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oogle_Drive\Инвестирование\ПИФ\"/>
    </mc:Choice>
  </mc:AlternateContent>
  <bookViews>
    <workbookView xWindow="0" yWindow="0" windowWidth="15300" windowHeight="7350" activeTab="1"/>
  </bookViews>
  <sheets>
    <sheet name="Исходные данные" sheetId="2" r:id="rId1"/>
    <sheet name="Обработанные данные" sheetId="1" r:id="rId2"/>
    <sheet name="ИТОГ" sheetId="3" r:id="rId3"/>
  </sheets>
  <definedNames>
    <definedName name="_xlnm._FilterDatabase" localSheetId="1" hidden="1">'Обработанные данные'!$A$1:$N$1242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2" i="1"/>
  <c r="H1242" i="1" l="1"/>
  <c r="H1234" i="1"/>
  <c r="H1226" i="1"/>
  <c r="H1218" i="1"/>
  <c r="H1210" i="1"/>
  <c r="H498" i="1"/>
  <c r="H934" i="1"/>
  <c r="H1221" i="1"/>
  <c r="H1037" i="1"/>
  <c r="H660" i="1"/>
  <c r="H1202" i="1"/>
  <c r="H1194" i="1"/>
  <c r="H1186" i="1"/>
  <c r="H1178" i="1"/>
  <c r="H1170" i="1"/>
  <c r="H1162" i="1"/>
  <c r="H1154" i="1"/>
  <c r="H1146" i="1"/>
  <c r="H1138" i="1"/>
  <c r="H1130" i="1"/>
  <c r="H1122" i="1"/>
  <c r="H1114" i="1"/>
  <c r="H1106" i="1"/>
  <c r="H1098" i="1"/>
  <c r="H1090" i="1"/>
  <c r="H1082" i="1"/>
  <c r="H1074" i="1"/>
  <c r="H1066" i="1"/>
  <c r="H1058" i="1"/>
  <c r="H1050" i="1"/>
  <c r="H1042" i="1"/>
  <c r="H1034" i="1"/>
  <c r="H1026" i="1"/>
  <c r="H1018" i="1"/>
  <c r="H1010" i="1"/>
  <c r="H1002" i="1"/>
  <c r="H994" i="1"/>
  <c r="H986" i="1"/>
  <c r="H978" i="1"/>
  <c r="H970" i="1"/>
  <c r="H962" i="1"/>
  <c r="H954" i="1"/>
  <c r="H946" i="1"/>
  <c r="H938" i="1"/>
  <c r="H930" i="1"/>
  <c r="H922" i="1"/>
  <c r="H914" i="1"/>
  <c r="H906" i="1"/>
  <c r="H898" i="1"/>
  <c r="H890" i="1"/>
  <c r="H882" i="1"/>
  <c r="H874" i="1"/>
  <c r="H866" i="1"/>
  <c r="H858" i="1"/>
  <c r="H850" i="1"/>
  <c r="H842" i="1"/>
  <c r="H834" i="1"/>
  <c r="H826" i="1"/>
  <c r="H818" i="1"/>
  <c r="H810" i="1"/>
  <c r="H802" i="1"/>
  <c r="H794" i="1"/>
  <c r="H786" i="1"/>
  <c r="H778" i="1"/>
  <c r="H770" i="1"/>
  <c r="H762" i="1"/>
  <c r="H754" i="1"/>
  <c r="H746" i="1"/>
  <c r="H738" i="1"/>
  <c r="H730" i="1"/>
  <c r="H722" i="1"/>
  <c r="H714" i="1"/>
  <c r="H706" i="1"/>
  <c r="H698" i="1"/>
  <c r="H690" i="1"/>
  <c r="H682" i="1"/>
  <c r="H674" i="1"/>
  <c r="H666" i="1"/>
  <c r="H658" i="1"/>
  <c r="H650" i="1"/>
  <c r="H642" i="1"/>
  <c r="H634" i="1"/>
  <c r="H626" i="1"/>
  <c r="H618" i="1"/>
  <c r="H610" i="1"/>
  <c r="H602" i="1"/>
  <c r="H594" i="1"/>
  <c r="H586" i="1"/>
  <c r="H578" i="1"/>
  <c r="H570" i="1"/>
  <c r="H562" i="1"/>
  <c r="H554" i="1"/>
  <c r="H546" i="1"/>
  <c r="H538" i="1"/>
  <c r="H530" i="1"/>
  <c r="H522" i="1"/>
  <c r="H514" i="1"/>
  <c r="H506" i="1"/>
  <c r="H490" i="1"/>
  <c r="H482" i="1"/>
  <c r="H474" i="1"/>
  <c r="H466" i="1"/>
  <c r="H458" i="1"/>
  <c r="H450" i="1"/>
  <c r="H442" i="1"/>
  <c r="H434" i="1"/>
  <c r="H426" i="1"/>
  <c r="H418" i="1"/>
  <c r="H410" i="1"/>
  <c r="H402" i="1"/>
  <c r="H394" i="1"/>
  <c r="H386" i="1"/>
  <c r="H378" i="1"/>
  <c r="H370" i="1"/>
  <c r="H362" i="1"/>
  <c r="H322" i="1"/>
  <c r="H162" i="1"/>
  <c r="H1113" i="1"/>
  <c r="H985" i="1"/>
  <c r="H801" i="1"/>
  <c r="H1232" i="1"/>
  <c r="H1224" i="1"/>
  <c r="H1216" i="1"/>
  <c r="H1208" i="1"/>
  <c r="H1200" i="1"/>
  <c r="H1192" i="1"/>
  <c r="H1184" i="1"/>
  <c r="H1176" i="1"/>
  <c r="H1168" i="1"/>
  <c r="H1160" i="1"/>
  <c r="H1152" i="1"/>
  <c r="H1144" i="1"/>
  <c r="H1136" i="1"/>
  <c r="H1128" i="1"/>
  <c r="H1120" i="1"/>
  <c r="H1112" i="1"/>
  <c r="H1104" i="1"/>
  <c r="H1096" i="1"/>
  <c r="H1088" i="1"/>
  <c r="H1080" i="1"/>
  <c r="H1072" i="1"/>
  <c r="H1064" i="1"/>
  <c r="H1056" i="1"/>
  <c r="H1048" i="1"/>
  <c r="H1040" i="1"/>
  <c r="H1032" i="1"/>
  <c r="H1024" i="1"/>
  <c r="H1016" i="1"/>
  <c r="H1008" i="1"/>
  <c r="H1000" i="1"/>
  <c r="H992" i="1"/>
  <c r="H984" i="1"/>
  <c r="H976" i="1"/>
  <c r="H968" i="1"/>
  <c r="H960" i="1"/>
  <c r="H952" i="1"/>
  <c r="H944" i="1"/>
  <c r="H936" i="1"/>
  <c r="H928" i="1"/>
  <c r="H920" i="1"/>
  <c r="H912" i="1"/>
  <c r="H904" i="1"/>
  <c r="H896" i="1"/>
  <c r="H888" i="1"/>
  <c r="H880" i="1"/>
  <c r="H872" i="1"/>
  <c r="H864" i="1"/>
  <c r="H856" i="1"/>
  <c r="H848" i="1"/>
  <c r="H840" i="1"/>
  <c r="H832" i="1"/>
  <c r="H824" i="1"/>
  <c r="H816" i="1"/>
  <c r="H808" i="1"/>
  <c r="H800" i="1"/>
  <c r="H792" i="1"/>
  <c r="H784" i="1"/>
  <c r="H776" i="1"/>
  <c r="H768" i="1"/>
  <c r="H760" i="1"/>
  <c r="H752" i="1"/>
  <c r="H744" i="1"/>
  <c r="H736" i="1"/>
  <c r="H728" i="1"/>
  <c r="H720" i="1"/>
  <c r="H712" i="1"/>
  <c r="H704" i="1"/>
  <c r="H696" i="1"/>
  <c r="H688" i="1"/>
  <c r="H680" i="1"/>
  <c r="H672" i="1"/>
  <c r="H664" i="1"/>
  <c r="H656" i="1"/>
  <c r="H648" i="1"/>
  <c r="H640" i="1"/>
  <c r="H616" i="1"/>
  <c r="H608" i="1"/>
  <c r="H592" i="1"/>
  <c r="H584" i="1"/>
  <c r="H576" i="1"/>
  <c r="H552" i="1"/>
  <c r="H544" i="1"/>
  <c r="H528" i="1"/>
  <c r="H520" i="1"/>
  <c r="H512" i="1"/>
  <c r="H488" i="1"/>
  <c r="H480" i="1"/>
  <c r="H432" i="1"/>
  <c r="H408" i="1"/>
  <c r="H400" i="1"/>
  <c r="H384" i="1"/>
  <c r="H376" i="1"/>
  <c r="H360" i="1"/>
  <c r="H344" i="1"/>
  <c r="H1049" i="1"/>
  <c r="H921" i="1"/>
  <c r="H1135" i="1"/>
  <c r="H1240" i="1"/>
  <c r="H1239" i="1"/>
  <c r="H1231" i="1"/>
  <c r="H1223" i="1"/>
  <c r="H1215" i="1"/>
  <c r="H1207" i="1"/>
  <c r="H1199" i="1"/>
  <c r="H1191" i="1"/>
  <c r="H1183" i="1"/>
  <c r="H1175" i="1"/>
  <c r="H1167" i="1"/>
  <c r="H1159" i="1"/>
  <c r="H1151" i="1"/>
  <c r="H1143" i="1"/>
  <c r="H1127" i="1"/>
  <c r="H1119" i="1"/>
  <c r="H1111" i="1"/>
  <c r="H1103" i="1"/>
  <c r="H1095" i="1"/>
  <c r="H1087" i="1"/>
  <c r="H1079" i="1"/>
  <c r="H431" i="1"/>
  <c r="H1209" i="1"/>
  <c r="H1222" i="1"/>
  <c r="H1190" i="1"/>
  <c r="H1158" i="1"/>
  <c r="H1150" i="1"/>
  <c r="H1118" i="1"/>
  <c r="H1110" i="1"/>
  <c r="H1102" i="1"/>
  <c r="H1094" i="1"/>
  <c r="H1086" i="1"/>
  <c r="H1078" i="1"/>
  <c r="H1070" i="1"/>
  <c r="H1062" i="1"/>
  <c r="H1054" i="1"/>
  <c r="H1046" i="1"/>
  <c r="H1038" i="1"/>
  <c r="H1030" i="1"/>
  <c r="H1022" i="1"/>
  <c r="H1014" i="1"/>
  <c r="H1006" i="1"/>
  <c r="H998" i="1"/>
  <c r="H990" i="1"/>
  <c r="H982" i="1"/>
  <c r="H974" i="1"/>
  <c r="H966" i="1"/>
  <c r="H958" i="1"/>
  <c r="H950" i="1"/>
  <c r="H942" i="1"/>
  <c r="H926" i="1"/>
  <c r="H918" i="1"/>
  <c r="H910" i="1"/>
  <c r="H902" i="1"/>
  <c r="H894" i="1"/>
  <c r="H886" i="1"/>
  <c r="H878" i="1"/>
  <c r="H870" i="1"/>
  <c r="H862" i="1"/>
  <c r="H854" i="1"/>
  <c r="H846" i="1"/>
  <c r="H838" i="1"/>
  <c r="H830" i="1"/>
  <c r="H822" i="1"/>
  <c r="H814" i="1"/>
  <c r="H806" i="1"/>
  <c r="H798" i="1"/>
  <c r="H790" i="1"/>
  <c r="H782" i="1"/>
  <c r="H774" i="1"/>
  <c r="H766" i="1"/>
  <c r="H758" i="1"/>
  <c r="H750" i="1"/>
  <c r="H742" i="1"/>
  <c r="H734" i="1"/>
  <c r="H726" i="1"/>
  <c r="H718" i="1"/>
  <c r="H710" i="1"/>
  <c r="H702" i="1"/>
  <c r="H694" i="1"/>
  <c r="H686" i="1"/>
  <c r="H678" i="1"/>
  <c r="H670" i="1"/>
  <c r="H662" i="1"/>
  <c r="H654" i="1"/>
  <c r="H646" i="1"/>
  <c r="H638" i="1"/>
  <c r="H630" i="1"/>
  <c r="H622" i="1"/>
  <c r="H614" i="1"/>
  <c r="H606" i="1"/>
  <c r="H598" i="1"/>
  <c r="H590" i="1"/>
  <c r="H582" i="1"/>
  <c r="H574" i="1"/>
  <c r="H566" i="1"/>
  <c r="H558" i="1"/>
  <c r="H550" i="1"/>
  <c r="H542" i="1"/>
  <c r="H534" i="1"/>
  <c r="H526" i="1"/>
  <c r="H454" i="1"/>
  <c r="H406" i="1"/>
  <c r="H817" i="1"/>
  <c r="H1145" i="1"/>
  <c r="H1214" i="1"/>
  <c r="H1182" i="1"/>
  <c r="H1126" i="1"/>
  <c r="H1237" i="1"/>
  <c r="H1229" i="1"/>
  <c r="H1213" i="1"/>
  <c r="H1205" i="1"/>
  <c r="H1197" i="1"/>
  <c r="H1189" i="1"/>
  <c r="H1181" i="1"/>
  <c r="H1173" i="1"/>
  <c r="H1165" i="1"/>
  <c r="H1157" i="1"/>
  <c r="H1149" i="1"/>
  <c r="H1141" i="1"/>
  <c r="H1133" i="1"/>
  <c r="H1125" i="1"/>
  <c r="H1117" i="1"/>
  <c r="H1109" i="1"/>
  <c r="H1101" i="1"/>
  <c r="H1093" i="1"/>
  <c r="H1085" i="1"/>
  <c r="H1077" i="1"/>
  <c r="H1069" i="1"/>
  <c r="H1061" i="1"/>
  <c r="H1053" i="1"/>
  <c r="H1045" i="1"/>
  <c r="H1029" i="1"/>
  <c r="H973" i="1"/>
  <c r="H909" i="1"/>
  <c r="H781" i="1"/>
  <c r="H557" i="1"/>
  <c r="H517" i="1"/>
  <c r="H1241" i="1"/>
  <c r="H1230" i="1"/>
  <c r="H1198" i="1"/>
  <c r="H1166" i="1"/>
  <c r="H1134" i="1"/>
  <c r="H1236" i="1"/>
  <c r="H1228" i="1"/>
  <c r="H1220" i="1"/>
  <c r="H1212" i="1"/>
  <c r="H1204" i="1"/>
  <c r="H1196" i="1"/>
  <c r="H1188" i="1"/>
  <c r="H1180" i="1"/>
  <c r="H1172" i="1"/>
  <c r="H1164" i="1"/>
  <c r="H1156" i="1"/>
  <c r="H1148" i="1"/>
  <c r="H1140" i="1"/>
  <c r="H1132" i="1"/>
  <c r="H1124" i="1"/>
  <c r="H1116" i="1"/>
  <c r="H1108" i="1"/>
  <c r="H1100" i="1"/>
  <c r="H1092" i="1"/>
  <c r="H1084" i="1"/>
  <c r="H1076" i="1"/>
  <c r="H1068" i="1"/>
  <c r="H1060" i="1"/>
  <c r="H1052" i="1"/>
  <c r="H1044" i="1"/>
  <c r="H1036" i="1"/>
  <c r="H1028" i="1"/>
  <c r="H1020" i="1"/>
  <c r="H1012" i="1"/>
  <c r="H1004" i="1"/>
  <c r="H996" i="1"/>
  <c r="H988" i="1"/>
  <c r="H980" i="1"/>
  <c r="H972" i="1"/>
  <c r="H964" i="1"/>
  <c r="H956" i="1"/>
  <c r="H948" i="1"/>
  <c r="H940" i="1"/>
  <c r="H932" i="1"/>
  <c r="H924" i="1"/>
  <c r="H916" i="1"/>
  <c r="H908" i="1"/>
  <c r="H900" i="1"/>
  <c r="H892" i="1"/>
  <c r="H884" i="1"/>
  <c r="H876" i="1"/>
  <c r="H868" i="1"/>
  <c r="H860" i="1"/>
  <c r="H852" i="1"/>
  <c r="H844" i="1"/>
  <c r="H836" i="1"/>
  <c r="H620" i="1"/>
  <c r="H476" i="1"/>
  <c r="H268" i="1"/>
  <c r="H1177" i="1"/>
  <c r="H1238" i="1"/>
  <c r="H1206" i="1"/>
  <c r="H1174" i="1"/>
  <c r="H1142" i="1"/>
  <c r="H2" i="1"/>
  <c r="H10" i="1"/>
  <c r="H368" i="1"/>
  <c r="H52" i="1"/>
  <c r="H601" i="1"/>
  <c r="H108" i="1"/>
  <c r="H641" i="1"/>
  <c r="H681" i="1"/>
  <c r="H1235" i="1"/>
  <c r="H1227" i="1"/>
  <c r="H1219" i="1"/>
  <c r="H1211" i="1"/>
  <c r="H1203" i="1"/>
  <c r="H1195" i="1"/>
  <c r="H1187" i="1"/>
  <c r="H1179" i="1"/>
  <c r="H1171" i="1"/>
  <c r="H1163" i="1"/>
  <c r="H1155" i="1"/>
  <c r="H1147" i="1"/>
  <c r="H1139" i="1"/>
  <c r="H1131" i="1"/>
  <c r="H1123" i="1"/>
  <c r="H1115" i="1"/>
  <c r="H1107" i="1"/>
  <c r="H1099" i="1"/>
  <c r="H1091" i="1"/>
  <c r="H1083" i="1"/>
  <c r="H1075" i="1"/>
  <c r="H1067" i="1"/>
  <c r="H1059" i="1"/>
  <c r="H1051" i="1"/>
  <c r="H867" i="1"/>
  <c r="H214" i="1"/>
  <c r="H1233" i="1"/>
  <c r="H1225" i="1"/>
  <c r="H1217" i="1"/>
  <c r="H1201" i="1"/>
  <c r="H1193" i="1"/>
  <c r="H1185" i="1"/>
  <c r="H1169" i="1"/>
  <c r="H1161" i="1"/>
  <c r="H1153" i="1"/>
  <c r="H1137" i="1"/>
  <c r="H1129" i="1"/>
  <c r="H1121" i="1"/>
  <c r="H1105" i="1"/>
  <c r="H1097" i="1"/>
  <c r="H1089" i="1"/>
  <c r="H1081" i="1"/>
  <c r="H1073" i="1"/>
  <c r="H1065" i="1"/>
  <c r="H1057" i="1"/>
  <c r="H1041" i="1"/>
  <c r="H1033" i="1"/>
  <c r="H1025" i="1"/>
  <c r="H1017" i="1"/>
  <c r="H1009" i="1"/>
  <c r="H1001" i="1"/>
  <c r="H993" i="1"/>
  <c r="H977" i="1"/>
  <c r="H969" i="1"/>
  <c r="H961" i="1"/>
  <c r="H953" i="1"/>
  <c r="H945" i="1"/>
  <c r="H937" i="1"/>
  <c r="H929" i="1"/>
  <c r="H913" i="1"/>
  <c r="H905" i="1"/>
  <c r="H897" i="1"/>
  <c r="H889" i="1"/>
  <c r="H881" i="1"/>
  <c r="H873" i="1"/>
  <c r="H865" i="1"/>
  <c r="H857" i="1"/>
  <c r="H849" i="1"/>
  <c r="H841" i="1"/>
  <c r="H833" i="1"/>
  <c r="H825" i="1"/>
  <c r="H809" i="1"/>
  <c r="H793" i="1"/>
  <c r="H785" i="1"/>
  <c r="H777" i="1"/>
  <c r="H769" i="1"/>
  <c r="H761" i="1"/>
  <c r="H753" i="1"/>
  <c r="H745" i="1"/>
  <c r="H737" i="1"/>
  <c r="H729" i="1"/>
  <c r="H705" i="1"/>
  <c r="H697" i="1"/>
  <c r="H673" i="1"/>
  <c r="H665" i="1"/>
  <c r="H633" i="1"/>
  <c r="H617" i="1"/>
  <c r="H609" i="1"/>
  <c r="H577" i="1"/>
  <c r="H569" i="1"/>
  <c r="H553" i="1"/>
  <c r="H545" i="1"/>
  <c r="H537" i="1"/>
  <c r="H513" i="1"/>
  <c r="H505" i="1"/>
  <c r="H489" i="1"/>
  <c r="H481" i="1"/>
  <c r="H473" i="1"/>
  <c r="H465" i="1"/>
  <c r="H417" i="1"/>
  <c r="H1071" i="1"/>
  <c r="H1063" i="1"/>
  <c r="H1055" i="1"/>
  <c r="H1047" i="1"/>
  <c r="H1039" i="1"/>
  <c r="H1031" i="1"/>
  <c r="H1023" i="1"/>
  <c r="H1015" i="1"/>
  <c r="H1007" i="1"/>
  <c r="H999" i="1"/>
  <c r="H991" i="1"/>
  <c r="H983" i="1"/>
  <c r="H975" i="1"/>
  <c r="H967" i="1"/>
  <c r="H959" i="1"/>
  <c r="H951" i="1"/>
  <c r="H943" i="1"/>
  <c r="H935" i="1"/>
  <c r="H927" i="1"/>
  <c r="H919" i="1"/>
  <c r="H911" i="1"/>
  <c r="H903" i="1"/>
  <c r="H895" i="1"/>
  <c r="H887" i="1"/>
  <c r="H879" i="1"/>
  <c r="H871" i="1"/>
  <c r="H863" i="1"/>
  <c r="H855" i="1"/>
  <c r="H847" i="1"/>
  <c r="H839" i="1"/>
  <c r="H831" i="1"/>
  <c r="H823" i="1"/>
  <c r="H815" i="1"/>
  <c r="H807" i="1"/>
  <c r="H799" i="1"/>
  <c r="H791" i="1"/>
  <c r="H783" i="1"/>
  <c r="H775" i="1"/>
  <c r="H767" i="1"/>
  <c r="H759" i="1"/>
  <c r="H751" i="1"/>
  <c r="H743" i="1"/>
  <c r="H735" i="1"/>
  <c r="H727" i="1"/>
  <c r="H719" i="1"/>
  <c r="H711" i="1"/>
  <c r="H703" i="1"/>
  <c r="H695" i="1"/>
  <c r="H687" i="1"/>
  <c r="H679" i="1"/>
  <c r="H671" i="1"/>
  <c r="H663" i="1"/>
  <c r="H655" i="1"/>
  <c r="H647" i="1"/>
  <c r="H639" i="1"/>
  <c r="H631" i="1"/>
  <c r="H623" i="1"/>
  <c r="H615" i="1"/>
  <c r="H607" i="1"/>
  <c r="H599" i="1"/>
  <c r="H591" i="1"/>
  <c r="H583" i="1"/>
  <c r="H575" i="1"/>
  <c r="H567" i="1"/>
  <c r="H559" i="1"/>
  <c r="H551" i="1"/>
  <c r="H543" i="1"/>
  <c r="H535" i="1"/>
  <c r="H527" i="1"/>
  <c r="H519" i="1"/>
  <c r="H511" i="1"/>
  <c r="H503" i="1"/>
  <c r="H495" i="1"/>
  <c r="H487" i="1"/>
  <c r="H479" i="1"/>
  <c r="H471" i="1"/>
  <c r="H463" i="1"/>
  <c r="H455" i="1"/>
  <c r="H447" i="1"/>
  <c r="H439" i="1"/>
  <c r="H423" i="1"/>
  <c r="H518" i="1"/>
  <c r="H510" i="1"/>
  <c r="H502" i="1"/>
  <c r="H494" i="1"/>
  <c r="H486" i="1"/>
  <c r="H478" i="1"/>
  <c r="H470" i="1"/>
  <c r="H462" i="1"/>
  <c r="H446" i="1"/>
  <c r="H438" i="1"/>
  <c r="H430" i="1"/>
  <c r="H422" i="1"/>
  <c r="H414" i="1"/>
  <c r="H398" i="1"/>
  <c r="H390" i="1"/>
  <c r="H382" i="1"/>
  <c r="H374" i="1"/>
  <c r="H366" i="1"/>
  <c r="H358" i="1"/>
  <c r="H350" i="1"/>
  <c r="H342" i="1"/>
  <c r="H334" i="1"/>
  <c r="H326" i="1"/>
  <c r="H318" i="1"/>
  <c r="H310" i="1"/>
  <c r="H302" i="1"/>
  <c r="H286" i="1"/>
  <c r="H278" i="1"/>
  <c r="H254" i="1"/>
  <c r="H246" i="1"/>
  <c r="H222" i="1"/>
  <c r="H182" i="1"/>
  <c r="H150" i="1"/>
  <c r="H142" i="1"/>
  <c r="H126" i="1"/>
  <c r="H118" i="1"/>
  <c r="H94" i="1"/>
  <c r="H78" i="1"/>
  <c r="H62" i="1"/>
  <c r="H30" i="1"/>
  <c r="H22" i="1"/>
  <c r="H14" i="1"/>
  <c r="H1021" i="1"/>
  <c r="H1013" i="1"/>
  <c r="H1005" i="1"/>
  <c r="H997" i="1"/>
  <c r="H989" i="1"/>
  <c r="H981" i="1"/>
  <c r="H965" i="1"/>
  <c r="H957" i="1"/>
  <c r="H949" i="1"/>
  <c r="H941" i="1"/>
  <c r="H933" i="1"/>
  <c r="H925" i="1"/>
  <c r="H917" i="1"/>
  <c r="H901" i="1"/>
  <c r="H893" i="1"/>
  <c r="H885" i="1"/>
  <c r="H877" i="1"/>
  <c r="H869" i="1"/>
  <c r="H861" i="1"/>
  <c r="H853" i="1"/>
  <c r="H845" i="1"/>
  <c r="H837" i="1"/>
  <c r="H829" i="1"/>
  <c r="H821" i="1"/>
  <c r="H813" i="1"/>
  <c r="H805" i="1"/>
  <c r="H797" i="1"/>
  <c r="H789" i="1"/>
  <c r="H773" i="1"/>
  <c r="H765" i="1"/>
  <c r="H757" i="1"/>
  <c r="H749" i="1"/>
  <c r="H741" i="1"/>
  <c r="H733" i="1"/>
  <c r="H725" i="1"/>
  <c r="H717" i="1"/>
  <c r="H709" i="1"/>
  <c r="H701" i="1"/>
  <c r="H693" i="1"/>
  <c r="H685" i="1"/>
  <c r="H677" i="1"/>
  <c r="H669" i="1"/>
  <c r="H661" i="1"/>
  <c r="H653" i="1"/>
  <c r="H645" i="1"/>
  <c r="H637" i="1"/>
  <c r="H629" i="1"/>
  <c r="H621" i="1"/>
  <c r="H613" i="1"/>
  <c r="H605" i="1"/>
  <c r="H597" i="1"/>
  <c r="H589" i="1"/>
  <c r="H581" i="1"/>
  <c r="H573" i="1"/>
  <c r="H565" i="1"/>
  <c r="H549" i="1"/>
  <c r="H541" i="1"/>
  <c r="H533" i="1"/>
  <c r="H525" i="1"/>
  <c r="H509" i="1"/>
  <c r="H501" i="1"/>
  <c r="H493" i="1"/>
  <c r="H485" i="1"/>
  <c r="H477" i="1"/>
  <c r="H469" i="1"/>
  <c r="H461" i="1"/>
  <c r="H453" i="1"/>
  <c r="H445" i="1"/>
  <c r="H437" i="1"/>
  <c r="H429" i="1"/>
  <c r="H421" i="1"/>
  <c r="H828" i="1"/>
  <c r="H820" i="1"/>
  <c r="H812" i="1"/>
  <c r="H804" i="1"/>
  <c r="H796" i="1"/>
  <c r="H788" i="1"/>
  <c r="H780" i="1"/>
  <c r="H772" i="1"/>
  <c r="H764" i="1"/>
  <c r="H756" i="1"/>
  <c r="H748" i="1"/>
  <c r="H740" i="1"/>
  <c r="H732" i="1"/>
  <c r="H724" i="1"/>
  <c r="H716" i="1"/>
  <c r="H708" i="1"/>
  <c r="H700" i="1"/>
  <c r="H692" i="1"/>
  <c r="H684" i="1"/>
  <c r="H676" i="1"/>
  <c r="H668" i="1"/>
  <c r="H652" i="1"/>
  <c r="H644" i="1"/>
  <c r="H636" i="1"/>
  <c r="H628" i="1"/>
  <c r="H612" i="1"/>
  <c r="H604" i="1"/>
  <c r="H596" i="1"/>
  <c r="H588" i="1"/>
  <c r="H580" i="1"/>
  <c r="H572" i="1"/>
  <c r="H564" i="1"/>
  <c r="H556" i="1"/>
  <c r="H548" i="1"/>
  <c r="H540" i="1"/>
  <c r="H532" i="1"/>
  <c r="H524" i="1"/>
  <c r="H516" i="1"/>
  <c r="H508" i="1"/>
  <c r="H500" i="1"/>
  <c r="H492" i="1"/>
  <c r="H484" i="1"/>
  <c r="H468" i="1"/>
  <c r="H460" i="1"/>
  <c r="H452" i="1"/>
  <c r="H444" i="1"/>
  <c r="H436" i="1"/>
  <c r="H428" i="1"/>
  <c r="H420" i="1"/>
  <c r="H412" i="1"/>
  <c r="H404" i="1"/>
  <c r="H396" i="1"/>
  <c r="H388" i="1"/>
  <c r="H380" i="1"/>
  <c r="H372" i="1"/>
  <c r="H364" i="1"/>
  <c r="H356" i="1"/>
  <c r="H348" i="1"/>
  <c r="H340" i="1"/>
  <c r="H332" i="1"/>
  <c r="H324" i="1"/>
  <c r="H316" i="1"/>
  <c r="H308" i="1"/>
  <c r="H300" i="1"/>
  <c r="H292" i="1"/>
  <c r="H284" i="1"/>
  <c r="H276" i="1"/>
  <c r="H260" i="1"/>
  <c r="H252" i="1"/>
  <c r="H228" i="1"/>
  <c r="H212" i="1"/>
  <c r="H180" i="1"/>
  <c r="H164" i="1"/>
  <c r="H148" i="1"/>
  <c r="H116" i="1"/>
  <c r="H84" i="1"/>
  <c r="H76" i="1"/>
  <c r="H44" i="1"/>
  <c r="H12" i="1"/>
  <c r="H1043" i="1"/>
  <c r="H1035" i="1"/>
  <c r="H1027" i="1"/>
  <c r="H1019" i="1"/>
  <c r="H1011" i="1"/>
  <c r="H1003" i="1"/>
  <c r="H995" i="1"/>
  <c r="H987" i="1"/>
  <c r="H979" i="1"/>
  <c r="H971" i="1"/>
  <c r="H963" i="1"/>
  <c r="H955" i="1"/>
  <c r="H947" i="1"/>
  <c r="H939" i="1"/>
  <c r="H931" i="1"/>
  <c r="H923" i="1"/>
  <c r="H915" i="1"/>
  <c r="H907" i="1"/>
  <c r="H899" i="1"/>
  <c r="H891" i="1"/>
  <c r="H883" i="1"/>
  <c r="H875" i="1"/>
  <c r="H859" i="1"/>
  <c r="H851" i="1"/>
  <c r="H843" i="1"/>
  <c r="H835" i="1"/>
  <c r="H827" i="1"/>
  <c r="H819" i="1"/>
  <c r="H811" i="1"/>
  <c r="H803" i="1"/>
  <c r="H795" i="1"/>
  <c r="H787" i="1"/>
  <c r="H779" i="1"/>
  <c r="H771" i="1"/>
  <c r="H763" i="1"/>
  <c r="H755" i="1"/>
  <c r="H747" i="1"/>
  <c r="H739" i="1"/>
  <c r="H731" i="1"/>
  <c r="H723" i="1"/>
  <c r="H715" i="1"/>
  <c r="H707" i="1"/>
  <c r="H699" i="1"/>
  <c r="H691" i="1"/>
  <c r="H683" i="1"/>
  <c r="H675" i="1"/>
  <c r="H667" i="1"/>
  <c r="H659" i="1"/>
  <c r="H651" i="1"/>
  <c r="H643" i="1"/>
  <c r="H635" i="1"/>
  <c r="H627" i="1"/>
  <c r="H619" i="1"/>
  <c r="H611" i="1"/>
  <c r="H603" i="1"/>
  <c r="H595" i="1"/>
  <c r="H587" i="1"/>
  <c r="H579" i="1"/>
  <c r="H571" i="1"/>
  <c r="H563" i="1"/>
  <c r="H555" i="1"/>
  <c r="H547" i="1"/>
  <c r="H539" i="1"/>
  <c r="H531" i="1"/>
  <c r="H523" i="1"/>
  <c r="H515" i="1"/>
  <c r="H507" i="1"/>
  <c r="H499" i="1"/>
  <c r="H491" i="1"/>
  <c r="H483" i="1"/>
  <c r="H475" i="1"/>
  <c r="H467" i="1"/>
  <c r="H459" i="1"/>
  <c r="H451" i="1"/>
  <c r="H443" i="1"/>
  <c r="H435" i="1"/>
  <c r="H427" i="1"/>
  <c r="H354" i="1"/>
  <c r="H346" i="1"/>
  <c r="H338" i="1"/>
  <c r="H330" i="1"/>
  <c r="H314" i="1"/>
  <c r="H306" i="1"/>
  <c r="H298" i="1"/>
  <c r="H290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721" i="1"/>
  <c r="H713" i="1"/>
  <c r="H689" i="1"/>
  <c r="H657" i="1"/>
  <c r="H649" i="1"/>
  <c r="H625" i="1"/>
  <c r="H593" i="1"/>
  <c r="H585" i="1"/>
  <c r="H561" i="1"/>
  <c r="H529" i="1"/>
  <c r="H521" i="1"/>
  <c r="H497" i="1"/>
  <c r="H457" i="1"/>
  <c r="H449" i="1"/>
  <c r="H441" i="1"/>
  <c r="H433" i="1"/>
  <c r="H425" i="1"/>
  <c r="H409" i="1"/>
  <c r="H401" i="1"/>
  <c r="H393" i="1"/>
  <c r="H385" i="1"/>
  <c r="H377" i="1"/>
  <c r="H369" i="1"/>
  <c r="H361" i="1"/>
  <c r="H353" i="1"/>
  <c r="H345" i="1"/>
  <c r="H337" i="1"/>
  <c r="H329" i="1"/>
  <c r="H321" i="1"/>
  <c r="H313" i="1"/>
  <c r="H305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H632" i="1"/>
  <c r="H624" i="1"/>
  <c r="H600" i="1"/>
  <c r="H568" i="1"/>
  <c r="H560" i="1"/>
  <c r="H536" i="1"/>
  <c r="H504" i="1"/>
  <c r="H496" i="1"/>
  <c r="H472" i="1"/>
  <c r="H464" i="1"/>
  <c r="H456" i="1"/>
  <c r="H448" i="1"/>
  <c r="H440" i="1"/>
  <c r="H424" i="1"/>
  <c r="H416" i="1"/>
  <c r="H392" i="1"/>
  <c r="H352" i="1"/>
  <c r="H336" i="1"/>
  <c r="H328" i="1"/>
  <c r="H320" i="1"/>
  <c r="H312" i="1"/>
  <c r="H304" i="1"/>
  <c r="H296" i="1"/>
  <c r="H288" i="1"/>
  <c r="H280" i="1"/>
  <c r="H272" i="1"/>
  <c r="H264" i="1"/>
  <c r="H256" i="1"/>
  <c r="H248" i="1"/>
  <c r="H240" i="1"/>
  <c r="H232" i="1"/>
  <c r="H224" i="1"/>
  <c r="H21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H415" i="1"/>
  <c r="H407" i="1"/>
  <c r="H399" i="1"/>
  <c r="H391" i="1"/>
  <c r="H383" i="1"/>
  <c r="H375" i="1"/>
  <c r="H367" i="1"/>
  <c r="H359" i="1"/>
  <c r="H351" i="1"/>
  <c r="H343" i="1"/>
  <c r="H335" i="1"/>
  <c r="H327" i="1"/>
  <c r="H319" i="1"/>
  <c r="H311" i="1"/>
  <c r="H303" i="1"/>
  <c r="H295" i="1"/>
  <c r="H287" i="1"/>
  <c r="H279" i="1"/>
  <c r="H271" i="1"/>
  <c r="H263" i="1"/>
  <c r="H255" i="1"/>
  <c r="H247" i="1"/>
  <c r="H239" i="1"/>
  <c r="H231" i="1"/>
  <c r="H223" i="1"/>
  <c r="H215" i="1"/>
  <c r="H207" i="1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H294" i="1"/>
  <c r="H270" i="1"/>
  <c r="H262" i="1"/>
  <c r="H238" i="1"/>
  <c r="H230" i="1"/>
  <c r="H206" i="1"/>
  <c r="H198" i="1"/>
  <c r="H190" i="1"/>
  <c r="H174" i="1"/>
  <c r="H166" i="1"/>
  <c r="H158" i="1"/>
  <c r="H134" i="1"/>
  <c r="H110" i="1"/>
  <c r="H102" i="1"/>
  <c r="H86" i="1"/>
  <c r="H70" i="1"/>
  <c r="H54" i="1"/>
  <c r="H46" i="1"/>
  <c r="H38" i="1"/>
  <c r="H6" i="1"/>
  <c r="H413" i="1"/>
  <c r="H405" i="1"/>
  <c r="H397" i="1"/>
  <c r="H389" i="1"/>
  <c r="H381" i="1"/>
  <c r="H373" i="1"/>
  <c r="H365" i="1"/>
  <c r="H357" i="1"/>
  <c r="H349" i="1"/>
  <c r="H341" i="1"/>
  <c r="H333" i="1"/>
  <c r="H325" i="1"/>
  <c r="H317" i="1"/>
  <c r="H309" i="1"/>
  <c r="H301" i="1"/>
  <c r="H293" i="1"/>
  <c r="H285" i="1"/>
  <c r="H277" i="1"/>
  <c r="H269" i="1"/>
  <c r="H261" i="1"/>
  <c r="H253" i="1"/>
  <c r="H245" i="1"/>
  <c r="H237" i="1"/>
  <c r="H229" i="1"/>
  <c r="H221" i="1"/>
  <c r="H213" i="1"/>
  <c r="H205" i="1"/>
  <c r="H197" i="1"/>
  <c r="H189" i="1"/>
  <c r="H181" i="1"/>
  <c r="H173" i="1"/>
  <c r="H165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H244" i="1"/>
  <c r="H236" i="1"/>
  <c r="H220" i="1"/>
  <c r="H204" i="1"/>
  <c r="H196" i="1"/>
  <c r="H188" i="1"/>
  <c r="H172" i="1"/>
  <c r="H156" i="1"/>
  <c r="H140" i="1"/>
  <c r="H132" i="1"/>
  <c r="H124" i="1"/>
  <c r="H100" i="1"/>
  <c r="H92" i="1"/>
  <c r="H68" i="1"/>
  <c r="H60" i="1"/>
  <c r="H36" i="1"/>
  <c r="H28" i="1"/>
  <c r="H20" i="1"/>
  <c r="H4" i="1"/>
  <c r="H419" i="1"/>
  <c r="H411" i="1"/>
  <c r="H403" i="1"/>
  <c r="H395" i="1"/>
  <c r="H387" i="1"/>
  <c r="H379" i="1"/>
  <c r="H371" i="1"/>
  <c r="H363" i="1"/>
  <c r="H355" i="1"/>
  <c r="H347" i="1"/>
  <c r="H339" i="1"/>
  <c r="H331" i="1"/>
  <c r="H323" i="1"/>
  <c r="H315" i="1"/>
  <c r="H307" i="1"/>
  <c r="H299" i="1"/>
  <c r="H291" i="1"/>
  <c r="H283" i="1"/>
  <c r="H275" i="1"/>
  <c r="H267" i="1"/>
  <c r="H259" i="1"/>
  <c r="H251" i="1"/>
  <c r="H243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E2" i="1"/>
  <c r="D2" i="1"/>
  <c r="F1242" i="1" l="1"/>
  <c r="I1242" i="1" s="1"/>
  <c r="J1242" i="1" s="1"/>
  <c r="F1241" i="1"/>
  <c r="I1241" i="1" s="1"/>
  <c r="J1241" i="1" s="1"/>
  <c r="F1240" i="1"/>
  <c r="I1240" i="1" s="1"/>
  <c r="J1240" i="1" s="1"/>
  <c r="F1239" i="1"/>
  <c r="I1239" i="1" s="1"/>
  <c r="J1239" i="1" s="1"/>
  <c r="F1238" i="1"/>
  <c r="I1238" i="1" s="1"/>
  <c r="J1238" i="1" s="1"/>
  <c r="F1237" i="1"/>
  <c r="I1237" i="1" s="1"/>
  <c r="J1237" i="1" s="1"/>
  <c r="F1236" i="1"/>
  <c r="F1235" i="1"/>
  <c r="I1235" i="1" s="1"/>
  <c r="J1235" i="1" s="1"/>
  <c r="F1234" i="1"/>
  <c r="I1234" i="1" s="1"/>
  <c r="J1234" i="1" s="1"/>
  <c r="F1233" i="1"/>
  <c r="I1233" i="1" s="1"/>
  <c r="J1233" i="1" s="1"/>
  <c r="F1232" i="1"/>
  <c r="I1232" i="1" s="1"/>
  <c r="J1232" i="1" s="1"/>
  <c r="F1231" i="1"/>
  <c r="I1231" i="1" s="1"/>
  <c r="J1231" i="1" s="1"/>
  <c r="F1230" i="1"/>
  <c r="I1230" i="1" s="1"/>
  <c r="J1230" i="1" s="1"/>
  <c r="F1229" i="1"/>
  <c r="I1229" i="1" s="1"/>
  <c r="J1229" i="1" s="1"/>
  <c r="F1228" i="1"/>
  <c r="I1228" i="1" s="1"/>
  <c r="J1228" i="1" s="1"/>
  <c r="F1227" i="1"/>
  <c r="I1227" i="1" s="1"/>
  <c r="J1227" i="1" s="1"/>
  <c r="F1226" i="1"/>
  <c r="I1226" i="1" s="1"/>
  <c r="J1226" i="1" s="1"/>
  <c r="F1225" i="1"/>
  <c r="I1225" i="1" s="1"/>
  <c r="J1225" i="1" s="1"/>
  <c r="F1224" i="1"/>
  <c r="I1224" i="1" s="1"/>
  <c r="J1224" i="1" s="1"/>
  <c r="F1223" i="1"/>
  <c r="I1223" i="1" s="1"/>
  <c r="J1223" i="1" s="1"/>
  <c r="F1222" i="1"/>
  <c r="I1222" i="1" s="1"/>
  <c r="J1222" i="1" s="1"/>
  <c r="F1221" i="1"/>
  <c r="I1221" i="1" s="1"/>
  <c r="J1221" i="1" s="1"/>
  <c r="F1220" i="1"/>
  <c r="I1220" i="1" s="1"/>
  <c r="J1220" i="1" s="1"/>
  <c r="F1219" i="1"/>
  <c r="I1219" i="1" s="1"/>
  <c r="J1219" i="1" s="1"/>
  <c r="F1218" i="1"/>
  <c r="I1218" i="1" s="1"/>
  <c r="J1218" i="1" s="1"/>
  <c r="F1217" i="1"/>
  <c r="I1217" i="1" s="1"/>
  <c r="J1217" i="1" s="1"/>
  <c r="F1216" i="1"/>
  <c r="I1216" i="1" s="1"/>
  <c r="J1216" i="1" s="1"/>
  <c r="F1215" i="1"/>
  <c r="I1215" i="1" s="1"/>
  <c r="J1215" i="1" s="1"/>
  <c r="F1214" i="1"/>
  <c r="I1214" i="1" s="1"/>
  <c r="J1214" i="1" s="1"/>
  <c r="F1213" i="1"/>
  <c r="I1213" i="1" s="1"/>
  <c r="J1213" i="1" s="1"/>
  <c r="F1212" i="1"/>
  <c r="I1212" i="1" s="1"/>
  <c r="J1212" i="1" s="1"/>
  <c r="F1211" i="1"/>
  <c r="I1211" i="1" s="1"/>
  <c r="J1211" i="1" s="1"/>
  <c r="F1210" i="1"/>
  <c r="I1210" i="1" s="1"/>
  <c r="J1210" i="1" s="1"/>
  <c r="F1209" i="1"/>
  <c r="I1209" i="1" s="1"/>
  <c r="J1209" i="1" s="1"/>
  <c r="F1208" i="1"/>
  <c r="I1208" i="1" s="1"/>
  <c r="J1208" i="1" s="1"/>
  <c r="F1207" i="1"/>
  <c r="I1207" i="1" s="1"/>
  <c r="J1207" i="1" s="1"/>
  <c r="F1206" i="1"/>
  <c r="I1206" i="1" s="1"/>
  <c r="J1206" i="1" s="1"/>
  <c r="F1205" i="1"/>
  <c r="I1205" i="1" s="1"/>
  <c r="J1205" i="1" s="1"/>
  <c r="F1204" i="1"/>
  <c r="I1204" i="1" s="1"/>
  <c r="J1204" i="1" s="1"/>
  <c r="F1203" i="1"/>
  <c r="I1203" i="1" s="1"/>
  <c r="J1203" i="1" s="1"/>
  <c r="F1202" i="1"/>
  <c r="I1202" i="1" s="1"/>
  <c r="J1202" i="1" s="1"/>
  <c r="F1201" i="1"/>
  <c r="I1201" i="1" s="1"/>
  <c r="J1201" i="1" s="1"/>
  <c r="F1200" i="1"/>
  <c r="I1200" i="1" s="1"/>
  <c r="J1200" i="1" s="1"/>
  <c r="F1199" i="1"/>
  <c r="I1199" i="1" s="1"/>
  <c r="J1199" i="1" s="1"/>
  <c r="F1198" i="1"/>
  <c r="I1198" i="1" s="1"/>
  <c r="J1198" i="1" s="1"/>
  <c r="F1197" i="1"/>
  <c r="I1197" i="1" s="1"/>
  <c r="J1197" i="1" s="1"/>
  <c r="F1196" i="1"/>
  <c r="I1196" i="1" s="1"/>
  <c r="J1196" i="1" s="1"/>
  <c r="F1195" i="1"/>
  <c r="I1195" i="1" s="1"/>
  <c r="J1195" i="1" s="1"/>
  <c r="F1194" i="1"/>
  <c r="I1194" i="1" s="1"/>
  <c r="J1194" i="1" s="1"/>
  <c r="F1193" i="1"/>
  <c r="I1193" i="1" s="1"/>
  <c r="J1193" i="1" s="1"/>
  <c r="F1192" i="1"/>
  <c r="I1192" i="1" s="1"/>
  <c r="J1192" i="1" s="1"/>
  <c r="F1191" i="1"/>
  <c r="I1191" i="1" s="1"/>
  <c r="J1191" i="1" s="1"/>
  <c r="F1190" i="1"/>
  <c r="I1190" i="1" s="1"/>
  <c r="J1190" i="1" s="1"/>
  <c r="F1189" i="1"/>
  <c r="I1189" i="1" s="1"/>
  <c r="J1189" i="1" s="1"/>
  <c r="F1188" i="1"/>
  <c r="I1188" i="1" s="1"/>
  <c r="J1188" i="1" s="1"/>
  <c r="F1187" i="1"/>
  <c r="I1187" i="1" s="1"/>
  <c r="J1187" i="1" s="1"/>
  <c r="F1186" i="1"/>
  <c r="I1186" i="1" s="1"/>
  <c r="J1186" i="1" s="1"/>
  <c r="F1185" i="1"/>
  <c r="I1185" i="1" s="1"/>
  <c r="J1185" i="1" s="1"/>
  <c r="F1184" i="1"/>
  <c r="I1184" i="1" s="1"/>
  <c r="J1184" i="1" s="1"/>
  <c r="F1183" i="1"/>
  <c r="I1183" i="1" s="1"/>
  <c r="J1183" i="1" s="1"/>
  <c r="F1182" i="1"/>
  <c r="I1182" i="1" s="1"/>
  <c r="J1182" i="1" s="1"/>
  <c r="F1181" i="1"/>
  <c r="I1181" i="1" s="1"/>
  <c r="J1181" i="1" s="1"/>
  <c r="F1180" i="1"/>
  <c r="I1180" i="1" s="1"/>
  <c r="J1180" i="1" s="1"/>
  <c r="F1179" i="1"/>
  <c r="I1179" i="1" s="1"/>
  <c r="J1179" i="1" s="1"/>
  <c r="F1178" i="1"/>
  <c r="I1178" i="1" s="1"/>
  <c r="J1178" i="1" s="1"/>
  <c r="F1177" i="1"/>
  <c r="I1177" i="1" s="1"/>
  <c r="J1177" i="1" s="1"/>
  <c r="F1176" i="1"/>
  <c r="I1176" i="1" s="1"/>
  <c r="J1176" i="1" s="1"/>
  <c r="F1175" i="1"/>
  <c r="I1175" i="1" s="1"/>
  <c r="J1175" i="1" s="1"/>
  <c r="F1174" i="1"/>
  <c r="I1174" i="1" s="1"/>
  <c r="J1174" i="1" s="1"/>
  <c r="F1173" i="1"/>
  <c r="I1173" i="1" s="1"/>
  <c r="J1173" i="1" s="1"/>
  <c r="F1172" i="1"/>
  <c r="I1172" i="1" s="1"/>
  <c r="J1172" i="1" s="1"/>
  <c r="F1171" i="1"/>
  <c r="I1171" i="1" s="1"/>
  <c r="J1171" i="1" s="1"/>
  <c r="F1170" i="1"/>
  <c r="I1170" i="1" s="1"/>
  <c r="J1170" i="1" s="1"/>
  <c r="F1169" i="1"/>
  <c r="I1169" i="1" s="1"/>
  <c r="J1169" i="1" s="1"/>
  <c r="F1168" i="1"/>
  <c r="I1168" i="1" s="1"/>
  <c r="J1168" i="1" s="1"/>
  <c r="F1167" i="1"/>
  <c r="I1167" i="1" s="1"/>
  <c r="J1167" i="1" s="1"/>
  <c r="F1166" i="1"/>
  <c r="I1166" i="1" s="1"/>
  <c r="J1166" i="1" s="1"/>
  <c r="F1165" i="1"/>
  <c r="I1165" i="1" s="1"/>
  <c r="J1165" i="1" s="1"/>
  <c r="F1164" i="1"/>
  <c r="I1164" i="1" s="1"/>
  <c r="J1164" i="1" s="1"/>
  <c r="F1163" i="1"/>
  <c r="I1163" i="1" s="1"/>
  <c r="J1163" i="1" s="1"/>
  <c r="F1162" i="1"/>
  <c r="I1162" i="1" s="1"/>
  <c r="J1162" i="1" s="1"/>
  <c r="F1161" i="1"/>
  <c r="I1161" i="1" s="1"/>
  <c r="J1161" i="1" s="1"/>
  <c r="F1160" i="1"/>
  <c r="I1160" i="1" s="1"/>
  <c r="J1160" i="1" s="1"/>
  <c r="F1159" i="1"/>
  <c r="I1159" i="1" s="1"/>
  <c r="J1159" i="1" s="1"/>
  <c r="F1158" i="1"/>
  <c r="I1158" i="1" s="1"/>
  <c r="J1158" i="1" s="1"/>
  <c r="F1157" i="1"/>
  <c r="I1157" i="1" s="1"/>
  <c r="J1157" i="1" s="1"/>
  <c r="F1156" i="1"/>
  <c r="I1156" i="1" s="1"/>
  <c r="J1156" i="1" s="1"/>
  <c r="F1155" i="1"/>
  <c r="I1155" i="1" s="1"/>
  <c r="J1155" i="1" s="1"/>
  <c r="F1154" i="1"/>
  <c r="I1154" i="1" s="1"/>
  <c r="J1154" i="1" s="1"/>
  <c r="F1153" i="1"/>
  <c r="I1153" i="1" s="1"/>
  <c r="J1153" i="1" s="1"/>
  <c r="F1152" i="1"/>
  <c r="I1152" i="1" s="1"/>
  <c r="J1152" i="1" s="1"/>
  <c r="F1151" i="1"/>
  <c r="I1151" i="1" s="1"/>
  <c r="J1151" i="1" s="1"/>
  <c r="F1150" i="1"/>
  <c r="I1150" i="1" s="1"/>
  <c r="J1150" i="1" s="1"/>
  <c r="F1149" i="1"/>
  <c r="I1149" i="1" s="1"/>
  <c r="J1149" i="1" s="1"/>
  <c r="F1148" i="1"/>
  <c r="I1148" i="1" s="1"/>
  <c r="J1148" i="1" s="1"/>
  <c r="F1147" i="1"/>
  <c r="I1147" i="1" s="1"/>
  <c r="J1147" i="1" s="1"/>
  <c r="F1146" i="1"/>
  <c r="I1146" i="1" s="1"/>
  <c r="J1146" i="1" s="1"/>
  <c r="F1145" i="1"/>
  <c r="I1145" i="1" s="1"/>
  <c r="J1145" i="1" s="1"/>
  <c r="F1144" i="1"/>
  <c r="I1144" i="1" s="1"/>
  <c r="J1144" i="1" s="1"/>
  <c r="F1143" i="1"/>
  <c r="I1143" i="1" s="1"/>
  <c r="J1143" i="1" s="1"/>
  <c r="F1142" i="1"/>
  <c r="I1142" i="1" s="1"/>
  <c r="J1142" i="1" s="1"/>
  <c r="F1141" i="1"/>
  <c r="I1141" i="1" s="1"/>
  <c r="J1141" i="1" s="1"/>
  <c r="F1140" i="1"/>
  <c r="I1140" i="1" s="1"/>
  <c r="J1140" i="1" s="1"/>
  <c r="F1139" i="1"/>
  <c r="I1139" i="1" s="1"/>
  <c r="J1139" i="1" s="1"/>
  <c r="F1138" i="1"/>
  <c r="I1138" i="1" s="1"/>
  <c r="J1138" i="1" s="1"/>
  <c r="F1137" i="1"/>
  <c r="I1137" i="1" s="1"/>
  <c r="J1137" i="1" s="1"/>
  <c r="F1136" i="1"/>
  <c r="I1136" i="1" s="1"/>
  <c r="J1136" i="1" s="1"/>
  <c r="F1135" i="1"/>
  <c r="I1135" i="1" s="1"/>
  <c r="J1135" i="1" s="1"/>
  <c r="F1134" i="1"/>
  <c r="I1134" i="1" s="1"/>
  <c r="J1134" i="1" s="1"/>
  <c r="F1133" i="1"/>
  <c r="I1133" i="1" s="1"/>
  <c r="J1133" i="1" s="1"/>
  <c r="F1132" i="1"/>
  <c r="I1132" i="1" s="1"/>
  <c r="J1132" i="1" s="1"/>
  <c r="F1131" i="1"/>
  <c r="I1131" i="1" s="1"/>
  <c r="J1131" i="1" s="1"/>
  <c r="F1130" i="1"/>
  <c r="I1130" i="1" s="1"/>
  <c r="J1130" i="1" s="1"/>
  <c r="F1129" i="1"/>
  <c r="I1129" i="1" s="1"/>
  <c r="J1129" i="1" s="1"/>
  <c r="F1128" i="1"/>
  <c r="I1128" i="1" s="1"/>
  <c r="J1128" i="1" s="1"/>
  <c r="F1127" i="1"/>
  <c r="I1127" i="1" s="1"/>
  <c r="J1127" i="1" s="1"/>
  <c r="F1126" i="1"/>
  <c r="I1126" i="1" s="1"/>
  <c r="J1126" i="1" s="1"/>
  <c r="F1125" i="1"/>
  <c r="I1125" i="1" s="1"/>
  <c r="J1125" i="1" s="1"/>
  <c r="F1124" i="1"/>
  <c r="I1124" i="1" s="1"/>
  <c r="J1124" i="1" s="1"/>
  <c r="F1123" i="1"/>
  <c r="I1123" i="1" s="1"/>
  <c r="J1123" i="1" s="1"/>
  <c r="F1122" i="1"/>
  <c r="I1122" i="1" s="1"/>
  <c r="J1122" i="1" s="1"/>
  <c r="F1121" i="1"/>
  <c r="I1121" i="1" s="1"/>
  <c r="J1121" i="1" s="1"/>
  <c r="F1120" i="1"/>
  <c r="I1120" i="1" s="1"/>
  <c r="J1120" i="1" s="1"/>
  <c r="F1119" i="1"/>
  <c r="I1119" i="1" s="1"/>
  <c r="J1119" i="1" s="1"/>
  <c r="F1118" i="1"/>
  <c r="I1118" i="1" s="1"/>
  <c r="J1118" i="1" s="1"/>
  <c r="F1117" i="1"/>
  <c r="I1117" i="1" s="1"/>
  <c r="J1117" i="1" s="1"/>
  <c r="F1116" i="1"/>
  <c r="I1116" i="1" s="1"/>
  <c r="J1116" i="1" s="1"/>
  <c r="F1115" i="1"/>
  <c r="I1115" i="1" s="1"/>
  <c r="J1115" i="1" s="1"/>
  <c r="F1114" i="1"/>
  <c r="I1114" i="1" s="1"/>
  <c r="J1114" i="1" s="1"/>
  <c r="F1113" i="1"/>
  <c r="I1113" i="1" s="1"/>
  <c r="J1113" i="1" s="1"/>
  <c r="F1112" i="1"/>
  <c r="I1112" i="1" s="1"/>
  <c r="J1112" i="1" s="1"/>
  <c r="F1111" i="1"/>
  <c r="I1111" i="1" s="1"/>
  <c r="J1111" i="1" s="1"/>
  <c r="F1110" i="1"/>
  <c r="I1110" i="1" s="1"/>
  <c r="J1110" i="1" s="1"/>
  <c r="F1109" i="1"/>
  <c r="I1109" i="1" s="1"/>
  <c r="J1109" i="1" s="1"/>
  <c r="F1108" i="1"/>
  <c r="I1108" i="1" s="1"/>
  <c r="J1108" i="1" s="1"/>
  <c r="F1107" i="1"/>
  <c r="I1107" i="1" s="1"/>
  <c r="J1107" i="1" s="1"/>
  <c r="F1106" i="1"/>
  <c r="I1106" i="1" s="1"/>
  <c r="J1106" i="1" s="1"/>
  <c r="F1105" i="1"/>
  <c r="I1105" i="1" s="1"/>
  <c r="J1105" i="1" s="1"/>
  <c r="F1104" i="1"/>
  <c r="I1104" i="1" s="1"/>
  <c r="J1104" i="1" s="1"/>
  <c r="F1103" i="1"/>
  <c r="I1103" i="1" s="1"/>
  <c r="J1103" i="1" s="1"/>
  <c r="F1102" i="1"/>
  <c r="I1102" i="1" s="1"/>
  <c r="J1102" i="1" s="1"/>
  <c r="F1101" i="1"/>
  <c r="I1101" i="1" s="1"/>
  <c r="J1101" i="1" s="1"/>
  <c r="F1100" i="1"/>
  <c r="I1100" i="1" s="1"/>
  <c r="J1100" i="1" s="1"/>
  <c r="F1099" i="1"/>
  <c r="I1099" i="1" s="1"/>
  <c r="J1099" i="1" s="1"/>
  <c r="F1098" i="1"/>
  <c r="I1098" i="1" s="1"/>
  <c r="J1098" i="1" s="1"/>
  <c r="F1097" i="1"/>
  <c r="I1097" i="1" s="1"/>
  <c r="J1097" i="1" s="1"/>
  <c r="F1096" i="1"/>
  <c r="I1096" i="1" s="1"/>
  <c r="J1096" i="1" s="1"/>
  <c r="F1095" i="1"/>
  <c r="I1095" i="1" s="1"/>
  <c r="J1095" i="1" s="1"/>
  <c r="F1094" i="1"/>
  <c r="I1094" i="1" s="1"/>
  <c r="J1094" i="1" s="1"/>
  <c r="F1093" i="1"/>
  <c r="I1093" i="1" s="1"/>
  <c r="J1093" i="1" s="1"/>
  <c r="F1092" i="1"/>
  <c r="I1092" i="1" s="1"/>
  <c r="J1092" i="1" s="1"/>
  <c r="F1091" i="1"/>
  <c r="I1091" i="1" s="1"/>
  <c r="J1091" i="1" s="1"/>
  <c r="F1090" i="1"/>
  <c r="I1090" i="1" s="1"/>
  <c r="J1090" i="1" s="1"/>
  <c r="F1089" i="1"/>
  <c r="I1089" i="1" s="1"/>
  <c r="J1089" i="1" s="1"/>
  <c r="F1088" i="1"/>
  <c r="I1088" i="1" s="1"/>
  <c r="J1088" i="1" s="1"/>
  <c r="F1087" i="1"/>
  <c r="I1087" i="1" s="1"/>
  <c r="J1087" i="1" s="1"/>
  <c r="F1086" i="1"/>
  <c r="I1086" i="1" s="1"/>
  <c r="J1086" i="1" s="1"/>
  <c r="F1085" i="1"/>
  <c r="I1085" i="1" s="1"/>
  <c r="J1085" i="1" s="1"/>
  <c r="F1084" i="1"/>
  <c r="I1084" i="1" s="1"/>
  <c r="J1084" i="1" s="1"/>
  <c r="F1083" i="1"/>
  <c r="I1083" i="1" s="1"/>
  <c r="J1083" i="1" s="1"/>
  <c r="F1082" i="1"/>
  <c r="I1082" i="1" s="1"/>
  <c r="J1082" i="1" s="1"/>
  <c r="F1081" i="1"/>
  <c r="I1081" i="1" s="1"/>
  <c r="J1081" i="1" s="1"/>
  <c r="F1080" i="1"/>
  <c r="I1080" i="1" s="1"/>
  <c r="J1080" i="1" s="1"/>
  <c r="F1079" i="1"/>
  <c r="I1079" i="1" s="1"/>
  <c r="J1079" i="1" s="1"/>
  <c r="F1078" i="1"/>
  <c r="I1078" i="1" s="1"/>
  <c r="J1078" i="1" s="1"/>
  <c r="F1077" i="1"/>
  <c r="I1077" i="1" s="1"/>
  <c r="J1077" i="1" s="1"/>
  <c r="F1076" i="1"/>
  <c r="I1076" i="1" s="1"/>
  <c r="J1076" i="1" s="1"/>
  <c r="F1075" i="1"/>
  <c r="I1075" i="1" s="1"/>
  <c r="J1075" i="1" s="1"/>
  <c r="F1074" i="1"/>
  <c r="I1074" i="1" s="1"/>
  <c r="J1074" i="1" s="1"/>
  <c r="F1073" i="1"/>
  <c r="I1073" i="1" s="1"/>
  <c r="J1073" i="1" s="1"/>
  <c r="F1072" i="1"/>
  <c r="I1072" i="1" s="1"/>
  <c r="J1072" i="1" s="1"/>
  <c r="F1071" i="1"/>
  <c r="I1071" i="1" s="1"/>
  <c r="J1071" i="1" s="1"/>
  <c r="F1070" i="1"/>
  <c r="I1070" i="1" s="1"/>
  <c r="J1070" i="1" s="1"/>
  <c r="F1069" i="1"/>
  <c r="I1069" i="1" s="1"/>
  <c r="J1069" i="1" s="1"/>
  <c r="F1068" i="1"/>
  <c r="I1068" i="1" s="1"/>
  <c r="J1068" i="1" s="1"/>
  <c r="F1067" i="1"/>
  <c r="I1067" i="1" s="1"/>
  <c r="J1067" i="1" s="1"/>
  <c r="F1066" i="1"/>
  <c r="I1066" i="1" s="1"/>
  <c r="J1066" i="1" s="1"/>
  <c r="F1065" i="1"/>
  <c r="I1065" i="1" s="1"/>
  <c r="J1065" i="1" s="1"/>
  <c r="F1064" i="1"/>
  <c r="I1064" i="1" s="1"/>
  <c r="J1064" i="1" s="1"/>
  <c r="F1063" i="1"/>
  <c r="I1063" i="1" s="1"/>
  <c r="J1063" i="1" s="1"/>
  <c r="F1062" i="1"/>
  <c r="I1062" i="1" s="1"/>
  <c r="J1062" i="1" s="1"/>
  <c r="F1061" i="1"/>
  <c r="I1061" i="1" s="1"/>
  <c r="J1061" i="1" s="1"/>
  <c r="F1060" i="1"/>
  <c r="I1060" i="1" s="1"/>
  <c r="J1060" i="1" s="1"/>
  <c r="F1059" i="1"/>
  <c r="I1059" i="1" s="1"/>
  <c r="J1059" i="1" s="1"/>
  <c r="F1058" i="1"/>
  <c r="I1058" i="1" s="1"/>
  <c r="J1058" i="1" s="1"/>
  <c r="F1057" i="1"/>
  <c r="I1057" i="1" s="1"/>
  <c r="J1057" i="1" s="1"/>
  <c r="F1056" i="1"/>
  <c r="I1056" i="1" s="1"/>
  <c r="J1056" i="1" s="1"/>
  <c r="F1055" i="1"/>
  <c r="I1055" i="1" s="1"/>
  <c r="J1055" i="1" s="1"/>
  <c r="F1054" i="1"/>
  <c r="I1054" i="1" s="1"/>
  <c r="J1054" i="1" s="1"/>
  <c r="F1053" i="1"/>
  <c r="I1053" i="1" s="1"/>
  <c r="J1053" i="1" s="1"/>
  <c r="F1052" i="1"/>
  <c r="I1052" i="1" s="1"/>
  <c r="J1052" i="1" s="1"/>
  <c r="F1051" i="1"/>
  <c r="I1051" i="1" s="1"/>
  <c r="J1051" i="1" s="1"/>
  <c r="F1050" i="1"/>
  <c r="I1050" i="1" s="1"/>
  <c r="J1050" i="1" s="1"/>
  <c r="F1049" i="1"/>
  <c r="I1049" i="1" s="1"/>
  <c r="J1049" i="1" s="1"/>
  <c r="F1048" i="1"/>
  <c r="I1048" i="1" s="1"/>
  <c r="J1048" i="1" s="1"/>
  <c r="F1047" i="1"/>
  <c r="I1047" i="1" s="1"/>
  <c r="J1047" i="1" s="1"/>
  <c r="F1046" i="1"/>
  <c r="I1046" i="1" s="1"/>
  <c r="J1046" i="1" s="1"/>
  <c r="F1045" i="1"/>
  <c r="I1045" i="1" s="1"/>
  <c r="J1045" i="1" s="1"/>
  <c r="F1044" i="1"/>
  <c r="I1044" i="1" s="1"/>
  <c r="J1044" i="1" s="1"/>
  <c r="F1043" i="1"/>
  <c r="I1043" i="1" s="1"/>
  <c r="J1043" i="1" s="1"/>
  <c r="F1042" i="1"/>
  <c r="I1042" i="1" s="1"/>
  <c r="J1042" i="1" s="1"/>
  <c r="F1041" i="1"/>
  <c r="I1041" i="1" s="1"/>
  <c r="J1041" i="1" s="1"/>
  <c r="F1040" i="1"/>
  <c r="I1040" i="1" s="1"/>
  <c r="J1040" i="1" s="1"/>
  <c r="F1039" i="1"/>
  <c r="I1039" i="1" s="1"/>
  <c r="J1039" i="1" s="1"/>
  <c r="F1038" i="1"/>
  <c r="I1038" i="1" s="1"/>
  <c r="J1038" i="1" s="1"/>
  <c r="F1037" i="1"/>
  <c r="I1037" i="1" s="1"/>
  <c r="J1037" i="1" s="1"/>
  <c r="F1036" i="1"/>
  <c r="I1036" i="1" s="1"/>
  <c r="J1036" i="1" s="1"/>
  <c r="F1035" i="1"/>
  <c r="I1035" i="1" s="1"/>
  <c r="J1035" i="1" s="1"/>
  <c r="F1034" i="1"/>
  <c r="I1034" i="1" s="1"/>
  <c r="J1034" i="1" s="1"/>
  <c r="F1033" i="1"/>
  <c r="I1033" i="1" s="1"/>
  <c r="J1033" i="1" s="1"/>
  <c r="F1032" i="1"/>
  <c r="I1032" i="1" s="1"/>
  <c r="J1032" i="1" s="1"/>
  <c r="F1031" i="1"/>
  <c r="I1031" i="1" s="1"/>
  <c r="J1031" i="1" s="1"/>
  <c r="F1030" i="1"/>
  <c r="I1030" i="1" s="1"/>
  <c r="J1030" i="1" s="1"/>
  <c r="F1029" i="1"/>
  <c r="I1029" i="1" s="1"/>
  <c r="J1029" i="1" s="1"/>
  <c r="F1028" i="1"/>
  <c r="I1028" i="1" s="1"/>
  <c r="J1028" i="1" s="1"/>
  <c r="F1027" i="1"/>
  <c r="I1027" i="1" s="1"/>
  <c r="J1027" i="1" s="1"/>
  <c r="F1026" i="1"/>
  <c r="I1026" i="1" s="1"/>
  <c r="J1026" i="1" s="1"/>
  <c r="F1025" i="1"/>
  <c r="I1025" i="1" s="1"/>
  <c r="J1025" i="1" s="1"/>
  <c r="F1024" i="1"/>
  <c r="I1024" i="1" s="1"/>
  <c r="J1024" i="1" s="1"/>
  <c r="F1023" i="1"/>
  <c r="I1023" i="1" s="1"/>
  <c r="J1023" i="1" s="1"/>
  <c r="F1022" i="1"/>
  <c r="I1022" i="1" s="1"/>
  <c r="J1022" i="1" s="1"/>
  <c r="F1021" i="1"/>
  <c r="I1021" i="1" s="1"/>
  <c r="J1021" i="1" s="1"/>
  <c r="F1020" i="1"/>
  <c r="I1020" i="1" s="1"/>
  <c r="J1020" i="1" s="1"/>
  <c r="F1019" i="1"/>
  <c r="I1019" i="1" s="1"/>
  <c r="J1019" i="1" s="1"/>
  <c r="F1018" i="1"/>
  <c r="I1018" i="1" s="1"/>
  <c r="J1018" i="1" s="1"/>
  <c r="F1017" i="1"/>
  <c r="I1017" i="1" s="1"/>
  <c r="J1017" i="1" s="1"/>
  <c r="F1016" i="1"/>
  <c r="I1016" i="1" s="1"/>
  <c r="J1016" i="1" s="1"/>
  <c r="F1015" i="1"/>
  <c r="I1015" i="1" s="1"/>
  <c r="J1015" i="1" s="1"/>
  <c r="F1014" i="1"/>
  <c r="I1014" i="1" s="1"/>
  <c r="J1014" i="1" s="1"/>
  <c r="F1013" i="1"/>
  <c r="I1013" i="1" s="1"/>
  <c r="J1013" i="1" s="1"/>
  <c r="F1012" i="1"/>
  <c r="I1012" i="1" s="1"/>
  <c r="J1012" i="1" s="1"/>
  <c r="F1011" i="1"/>
  <c r="I1011" i="1" s="1"/>
  <c r="J1011" i="1" s="1"/>
  <c r="F1010" i="1"/>
  <c r="I1010" i="1" s="1"/>
  <c r="J1010" i="1" s="1"/>
  <c r="F1009" i="1"/>
  <c r="I1009" i="1" s="1"/>
  <c r="J1009" i="1" s="1"/>
  <c r="F1008" i="1"/>
  <c r="I1008" i="1" s="1"/>
  <c r="J1008" i="1" s="1"/>
  <c r="F1007" i="1"/>
  <c r="I1007" i="1" s="1"/>
  <c r="J1007" i="1" s="1"/>
  <c r="F1006" i="1"/>
  <c r="I1006" i="1" s="1"/>
  <c r="J1006" i="1" s="1"/>
  <c r="F1005" i="1"/>
  <c r="I1005" i="1" s="1"/>
  <c r="J1005" i="1" s="1"/>
  <c r="F1004" i="1"/>
  <c r="I1004" i="1" s="1"/>
  <c r="J1004" i="1" s="1"/>
  <c r="F1003" i="1"/>
  <c r="I1003" i="1" s="1"/>
  <c r="J1003" i="1" s="1"/>
  <c r="F1002" i="1"/>
  <c r="I1002" i="1" s="1"/>
  <c r="J1002" i="1" s="1"/>
  <c r="F1001" i="1"/>
  <c r="I1001" i="1" s="1"/>
  <c r="J1001" i="1" s="1"/>
  <c r="F1000" i="1"/>
  <c r="I1000" i="1" s="1"/>
  <c r="J1000" i="1" s="1"/>
  <c r="F999" i="1"/>
  <c r="I999" i="1" s="1"/>
  <c r="J999" i="1" s="1"/>
  <c r="F998" i="1"/>
  <c r="I998" i="1" s="1"/>
  <c r="J998" i="1" s="1"/>
  <c r="F997" i="1"/>
  <c r="I997" i="1" s="1"/>
  <c r="J997" i="1" s="1"/>
  <c r="F996" i="1"/>
  <c r="I996" i="1" s="1"/>
  <c r="J996" i="1" s="1"/>
  <c r="F995" i="1"/>
  <c r="I995" i="1" s="1"/>
  <c r="J995" i="1" s="1"/>
  <c r="F994" i="1"/>
  <c r="I994" i="1" s="1"/>
  <c r="J994" i="1" s="1"/>
  <c r="F993" i="1"/>
  <c r="I993" i="1" s="1"/>
  <c r="J993" i="1" s="1"/>
  <c r="F992" i="1"/>
  <c r="I992" i="1" s="1"/>
  <c r="J992" i="1" s="1"/>
  <c r="F991" i="1"/>
  <c r="I991" i="1" s="1"/>
  <c r="J991" i="1" s="1"/>
  <c r="F990" i="1"/>
  <c r="I990" i="1" s="1"/>
  <c r="J990" i="1" s="1"/>
  <c r="F989" i="1"/>
  <c r="I989" i="1" s="1"/>
  <c r="J989" i="1" s="1"/>
  <c r="F988" i="1"/>
  <c r="I988" i="1" s="1"/>
  <c r="J988" i="1" s="1"/>
  <c r="F987" i="1"/>
  <c r="I987" i="1" s="1"/>
  <c r="J987" i="1" s="1"/>
  <c r="F986" i="1"/>
  <c r="I986" i="1" s="1"/>
  <c r="J986" i="1" s="1"/>
  <c r="F985" i="1"/>
  <c r="I985" i="1" s="1"/>
  <c r="J985" i="1" s="1"/>
  <c r="F984" i="1"/>
  <c r="I984" i="1" s="1"/>
  <c r="J984" i="1" s="1"/>
  <c r="F983" i="1"/>
  <c r="I983" i="1" s="1"/>
  <c r="J983" i="1" s="1"/>
  <c r="F982" i="1"/>
  <c r="I982" i="1" s="1"/>
  <c r="J982" i="1" s="1"/>
  <c r="F981" i="1"/>
  <c r="I981" i="1" s="1"/>
  <c r="J981" i="1" s="1"/>
  <c r="F980" i="1"/>
  <c r="I980" i="1" s="1"/>
  <c r="J980" i="1" s="1"/>
  <c r="F979" i="1"/>
  <c r="I979" i="1" s="1"/>
  <c r="J979" i="1" s="1"/>
  <c r="F978" i="1"/>
  <c r="I978" i="1" s="1"/>
  <c r="J978" i="1" s="1"/>
  <c r="F977" i="1"/>
  <c r="I977" i="1" s="1"/>
  <c r="J977" i="1" s="1"/>
  <c r="F976" i="1"/>
  <c r="I976" i="1" s="1"/>
  <c r="J976" i="1" s="1"/>
  <c r="F975" i="1"/>
  <c r="I975" i="1" s="1"/>
  <c r="J975" i="1" s="1"/>
  <c r="F974" i="1"/>
  <c r="I974" i="1" s="1"/>
  <c r="J974" i="1" s="1"/>
  <c r="F973" i="1"/>
  <c r="I973" i="1" s="1"/>
  <c r="J973" i="1" s="1"/>
  <c r="F972" i="1"/>
  <c r="I972" i="1" s="1"/>
  <c r="J972" i="1" s="1"/>
  <c r="F971" i="1"/>
  <c r="I971" i="1" s="1"/>
  <c r="J971" i="1" s="1"/>
  <c r="F970" i="1"/>
  <c r="I970" i="1" s="1"/>
  <c r="J970" i="1" s="1"/>
  <c r="F969" i="1"/>
  <c r="I969" i="1" s="1"/>
  <c r="J969" i="1" s="1"/>
  <c r="F968" i="1"/>
  <c r="I968" i="1" s="1"/>
  <c r="J968" i="1" s="1"/>
  <c r="F967" i="1"/>
  <c r="I967" i="1" s="1"/>
  <c r="J967" i="1" s="1"/>
  <c r="F966" i="1"/>
  <c r="I966" i="1" s="1"/>
  <c r="J966" i="1" s="1"/>
  <c r="F965" i="1"/>
  <c r="I965" i="1" s="1"/>
  <c r="J965" i="1" s="1"/>
  <c r="F964" i="1"/>
  <c r="I964" i="1" s="1"/>
  <c r="J964" i="1" s="1"/>
  <c r="F963" i="1"/>
  <c r="I963" i="1" s="1"/>
  <c r="J963" i="1" s="1"/>
  <c r="F962" i="1"/>
  <c r="I962" i="1" s="1"/>
  <c r="J962" i="1" s="1"/>
  <c r="F961" i="1"/>
  <c r="I961" i="1" s="1"/>
  <c r="J961" i="1" s="1"/>
  <c r="F960" i="1"/>
  <c r="I960" i="1" s="1"/>
  <c r="J960" i="1" s="1"/>
  <c r="F959" i="1"/>
  <c r="I959" i="1" s="1"/>
  <c r="J959" i="1" s="1"/>
  <c r="F958" i="1"/>
  <c r="I958" i="1" s="1"/>
  <c r="J958" i="1" s="1"/>
  <c r="F957" i="1"/>
  <c r="I957" i="1" s="1"/>
  <c r="J957" i="1" s="1"/>
  <c r="F956" i="1"/>
  <c r="I956" i="1" s="1"/>
  <c r="J956" i="1" s="1"/>
  <c r="F955" i="1"/>
  <c r="I955" i="1" s="1"/>
  <c r="J955" i="1" s="1"/>
  <c r="F954" i="1"/>
  <c r="I954" i="1" s="1"/>
  <c r="J954" i="1" s="1"/>
  <c r="F953" i="1"/>
  <c r="I953" i="1" s="1"/>
  <c r="J953" i="1" s="1"/>
  <c r="F952" i="1"/>
  <c r="I952" i="1" s="1"/>
  <c r="J952" i="1" s="1"/>
  <c r="F951" i="1"/>
  <c r="I951" i="1" s="1"/>
  <c r="J951" i="1" s="1"/>
  <c r="F950" i="1"/>
  <c r="I950" i="1" s="1"/>
  <c r="J950" i="1" s="1"/>
  <c r="F949" i="1"/>
  <c r="I949" i="1" s="1"/>
  <c r="J949" i="1" s="1"/>
  <c r="F948" i="1"/>
  <c r="I948" i="1" s="1"/>
  <c r="J948" i="1" s="1"/>
  <c r="F947" i="1"/>
  <c r="I947" i="1" s="1"/>
  <c r="J947" i="1" s="1"/>
  <c r="F946" i="1"/>
  <c r="I946" i="1" s="1"/>
  <c r="J946" i="1" s="1"/>
  <c r="F945" i="1"/>
  <c r="I945" i="1" s="1"/>
  <c r="J945" i="1" s="1"/>
  <c r="F944" i="1"/>
  <c r="I944" i="1" s="1"/>
  <c r="J944" i="1" s="1"/>
  <c r="F943" i="1"/>
  <c r="I943" i="1" s="1"/>
  <c r="J943" i="1" s="1"/>
  <c r="F942" i="1"/>
  <c r="I942" i="1" s="1"/>
  <c r="J942" i="1" s="1"/>
  <c r="F941" i="1"/>
  <c r="I941" i="1" s="1"/>
  <c r="J941" i="1" s="1"/>
  <c r="F940" i="1"/>
  <c r="I940" i="1" s="1"/>
  <c r="J940" i="1" s="1"/>
  <c r="F939" i="1"/>
  <c r="I939" i="1" s="1"/>
  <c r="J939" i="1" s="1"/>
  <c r="F938" i="1"/>
  <c r="I938" i="1" s="1"/>
  <c r="J938" i="1" s="1"/>
  <c r="F937" i="1"/>
  <c r="I937" i="1" s="1"/>
  <c r="J937" i="1" s="1"/>
  <c r="F936" i="1"/>
  <c r="I936" i="1" s="1"/>
  <c r="J936" i="1" s="1"/>
  <c r="F935" i="1"/>
  <c r="I935" i="1" s="1"/>
  <c r="J935" i="1" s="1"/>
  <c r="F934" i="1"/>
  <c r="I934" i="1" s="1"/>
  <c r="J934" i="1" s="1"/>
  <c r="F933" i="1"/>
  <c r="I933" i="1" s="1"/>
  <c r="J933" i="1" s="1"/>
  <c r="F932" i="1"/>
  <c r="I932" i="1" s="1"/>
  <c r="J932" i="1" s="1"/>
  <c r="F931" i="1"/>
  <c r="I931" i="1" s="1"/>
  <c r="J931" i="1" s="1"/>
  <c r="F930" i="1"/>
  <c r="I930" i="1" s="1"/>
  <c r="J930" i="1" s="1"/>
  <c r="F929" i="1"/>
  <c r="I929" i="1" s="1"/>
  <c r="J929" i="1" s="1"/>
  <c r="F928" i="1"/>
  <c r="I928" i="1" s="1"/>
  <c r="J928" i="1" s="1"/>
  <c r="F927" i="1"/>
  <c r="I927" i="1" s="1"/>
  <c r="J927" i="1" s="1"/>
  <c r="F926" i="1"/>
  <c r="I926" i="1" s="1"/>
  <c r="J926" i="1" s="1"/>
  <c r="F925" i="1"/>
  <c r="I925" i="1" s="1"/>
  <c r="J925" i="1" s="1"/>
  <c r="F924" i="1"/>
  <c r="I924" i="1" s="1"/>
  <c r="J924" i="1" s="1"/>
  <c r="F923" i="1"/>
  <c r="I923" i="1" s="1"/>
  <c r="J923" i="1" s="1"/>
  <c r="F922" i="1"/>
  <c r="I922" i="1" s="1"/>
  <c r="J922" i="1" s="1"/>
  <c r="F921" i="1"/>
  <c r="I921" i="1" s="1"/>
  <c r="J921" i="1" s="1"/>
  <c r="F920" i="1"/>
  <c r="I920" i="1" s="1"/>
  <c r="J920" i="1" s="1"/>
  <c r="F919" i="1"/>
  <c r="I919" i="1" s="1"/>
  <c r="J919" i="1" s="1"/>
  <c r="F918" i="1"/>
  <c r="I918" i="1" s="1"/>
  <c r="J918" i="1" s="1"/>
  <c r="F917" i="1"/>
  <c r="I917" i="1" s="1"/>
  <c r="J917" i="1" s="1"/>
  <c r="F916" i="1"/>
  <c r="I916" i="1" s="1"/>
  <c r="J916" i="1" s="1"/>
  <c r="F915" i="1"/>
  <c r="I915" i="1" s="1"/>
  <c r="J915" i="1" s="1"/>
  <c r="F914" i="1"/>
  <c r="I914" i="1" s="1"/>
  <c r="J914" i="1" s="1"/>
  <c r="F913" i="1"/>
  <c r="I913" i="1" s="1"/>
  <c r="J913" i="1" s="1"/>
  <c r="F912" i="1"/>
  <c r="I912" i="1" s="1"/>
  <c r="J912" i="1" s="1"/>
  <c r="F911" i="1"/>
  <c r="I911" i="1" s="1"/>
  <c r="J911" i="1" s="1"/>
  <c r="F910" i="1"/>
  <c r="I910" i="1" s="1"/>
  <c r="J910" i="1" s="1"/>
  <c r="F909" i="1"/>
  <c r="I909" i="1" s="1"/>
  <c r="J909" i="1" s="1"/>
  <c r="F908" i="1"/>
  <c r="I908" i="1" s="1"/>
  <c r="J908" i="1" s="1"/>
  <c r="F907" i="1"/>
  <c r="I907" i="1" s="1"/>
  <c r="J907" i="1" s="1"/>
  <c r="F906" i="1"/>
  <c r="I906" i="1" s="1"/>
  <c r="J906" i="1" s="1"/>
  <c r="F905" i="1"/>
  <c r="I905" i="1" s="1"/>
  <c r="J905" i="1" s="1"/>
  <c r="F904" i="1"/>
  <c r="I904" i="1" s="1"/>
  <c r="J904" i="1" s="1"/>
  <c r="F903" i="1"/>
  <c r="I903" i="1" s="1"/>
  <c r="J903" i="1" s="1"/>
  <c r="F902" i="1"/>
  <c r="I902" i="1" s="1"/>
  <c r="J902" i="1" s="1"/>
  <c r="F901" i="1"/>
  <c r="I901" i="1" s="1"/>
  <c r="J901" i="1" s="1"/>
  <c r="F900" i="1"/>
  <c r="I900" i="1" s="1"/>
  <c r="J900" i="1" s="1"/>
  <c r="F899" i="1"/>
  <c r="I899" i="1" s="1"/>
  <c r="J899" i="1" s="1"/>
  <c r="F898" i="1"/>
  <c r="I898" i="1" s="1"/>
  <c r="J898" i="1" s="1"/>
  <c r="F897" i="1"/>
  <c r="I897" i="1" s="1"/>
  <c r="J897" i="1" s="1"/>
  <c r="F896" i="1"/>
  <c r="I896" i="1" s="1"/>
  <c r="J896" i="1" s="1"/>
  <c r="F895" i="1"/>
  <c r="I895" i="1" s="1"/>
  <c r="J895" i="1" s="1"/>
  <c r="F894" i="1"/>
  <c r="I894" i="1" s="1"/>
  <c r="J894" i="1" s="1"/>
  <c r="F893" i="1"/>
  <c r="I893" i="1" s="1"/>
  <c r="J893" i="1" s="1"/>
  <c r="F892" i="1"/>
  <c r="I892" i="1" s="1"/>
  <c r="J892" i="1" s="1"/>
  <c r="F891" i="1"/>
  <c r="I891" i="1" s="1"/>
  <c r="J891" i="1" s="1"/>
  <c r="F890" i="1"/>
  <c r="I890" i="1" s="1"/>
  <c r="J890" i="1" s="1"/>
  <c r="F889" i="1"/>
  <c r="I889" i="1" s="1"/>
  <c r="J889" i="1" s="1"/>
  <c r="F888" i="1"/>
  <c r="I888" i="1" s="1"/>
  <c r="J888" i="1" s="1"/>
  <c r="F887" i="1"/>
  <c r="I887" i="1" s="1"/>
  <c r="J887" i="1" s="1"/>
  <c r="F886" i="1"/>
  <c r="I886" i="1" s="1"/>
  <c r="J886" i="1" s="1"/>
  <c r="F885" i="1"/>
  <c r="I885" i="1" s="1"/>
  <c r="J885" i="1" s="1"/>
  <c r="F884" i="1"/>
  <c r="I884" i="1" s="1"/>
  <c r="J884" i="1" s="1"/>
  <c r="F883" i="1"/>
  <c r="I883" i="1" s="1"/>
  <c r="J883" i="1" s="1"/>
  <c r="F882" i="1"/>
  <c r="I882" i="1" s="1"/>
  <c r="J882" i="1" s="1"/>
  <c r="F881" i="1"/>
  <c r="I881" i="1" s="1"/>
  <c r="J881" i="1" s="1"/>
  <c r="F880" i="1"/>
  <c r="I880" i="1" s="1"/>
  <c r="J880" i="1" s="1"/>
  <c r="F879" i="1"/>
  <c r="I879" i="1" s="1"/>
  <c r="J879" i="1" s="1"/>
  <c r="F878" i="1"/>
  <c r="I878" i="1" s="1"/>
  <c r="J878" i="1" s="1"/>
  <c r="F877" i="1"/>
  <c r="I877" i="1" s="1"/>
  <c r="J877" i="1" s="1"/>
  <c r="F876" i="1"/>
  <c r="I876" i="1" s="1"/>
  <c r="J876" i="1" s="1"/>
  <c r="F875" i="1"/>
  <c r="I875" i="1" s="1"/>
  <c r="J875" i="1" s="1"/>
  <c r="F874" i="1"/>
  <c r="I874" i="1" s="1"/>
  <c r="J874" i="1" s="1"/>
  <c r="F873" i="1"/>
  <c r="I873" i="1" s="1"/>
  <c r="J873" i="1" s="1"/>
  <c r="F872" i="1"/>
  <c r="I872" i="1" s="1"/>
  <c r="J872" i="1" s="1"/>
  <c r="F871" i="1"/>
  <c r="I871" i="1" s="1"/>
  <c r="J871" i="1" s="1"/>
  <c r="F870" i="1"/>
  <c r="I870" i="1" s="1"/>
  <c r="J870" i="1" s="1"/>
  <c r="F869" i="1"/>
  <c r="I869" i="1" s="1"/>
  <c r="J869" i="1" s="1"/>
  <c r="F868" i="1"/>
  <c r="I868" i="1" s="1"/>
  <c r="J868" i="1" s="1"/>
  <c r="F867" i="1"/>
  <c r="I867" i="1" s="1"/>
  <c r="J867" i="1" s="1"/>
  <c r="F866" i="1"/>
  <c r="I866" i="1" s="1"/>
  <c r="J866" i="1" s="1"/>
  <c r="F865" i="1"/>
  <c r="I865" i="1" s="1"/>
  <c r="J865" i="1" s="1"/>
  <c r="F864" i="1"/>
  <c r="I864" i="1" s="1"/>
  <c r="J864" i="1" s="1"/>
  <c r="F863" i="1"/>
  <c r="I863" i="1" s="1"/>
  <c r="J863" i="1" s="1"/>
  <c r="F862" i="1"/>
  <c r="I862" i="1" s="1"/>
  <c r="J862" i="1" s="1"/>
  <c r="F861" i="1"/>
  <c r="I861" i="1" s="1"/>
  <c r="J861" i="1" s="1"/>
  <c r="F860" i="1"/>
  <c r="I860" i="1" s="1"/>
  <c r="J860" i="1" s="1"/>
  <c r="F859" i="1"/>
  <c r="I859" i="1" s="1"/>
  <c r="J859" i="1" s="1"/>
  <c r="F858" i="1"/>
  <c r="I858" i="1" s="1"/>
  <c r="J858" i="1" s="1"/>
  <c r="F857" i="1"/>
  <c r="I857" i="1" s="1"/>
  <c r="J857" i="1" s="1"/>
  <c r="F856" i="1"/>
  <c r="I856" i="1" s="1"/>
  <c r="J856" i="1" s="1"/>
  <c r="F855" i="1"/>
  <c r="I855" i="1" s="1"/>
  <c r="J855" i="1" s="1"/>
  <c r="F854" i="1"/>
  <c r="I854" i="1" s="1"/>
  <c r="J854" i="1" s="1"/>
  <c r="F853" i="1"/>
  <c r="I853" i="1" s="1"/>
  <c r="J853" i="1" s="1"/>
  <c r="F852" i="1"/>
  <c r="I852" i="1" s="1"/>
  <c r="J852" i="1" s="1"/>
  <c r="F851" i="1"/>
  <c r="I851" i="1" s="1"/>
  <c r="J851" i="1" s="1"/>
  <c r="F850" i="1"/>
  <c r="I850" i="1" s="1"/>
  <c r="J850" i="1" s="1"/>
  <c r="F849" i="1"/>
  <c r="I849" i="1" s="1"/>
  <c r="J849" i="1" s="1"/>
  <c r="F848" i="1"/>
  <c r="I848" i="1" s="1"/>
  <c r="J848" i="1" s="1"/>
  <c r="F847" i="1"/>
  <c r="I847" i="1" s="1"/>
  <c r="J847" i="1" s="1"/>
  <c r="F846" i="1"/>
  <c r="I846" i="1" s="1"/>
  <c r="J846" i="1" s="1"/>
  <c r="F845" i="1"/>
  <c r="I845" i="1" s="1"/>
  <c r="J845" i="1" s="1"/>
  <c r="F844" i="1"/>
  <c r="I844" i="1" s="1"/>
  <c r="J844" i="1" s="1"/>
  <c r="F843" i="1"/>
  <c r="I843" i="1" s="1"/>
  <c r="J843" i="1" s="1"/>
  <c r="F842" i="1"/>
  <c r="I842" i="1" s="1"/>
  <c r="J842" i="1" s="1"/>
  <c r="F841" i="1"/>
  <c r="I841" i="1" s="1"/>
  <c r="J841" i="1" s="1"/>
  <c r="F840" i="1"/>
  <c r="I840" i="1" s="1"/>
  <c r="J840" i="1" s="1"/>
  <c r="F839" i="1"/>
  <c r="I839" i="1" s="1"/>
  <c r="J839" i="1" s="1"/>
  <c r="F838" i="1"/>
  <c r="I838" i="1" s="1"/>
  <c r="J838" i="1" s="1"/>
  <c r="F837" i="1"/>
  <c r="I837" i="1" s="1"/>
  <c r="J837" i="1" s="1"/>
  <c r="F836" i="1"/>
  <c r="I836" i="1" s="1"/>
  <c r="J836" i="1" s="1"/>
  <c r="F835" i="1"/>
  <c r="I835" i="1" s="1"/>
  <c r="J835" i="1" s="1"/>
  <c r="F834" i="1"/>
  <c r="I834" i="1" s="1"/>
  <c r="J834" i="1" s="1"/>
  <c r="F833" i="1"/>
  <c r="I833" i="1" s="1"/>
  <c r="J833" i="1" s="1"/>
  <c r="F832" i="1"/>
  <c r="I832" i="1" s="1"/>
  <c r="J832" i="1" s="1"/>
  <c r="F831" i="1"/>
  <c r="I831" i="1" s="1"/>
  <c r="J831" i="1" s="1"/>
  <c r="F830" i="1"/>
  <c r="I830" i="1" s="1"/>
  <c r="J830" i="1" s="1"/>
  <c r="F829" i="1"/>
  <c r="I829" i="1" s="1"/>
  <c r="J829" i="1" s="1"/>
  <c r="F828" i="1"/>
  <c r="I828" i="1" s="1"/>
  <c r="J828" i="1" s="1"/>
  <c r="F827" i="1"/>
  <c r="I827" i="1" s="1"/>
  <c r="J827" i="1" s="1"/>
  <c r="F826" i="1"/>
  <c r="I826" i="1" s="1"/>
  <c r="J826" i="1" s="1"/>
  <c r="F825" i="1"/>
  <c r="I825" i="1" s="1"/>
  <c r="J825" i="1" s="1"/>
  <c r="F824" i="1"/>
  <c r="I824" i="1" s="1"/>
  <c r="J824" i="1" s="1"/>
  <c r="F823" i="1"/>
  <c r="I823" i="1" s="1"/>
  <c r="J823" i="1" s="1"/>
  <c r="F822" i="1"/>
  <c r="I822" i="1" s="1"/>
  <c r="J822" i="1" s="1"/>
  <c r="F821" i="1"/>
  <c r="I821" i="1" s="1"/>
  <c r="J821" i="1" s="1"/>
  <c r="F820" i="1"/>
  <c r="I820" i="1" s="1"/>
  <c r="J820" i="1" s="1"/>
  <c r="F819" i="1"/>
  <c r="I819" i="1" s="1"/>
  <c r="J819" i="1" s="1"/>
  <c r="F818" i="1"/>
  <c r="I818" i="1" s="1"/>
  <c r="J818" i="1" s="1"/>
  <c r="F817" i="1"/>
  <c r="I817" i="1" s="1"/>
  <c r="J817" i="1" s="1"/>
  <c r="F816" i="1"/>
  <c r="I816" i="1" s="1"/>
  <c r="J816" i="1" s="1"/>
  <c r="F815" i="1"/>
  <c r="I815" i="1" s="1"/>
  <c r="J815" i="1" s="1"/>
  <c r="F814" i="1"/>
  <c r="I814" i="1" s="1"/>
  <c r="J814" i="1" s="1"/>
  <c r="F813" i="1"/>
  <c r="I813" i="1" s="1"/>
  <c r="J813" i="1" s="1"/>
  <c r="F812" i="1"/>
  <c r="I812" i="1" s="1"/>
  <c r="J812" i="1" s="1"/>
  <c r="F811" i="1"/>
  <c r="I811" i="1" s="1"/>
  <c r="J811" i="1" s="1"/>
  <c r="F810" i="1"/>
  <c r="I810" i="1" s="1"/>
  <c r="J810" i="1" s="1"/>
  <c r="F809" i="1"/>
  <c r="I809" i="1" s="1"/>
  <c r="J809" i="1" s="1"/>
  <c r="F808" i="1"/>
  <c r="I808" i="1" s="1"/>
  <c r="J808" i="1" s="1"/>
  <c r="F807" i="1"/>
  <c r="I807" i="1" s="1"/>
  <c r="J807" i="1" s="1"/>
  <c r="F806" i="1"/>
  <c r="I806" i="1" s="1"/>
  <c r="J806" i="1" s="1"/>
  <c r="F805" i="1"/>
  <c r="I805" i="1" s="1"/>
  <c r="J805" i="1" s="1"/>
  <c r="F804" i="1"/>
  <c r="I804" i="1" s="1"/>
  <c r="J804" i="1" s="1"/>
  <c r="F803" i="1"/>
  <c r="I803" i="1" s="1"/>
  <c r="J803" i="1" s="1"/>
  <c r="F802" i="1"/>
  <c r="I802" i="1" s="1"/>
  <c r="J802" i="1" s="1"/>
  <c r="F801" i="1"/>
  <c r="I801" i="1" s="1"/>
  <c r="J801" i="1" s="1"/>
  <c r="F800" i="1"/>
  <c r="I800" i="1" s="1"/>
  <c r="J800" i="1" s="1"/>
  <c r="F799" i="1"/>
  <c r="I799" i="1" s="1"/>
  <c r="J799" i="1" s="1"/>
  <c r="F798" i="1"/>
  <c r="I798" i="1" s="1"/>
  <c r="J798" i="1" s="1"/>
  <c r="F797" i="1"/>
  <c r="I797" i="1" s="1"/>
  <c r="J797" i="1" s="1"/>
  <c r="F796" i="1"/>
  <c r="I796" i="1" s="1"/>
  <c r="J796" i="1" s="1"/>
  <c r="F795" i="1"/>
  <c r="I795" i="1" s="1"/>
  <c r="J795" i="1" s="1"/>
  <c r="F794" i="1"/>
  <c r="I794" i="1" s="1"/>
  <c r="J794" i="1" s="1"/>
  <c r="F793" i="1"/>
  <c r="I793" i="1" s="1"/>
  <c r="J793" i="1" s="1"/>
  <c r="F792" i="1"/>
  <c r="I792" i="1" s="1"/>
  <c r="J792" i="1" s="1"/>
  <c r="F791" i="1"/>
  <c r="I791" i="1" s="1"/>
  <c r="J791" i="1" s="1"/>
  <c r="F790" i="1"/>
  <c r="I790" i="1" s="1"/>
  <c r="J790" i="1" s="1"/>
  <c r="F789" i="1"/>
  <c r="I789" i="1" s="1"/>
  <c r="J789" i="1" s="1"/>
  <c r="F788" i="1"/>
  <c r="I788" i="1" s="1"/>
  <c r="J788" i="1" s="1"/>
  <c r="F787" i="1"/>
  <c r="I787" i="1" s="1"/>
  <c r="J787" i="1" s="1"/>
  <c r="F786" i="1"/>
  <c r="I786" i="1" s="1"/>
  <c r="J786" i="1" s="1"/>
  <c r="F785" i="1"/>
  <c r="I785" i="1" s="1"/>
  <c r="J785" i="1" s="1"/>
  <c r="F784" i="1"/>
  <c r="I784" i="1" s="1"/>
  <c r="J784" i="1" s="1"/>
  <c r="F783" i="1"/>
  <c r="I783" i="1" s="1"/>
  <c r="J783" i="1" s="1"/>
  <c r="F782" i="1"/>
  <c r="I782" i="1" s="1"/>
  <c r="J782" i="1" s="1"/>
  <c r="F781" i="1"/>
  <c r="I781" i="1" s="1"/>
  <c r="J781" i="1" s="1"/>
  <c r="F780" i="1"/>
  <c r="I780" i="1" s="1"/>
  <c r="J780" i="1" s="1"/>
  <c r="F779" i="1"/>
  <c r="I779" i="1" s="1"/>
  <c r="J779" i="1" s="1"/>
  <c r="F778" i="1"/>
  <c r="I778" i="1" s="1"/>
  <c r="J778" i="1" s="1"/>
  <c r="F777" i="1"/>
  <c r="I777" i="1" s="1"/>
  <c r="J777" i="1" s="1"/>
  <c r="F776" i="1"/>
  <c r="I776" i="1" s="1"/>
  <c r="J776" i="1" s="1"/>
  <c r="F775" i="1"/>
  <c r="I775" i="1" s="1"/>
  <c r="J775" i="1" s="1"/>
  <c r="F774" i="1"/>
  <c r="I774" i="1" s="1"/>
  <c r="J774" i="1" s="1"/>
  <c r="F773" i="1"/>
  <c r="I773" i="1" s="1"/>
  <c r="J773" i="1" s="1"/>
  <c r="F772" i="1"/>
  <c r="I772" i="1" s="1"/>
  <c r="J772" i="1" s="1"/>
  <c r="F771" i="1"/>
  <c r="I771" i="1" s="1"/>
  <c r="J771" i="1" s="1"/>
  <c r="F770" i="1"/>
  <c r="I770" i="1" s="1"/>
  <c r="J770" i="1" s="1"/>
  <c r="F769" i="1"/>
  <c r="I769" i="1" s="1"/>
  <c r="J769" i="1" s="1"/>
  <c r="F768" i="1"/>
  <c r="I768" i="1" s="1"/>
  <c r="J768" i="1" s="1"/>
  <c r="F767" i="1"/>
  <c r="I767" i="1" s="1"/>
  <c r="J767" i="1" s="1"/>
  <c r="F766" i="1"/>
  <c r="I766" i="1" s="1"/>
  <c r="J766" i="1" s="1"/>
  <c r="F765" i="1"/>
  <c r="I765" i="1" s="1"/>
  <c r="J765" i="1" s="1"/>
  <c r="F764" i="1"/>
  <c r="I764" i="1" s="1"/>
  <c r="J764" i="1" s="1"/>
  <c r="F763" i="1"/>
  <c r="I763" i="1" s="1"/>
  <c r="J763" i="1" s="1"/>
  <c r="F762" i="1"/>
  <c r="I762" i="1" s="1"/>
  <c r="J762" i="1" s="1"/>
  <c r="F761" i="1"/>
  <c r="I761" i="1" s="1"/>
  <c r="J761" i="1" s="1"/>
  <c r="F760" i="1"/>
  <c r="I760" i="1" s="1"/>
  <c r="J760" i="1" s="1"/>
  <c r="F759" i="1"/>
  <c r="I759" i="1" s="1"/>
  <c r="J759" i="1" s="1"/>
  <c r="F758" i="1"/>
  <c r="I758" i="1" s="1"/>
  <c r="J758" i="1" s="1"/>
  <c r="F757" i="1"/>
  <c r="I757" i="1" s="1"/>
  <c r="J757" i="1" s="1"/>
  <c r="F756" i="1"/>
  <c r="I756" i="1" s="1"/>
  <c r="J756" i="1" s="1"/>
  <c r="F755" i="1"/>
  <c r="I755" i="1" s="1"/>
  <c r="J755" i="1" s="1"/>
  <c r="F754" i="1"/>
  <c r="I754" i="1" s="1"/>
  <c r="J754" i="1" s="1"/>
  <c r="F753" i="1"/>
  <c r="I753" i="1" s="1"/>
  <c r="J753" i="1" s="1"/>
  <c r="F752" i="1"/>
  <c r="I752" i="1" s="1"/>
  <c r="J752" i="1" s="1"/>
  <c r="F751" i="1"/>
  <c r="I751" i="1" s="1"/>
  <c r="J751" i="1" s="1"/>
  <c r="F750" i="1"/>
  <c r="I750" i="1" s="1"/>
  <c r="J750" i="1" s="1"/>
  <c r="F749" i="1"/>
  <c r="I749" i="1" s="1"/>
  <c r="J749" i="1" s="1"/>
  <c r="F748" i="1"/>
  <c r="I748" i="1" s="1"/>
  <c r="J748" i="1" s="1"/>
  <c r="F747" i="1"/>
  <c r="I747" i="1" s="1"/>
  <c r="J747" i="1" s="1"/>
  <c r="F746" i="1"/>
  <c r="I746" i="1" s="1"/>
  <c r="J746" i="1" s="1"/>
  <c r="F745" i="1"/>
  <c r="I745" i="1" s="1"/>
  <c r="J745" i="1" s="1"/>
  <c r="F744" i="1"/>
  <c r="I744" i="1" s="1"/>
  <c r="J744" i="1" s="1"/>
  <c r="F743" i="1"/>
  <c r="I743" i="1" s="1"/>
  <c r="J743" i="1" s="1"/>
  <c r="F742" i="1"/>
  <c r="I742" i="1" s="1"/>
  <c r="J742" i="1" s="1"/>
  <c r="F741" i="1"/>
  <c r="I741" i="1" s="1"/>
  <c r="J741" i="1" s="1"/>
  <c r="F740" i="1"/>
  <c r="I740" i="1" s="1"/>
  <c r="J740" i="1" s="1"/>
  <c r="F739" i="1"/>
  <c r="I739" i="1" s="1"/>
  <c r="J739" i="1" s="1"/>
  <c r="F738" i="1"/>
  <c r="I738" i="1" s="1"/>
  <c r="J738" i="1" s="1"/>
  <c r="F737" i="1"/>
  <c r="I737" i="1" s="1"/>
  <c r="J737" i="1" s="1"/>
  <c r="F736" i="1"/>
  <c r="I736" i="1" s="1"/>
  <c r="J736" i="1" s="1"/>
  <c r="F735" i="1"/>
  <c r="I735" i="1" s="1"/>
  <c r="J735" i="1" s="1"/>
  <c r="F734" i="1"/>
  <c r="I734" i="1" s="1"/>
  <c r="J734" i="1" s="1"/>
  <c r="F733" i="1"/>
  <c r="I733" i="1" s="1"/>
  <c r="J733" i="1" s="1"/>
  <c r="F732" i="1"/>
  <c r="I732" i="1" s="1"/>
  <c r="J732" i="1" s="1"/>
  <c r="F731" i="1"/>
  <c r="I731" i="1" s="1"/>
  <c r="J731" i="1" s="1"/>
  <c r="F730" i="1"/>
  <c r="I730" i="1" s="1"/>
  <c r="J730" i="1" s="1"/>
  <c r="F729" i="1"/>
  <c r="I729" i="1" s="1"/>
  <c r="J729" i="1" s="1"/>
  <c r="F728" i="1"/>
  <c r="I728" i="1" s="1"/>
  <c r="J728" i="1" s="1"/>
  <c r="F727" i="1"/>
  <c r="I727" i="1" s="1"/>
  <c r="J727" i="1" s="1"/>
  <c r="F726" i="1"/>
  <c r="I726" i="1" s="1"/>
  <c r="J726" i="1" s="1"/>
  <c r="F725" i="1"/>
  <c r="I725" i="1" s="1"/>
  <c r="J725" i="1" s="1"/>
  <c r="F724" i="1"/>
  <c r="I724" i="1" s="1"/>
  <c r="J724" i="1" s="1"/>
  <c r="F723" i="1"/>
  <c r="I723" i="1" s="1"/>
  <c r="J723" i="1" s="1"/>
  <c r="F722" i="1"/>
  <c r="I722" i="1" s="1"/>
  <c r="J722" i="1" s="1"/>
  <c r="F721" i="1"/>
  <c r="I721" i="1" s="1"/>
  <c r="J721" i="1" s="1"/>
  <c r="F720" i="1"/>
  <c r="I720" i="1" s="1"/>
  <c r="J720" i="1" s="1"/>
  <c r="F719" i="1"/>
  <c r="I719" i="1" s="1"/>
  <c r="J719" i="1" s="1"/>
  <c r="F718" i="1"/>
  <c r="I718" i="1" s="1"/>
  <c r="J718" i="1" s="1"/>
  <c r="F717" i="1"/>
  <c r="I717" i="1" s="1"/>
  <c r="J717" i="1" s="1"/>
  <c r="F716" i="1"/>
  <c r="I716" i="1" s="1"/>
  <c r="J716" i="1" s="1"/>
  <c r="F715" i="1"/>
  <c r="I715" i="1" s="1"/>
  <c r="J715" i="1" s="1"/>
  <c r="F714" i="1"/>
  <c r="I714" i="1" s="1"/>
  <c r="J714" i="1" s="1"/>
  <c r="F713" i="1"/>
  <c r="I713" i="1" s="1"/>
  <c r="J713" i="1" s="1"/>
  <c r="F712" i="1"/>
  <c r="I712" i="1" s="1"/>
  <c r="J712" i="1" s="1"/>
  <c r="F711" i="1"/>
  <c r="I711" i="1" s="1"/>
  <c r="J711" i="1" s="1"/>
  <c r="F710" i="1"/>
  <c r="I710" i="1" s="1"/>
  <c r="J710" i="1" s="1"/>
  <c r="F709" i="1"/>
  <c r="I709" i="1" s="1"/>
  <c r="J709" i="1" s="1"/>
  <c r="F708" i="1"/>
  <c r="I708" i="1" s="1"/>
  <c r="J708" i="1" s="1"/>
  <c r="F707" i="1"/>
  <c r="I707" i="1" s="1"/>
  <c r="J707" i="1" s="1"/>
  <c r="F706" i="1"/>
  <c r="I706" i="1" s="1"/>
  <c r="J706" i="1" s="1"/>
  <c r="F705" i="1"/>
  <c r="I705" i="1" s="1"/>
  <c r="J705" i="1" s="1"/>
  <c r="F704" i="1"/>
  <c r="I704" i="1" s="1"/>
  <c r="J704" i="1" s="1"/>
  <c r="F703" i="1"/>
  <c r="I703" i="1" s="1"/>
  <c r="J703" i="1" s="1"/>
  <c r="F702" i="1"/>
  <c r="I702" i="1" s="1"/>
  <c r="J702" i="1" s="1"/>
  <c r="F701" i="1"/>
  <c r="I701" i="1" s="1"/>
  <c r="J701" i="1" s="1"/>
  <c r="F700" i="1"/>
  <c r="I700" i="1" s="1"/>
  <c r="J700" i="1" s="1"/>
  <c r="F699" i="1"/>
  <c r="I699" i="1" s="1"/>
  <c r="J699" i="1" s="1"/>
  <c r="F698" i="1"/>
  <c r="I698" i="1" s="1"/>
  <c r="J698" i="1" s="1"/>
  <c r="F697" i="1"/>
  <c r="I697" i="1" s="1"/>
  <c r="J697" i="1" s="1"/>
  <c r="F696" i="1"/>
  <c r="I696" i="1" s="1"/>
  <c r="J696" i="1" s="1"/>
  <c r="F695" i="1"/>
  <c r="I695" i="1" s="1"/>
  <c r="J695" i="1" s="1"/>
  <c r="F694" i="1"/>
  <c r="I694" i="1" s="1"/>
  <c r="J694" i="1" s="1"/>
  <c r="F693" i="1"/>
  <c r="I693" i="1" s="1"/>
  <c r="J693" i="1" s="1"/>
  <c r="F692" i="1"/>
  <c r="I692" i="1" s="1"/>
  <c r="J692" i="1" s="1"/>
  <c r="F691" i="1"/>
  <c r="I691" i="1" s="1"/>
  <c r="J691" i="1" s="1"/>
  <c r="F690" i="1"/>
  <c r="I690" i="1" s="1"/>
  <c r="J690" i="1" s="1"/>
  <c r="F689" i="1"/>
  <c r="I689" i="1" s="1"/>
  <c r="J689" i="1" s="1"/>
  <c r="F688" i="1"/>
  <c r="I688" i="1" s="1"/>
  <c r="J688" i="1" s="1"/>
  <c r="F687" i="1"/>
  <c r="I687" i="1" s="1"/>
  <c r="J687" i="1" s="1"/>
  <c r="F686" i="1"/>
  <c r="I686" i="1" s="1"/>
  <c r="J686" i="1" s="1"/>
  <c r="F685" i="1"/>
  <c r="I685" i="1" s="1"/>
  <c r="J685" i="1" s="1"/>
  <c r="F684" i="1"/>
  <c r="I684" i="1" s="1"/>
  <c r="J684" i="1" s="1"/>
  <c r="F683" i="1"/>
  <c r="I683" i="1" s="1"/>
  <c r="J683" i="1" s="1"/>
  <c r="F682" i="1"/>
  <c r="I682" i="1" s="1"/>
  <c r="J682" i="1" s="1"/>
  <c r="F681" i="1"/>
  <c r="I681" i="1" s="1"/>
  <c r="J681" i="1" s="1"/>
  <c r="F680" i="1"/>
  <c r="I680" i="1" s="1"/>
  <c r="J680" i="1" s="1"/>
  <c r="F679" i="1"/>
  <c r="I679" i="1" s="1"/>
  <c r="J679" i="1" s="1"/>
  <c r="F678" i="1"/>
  <c r="I678" i="1" s="1"/>
  <c r="J678" i="1" s="1"/>
  <c r="F677" i="1"/>
  <c r="I677" i="1" s="1"/>
  <c r="J677" i="1" s="1"/>
  <c r="F676" i="1"/>
  <c r="I676" i="1" s="1"/>
  <c r="J676" i="1" s="1"/>
  <c r="F675" i="1"/>
  <c r="I675" i="1" s="1"/>
  <c r="J675" i="1" s="1"/>
  <c r="F674" i="1"/>
  <c r="I674" i="1" s="1"/>
  <c r="J674" i="1" s="1"/>
  <c r="F673" i="1"/>
  <c r="I673" i="1" s="1"/>
  <c r="J673" i="1" s="1"/>
  <c r="F672" i="1"/>
  <c r="I672" i="1" s="1"/>
  <c r="J672" i="1" s="1"/>
  <c r="F671" i="1"/>
  <c r="I671" i="1" s="1"/>
  <c r="J671" i="1" s="1"/>
  <c r="F670" i="1"/>
  <c r="I670" i="1" s="1"/>
  <c r="J670" i="1" s="1"/>
  <c r="F669" i="1"/>
  <c r="I669" i="1" s="1"/>
  <c r="J669" i="1" s="1"/>
  <c r="F668" i="1"/>
  <c r="I668" i="1" s="1"/>
  <c r="J668" i="1" s="1"/>
  <c r="F667" i="1"/>
  <c r="I667" i="1" s="1"/>
  <c r="J667" i="1" s="1"/>
  <c r="F666" i="1"/>
  <c r="I666" i="1" s="1"/>
  <c r="J666" i="1" s="1"/>
  <c r="F665" i="1"/>
  <c r="I665" i="1" s="1"/>
  <c r="J665" i="1" s="1"/>
  <c r="F664" i="1"/>
  <c r="I664" i="1" s="1"/>
  <c r="J664" i="1" s="1"/>
  <c r="F663" i="1"/>
  <c r="I663" i="1" s="1"/>
  <c r="J663" i="1" s="1"/>
  <c r="F662" i="1"/>
  <c r="I662" i="1" s="1"/>
  <c r="J662" i="1" s="1"/>
  <c r="F661" i="1"/>
  <c r="I661" i="1" s="1"/>
  <c r="J661" i="1" s="1"/>
  <c r="F660" i="1"/>
  <c r="I660" i="1" s="1"/>
  <c r="J660" i="1" s="1"/>
  <c r="F659" i="1"/>
  <c r="I659" i="1" s="1"/>
  <c r="J659" i="1" s="1"/>
  <c r="F658" i="1"/>
  <c r="I658" i="1" s="1"/>
  <c r="J658" i="1" s="1"/>
  <c r="F657" i="1"/>
  <c r="I657" i="1" s="1"/>
  <c r="J657" i="1" s="1"/>
  <c r="F656" i="1"/>
  <c r="I656" i="1" s="1"/>
  <c r="J656" i="1" s="1"/>
  <c r="F655" i="1"/>
  <c r="I655" i="1" s="1"/>
  <c r="J655" i="1" s="1"/>
  <c r="F654" i="1"/>
  <c r="I654" i="1" s="1"/>
  <c r="J654" i="1" s="1"/>
  <c r="F653" i="1"/>
  <c r="I653" i="1" s="1"/>
  <c r="J653" i="1" s="1"/>
  <c r="F652" i="1"/>
  <c r="I652" i="1" s="1"/>
  <c r="J652" i="1" s="1"/>
  <c r="F651" i="1"/>
  <c r="I651" i="1" s="1"/>
  <c r="J651" i="1" s="1"/>
  <c r="F650" i="1"/>
  <c r="I650" i="1" s="1"/>
  <c r="J650" i="1" s="1"/>
  <c r="F649" i="1"/>
  <c r="I649" i="1" s="1"/>
  <c r="J649" i="1" s="1"/>
  <c r="F648" i="1"/>
  <c r="I648" i="1" s="1"/>
  <c r="J648" i="1" s="1"/>
  <c r="F647" i="1"/>
  <c r="I647" i="1" s="1"/>
  <c r="J647" i="1" s="1"/>
  <c r="F646" i="1"/>
  <c r="I646" i="1" s="1"/>
  <c r="J646" i="1" s="1"/>
  <c r="F645" i="1"/>
  <c r="I645" i="1" s="1"/>
  <c r="J645" i="1" s="1"/>
  <c r="F644" i="1"/>
  <c r="I644" i="1" s="1"/>
  <c r="J644" i="1" s="1"/>
  <c r="F643" i="1"/>
  <c r="I643" i="1" s="1"/>
  <c r="J643" i="1" s="1"/>
  <c r="F642" i="1"/>
  <c r="I642" i="1" s="1"/>
  <c r="J642" i="1" s="1"/>
  <c r="F641" i="1"/>
  <c r="I641" i="1" s="1"/>
  <c r="J641" i="1" s="1"/>
  <c r="F640" i="1"/>
  <c r="I640" i="1" s="1"/>
  <c r="J640" i="1" s="1"/>
  <c r="F639" i="1"/>
  <c r="I639" i="1" s="1"/>
  <c r="J639" i="1" s="1"/>
  <c r="F638" i="1"/>
  <c r="I638" i="1" s="1"/>
  <c r="J638" i="1" s="1"/>
  <c r="F637" i="1"/>
  <c r="I637" i="1" s="1"/>
  <c r="J637" i="1" s="1"/>
  <c r="F636" i="1"/>
  <c r="I636" i="1" s="1"/>
  <c r="J636" i="1" s="1"/>
  <c r="F635" i="1"/>
  <c r="I635" i="1" s="1"/>
  <c r="J635" i="1" s="1"/>
  <c r="F634" i="1"/>
  <c r="I634" i="1" s="1"/>
  <c r="J634" i="1" s="1"/>
  <c r="F633" i="1"/>
  <c r="I633" i="1" s="1"/>
  <c r="J633" i="1" s="1"/>
  <c r="F632" i="1"/>
  <c r="I632" i="1" s="1"/>
  <c r="J632" i="1" s="1"/>
  <c r="F631" i="1"/>
  <c r="I631" i="1" s="1"/>
  <c r="J631" i="1" s="1"/>
  <c r="F630" i="1"/>
  <c r="I630" i="1" s="1"/>
  <c r="J630" i="1" s="1"/>
  <c r="F629" i="1"/>
  <c r="I629" i="1" s="1"/>
  <c r="J629" i="1" s="1"/>
  <c r="F628" i="1"/>
  <c r="I628" i="1" s="1"/>
  <c r="J628" i="1" s="1"/>
  <c r="F627" i="1"/>
  <c r="I627" i="1" s="1"/>
  <c r="J627" i="1" s="1"/>
  <c r="F626" i="1"/>
  <c r="I626" i="1" s="1"/>
  <c r="J626" i="1" s="1"/>
  <c r="F625" i="1"/>
  <c r="I625" i="1" s="1"/>
  <c r="J625" i="1" s="1"/>
  <c r="F624" i="1"/>
  <c r="I624" i="1" s="1"/>
  <c r="J624" i="1" s="1"/>
  <c r="F623" i="1"/>
  <c r="I623" i="1" s="1"/>
  <c r="J623" i="1" s="1"/>
  <c r="F622" i="1"/>
  <c r="I622" i="1" s="1"/>
  <c r="J622" i="1" s="1"/>
  <c r="F621" i="1"/>
  <c r="I621" i="1" s="1"/>
  <c r="J621" i="1" s="1"/>
  <c r="F620" i="1"/>
  <c r="I620" i="1" s="1"/>
  <c r="J620" i="1" s="1"/>
  <c r="F619" i="1"/>
  <c r="I619" i="1" s="1"/>
  <c r="J619" i="1" s="1"/>
  <c r="F618" i="1"/>
  <c r="I618" i="1" s="1"/>
  <c r="J618" i="1" s="1"/>
  <c r="F617" i="1"/>
  <c r="I617" i="1" s="1"/>
  <c r="J617" i="1" s="1"/>
  <c r="F616" i="1"/>
  <c r="I616" i="1" s="1"/>
  <c r="J616" i="1" s="1"/>
  <c r="F615" i="1"/>
  <c r="I615" i="1" s="1"/>
  <c r="J615" i="1" s="1"/>
  <c r="F614" i="1"/>
  <c r="I614" i="1" s="1"/>
  <c r="J614" i="1" s="1"/>
  <c r="F613" i="1"/>
  <c r="I613" i="1" s="1"/>
  <c r="J613" i="1" s="1"/>
  <c r="F612" i="1"/>
  <c r="I612" i="1" s="1"/>
  <c r="J612" i="1" s="1"/>
  <c r="F611" i="1"/>
  <c r="I611" i="1" s="1"/>
  <c r="J611" i="1" s="1"/>
  <c r="F610" i="1"/>
  <c r="I610" i="1" s="1"/>
  <c r="J610" i="1" s="1"/>
  <c r="F609" i="1"/>
  <c r="I609" i="1" s="1"/>
  <c r="J609" i="1" s="1"/>
  <c r="F608" i="1"/>
  <c r="I608" i="1" s="1"/>
  <c r="J608" i="1" s="1"/>
  <c r="F607" i="1"/>
  <c r="I607" i="1" s="1"/>
  <c r="J607" i="1" s="1"/>
  <c r="F606" i="1"/>
  <c r="I606" i="1" s="1"/>
  <c r="J606" i="1" s="1"/>
  <c r="F605" i="1"/>
  <c r="I605" i="1" s="1"/>
  <c r="J605" i="1" s="1"/>
  <c r="F604" i="1"/>
  <c r="I604" i="1" s="1"/>
  <c r="J604" i="1" s="1"/>
  <c r="F603" i="1"/>
  <c r="I603" i="1" s="1"/>
  <c r="J603" i="1" s="1"/>
  <c r="F602" i="1"/>
  <c r="I602" i="1" s="1"/>
  <c r="J602" i="1" s="1"/>
  <c r="F601" i="1"/>
  <c r="I601" i="1" s="1"/>
  <c r="J601" i="1" s="1"/>
  <c r="F600" i="1"/>
  <c r="I600" i="1" s="1"/>
  <c r="J600" i="1" s="1"/>
  <c r="F599" i="1"/>
  <c r="I599" i="1" s="1"/>
  <c r="J599" i="1" s="1"/>
  <c r="F598" i="1"/>
  <c r="I598" i="1" s="1"/>
  <c r="J598" i="1" s="1"/>
  <c r="F597" i="1"/>
  <c r="I597" i="1" s="1"/>
  <c r="J597" i="1" s="1"/>
  <c r="F596" i="1"/>
  <c r="I596" i="1" s="1"/>
  <c r="J596" i="1" s="1"/>
  <c r="F595" i="1"/>
  <c r="I595" i="1" s="1"/>
  <c r="J595" i="1" s="1"/>
  <c r="F594" i="1"/>
  <c r="I594" i="1" s="1"/>
  <c r="J594" i="1" s="1"/>
  <c r="F593" i="1"/>
  <c r="I593" i="1" s="1"/>
  <c r="J593" i="1" s="1"/>
  <c r="F592" i="1"/>
  <c r="I592" i="1" s="1"/>
  <c r="J592" i="1" s="1"/>
  <c r="F591" i="1"/>
  <c r="I591" i="1" s="1"/>
  <c r="J591" i="1" s="1"/>
  <c r="F590" i="1"/>
  <c r="I590" i="1" s="1"/>
  <c r="J590" i="1" s="1"/>
  <c r="F589" i="1"/>
  <c r="I589" i="1" s="1"/>
  <c r="J589" i="1" s="1"/>
  <c r="F588" i="1"/>
  <c r="I588" i="1" s="1"/>
  <c r="J588" i="1" s="1"/>
  <c r="F587" i="1"/>
  <c r="I587" i="1" s="1"/>
  <c r="J587" i="1" s="1"/>
  <c r="F586" i="1"/>
  <c r="I586" i="1" s="1"/>
  <c r="J586" i="1" s="1"/>
  <c r="F585" i="1"/>
  <c r="I585" i="1" s="1"/>
  <c r="J585" i="1" s="1"/>
  <c r="F584" i="1"/>
  <c r="I584" i="1" s="1"/>
  <c r="J584" i="1" s="1"/>
  <c r="F583" i="1"/>
  <c r="I583" i="1" s="1"/>
  <c r="J583" i="1" s="1"/>
  <c r="F582" i="1"/>
  <c r="I582" i="1" s="1"/>
  <c r="J582" i="1" s="1"/>
  <c r="F581" i="1"/>
  <c r="I581" i="1" s="1"/>
  <c r="J581" i="1" s="1"/>
  <c r="F580" i="1"/>
  <c r="I580" i="1" s="1"/>
  <c r="J580" i="1" s="1"/>
  <c r="F579" i="1"/>
  <c r="I579" i="1" s="1"/>
  <c r="J579" i="1" s="1"/>
  <c r="F578" i="1"/>
  <c r="I578" i="1" s="1"/>
  <c r="J578" i="1" s="1"/>
  <c r="F577" i="1"/>
  <c r="I577" i="1" s="1"/>
  <c r="J577" i="1" s="1"/>
  <c r="F576" i="1"/>
  <c r="I576" i="1" s="1"/>
  <c r="J576" i="1" s="1"/>
  <c r="F575" i="1"/>
  <c r="I575" i="1" s="1"/>
  <c r="J575" i="1" s="1"/>
  <c r="F574" i="1"/>
  <c r="I574" i="1" s="1"/>
  <c r="J574" i="1" s="1"/>
  <c r="F573" i="1"/>
  <c r="I573" i="1" s="1"/>
  <c r="J573" i="1" s="1"/>
  <c r="F572" i="1"/>
  <c r="I572" i="1" s="1"/>
  <c r="J572" i="1" s="1"/>
  <c r="F571" i="1"/>
  <c r="I571" i="1" s="1"/>
  <c r="J571" i="1" s="1"/>
  <c r="F570" i="1"/>
  <c r="I570" i="1" s="1"/>
  <c r="J570" i="1" s="1"/>
  <c r="F569" i="1"/>
  <c r="I569" i="1" s="1"/>
  <c r="J569" i="1" s="1"/>
  <c r="F568" i="1"/>
  <c r="I568" i="1" s="1"/>
  <c r="J568" i="1" s="1"/>
  <c r="F567" i="1"/>
  <c r="I567" i="1" s="1"/>
  <c r="J567" i="1" s="1"/>
  <c r="F566" i="1"/>
  <c r="I566" i="1" s="1"/>
  <c r="J566" i="1" s="1"/>
  <c r="F565" i="1"/>
  <c r="I565" i="1" s="1"/>
  <c r="J565" i="1" s="1"/>
  <c r="F564" i="1"/>
  <c r="I564" i="1" s="1"/>
  <c r="J564" i="1" s="1"/>
  <c r="F563" i="1"/>
  <c r="I563" i="1" s="1"/>
  <c r="J563" i="1" s="1"/>
  <c r="F562" i="1"/>
  <c r="I562" i="1" s="1"/>
  <c r="J562" i="1" s="1"/>
  <c r="F561" i="1"/>
  <c r="I561" i="1" s="1"/>
  <c r="J561" i="1" s="1"/>
  <c r="F560" i="1"/>
  <c r="I560" i="1" s="1"/>
  <c r="J560" i="1" s="1"/>
  <c r="F559" i="1"/>
  <c r="I559" i="1" s="1"/>
  <c r="J559" i="1" s="1"/>
  <c r="F558" i="1"/>
  <c r="I558" i="1" s="1"/>
  <c r="J558" i="1" s="1"/>
  <c r="F557" i="1"/>
  <c r="I557" i="1" s="1"/>
  <c r="J557" i="1" s="1"/>
  <c r="F556" i="1"/>
  <c r="I556" i="1" s="1"/>
  <c r="J556" i="1" s="1"/>
  <c r="F555" i="1"/>
  <c r="I555" i="1" s="1"/>
  <c r="J555" i="1" s="1"/>
  <c r="F554" i="1"/>
  <c r="I554" i="1" s="1"/>
  <c r="J554" i="1" s="1"/>
  <c r="F553" i="1"/>
  <c r="I553" i="1" s="1"/>
  <c r="J553" i="1" s="1"/>
  <c r="F552" i="1"/>
  <c r="I552" i="1" s="1"/>
  <c r="J552" i="1" s="1"/>
  <c r="F551" i="1"/>
  <c r="I551" i="1" s="1"/>
  <c r="J551" i="1" s="1"/>
  <c r="F550" i="1"/>
  <c r="I550" i="1" s="1"/>
  <c r="J550" i="1" s="1"/>
  <c r="F549" i="1"/>
  <c r="I549" i="1" s="1"/>
  <c r="J549" i="1" s="1"/>
  <c r="F548" i="1"/>
  <c r="I548" i="1" s="1"/>
  <c r="J548" i="1" s="1"/>
  <c r="F547" i="1"/>
  <c r="I547" i="1" s="1"/>
  <c r="J547" i="1" s="1"/>
  <c r="F546" i="1"/>
  <c r="I546" i="1" s="1"/>
  <c r="J546" i="1" s="1"/>
  <c r="F545" i="1"/>
  <c r="I545" i="1" s="1"/>
  <c r="J545" i="1" s="1"/>
  <c r="F544" i="1"/>
  <c r="I544" i="1" s="1"/>
  <c r="J544" i="1" s="1"/>
  <c r="F543" i="1"/>
  <c r="I543" i="1" s="1"/>
  <c r="J543" i="1" s="1"/>
  <c r="F542" i="1"/>
  <c r="I542" i="1" s="1"/>
  <c r="J542" i="1" s="1"/>
  <c r="F541" i="1"/>
  <c r="I541" i="1" s="1"/>
  <c r="J541" i="1" s="1"/>
  <c r="F540" i="1"/>
  <c r="I540" i="1" s="1"/>
  <c r="J540" i="1" s="1"/>
  <c r="F539" i="1"/>
  <c r="I539" i="1" s="1"/>
  <c r="J539" i="1" s="1"/>
  <c r="F538" i="1"/>
  <c r="I538" i="1" s="1"/>
  <c r="J538" i="1" s="1"/>
  <c r="F537" i="1"/>
  <c r="I537" i="1" s="1"/>
  <c r="J537" i="1" s="1"/>
  <c r="F536" i="1"/>
  <c r="I536" i="1" s="1"/>
  <c r="J536" i="1" s="1"/>
  <c r="F535" i="1"/>
  <c r="I535" i="1" s="1"/>
  <c r="J535" i="1" s="1"/>
  <c r="F534" i="1"/>
  <c r="I534" i="1" s="1"/>
  <c r="J534" i="1" s="1"/>
  <c r="F533" i="1"/>
  <c r="I533" i="1" s="1"/>
  <c r="J533" i="1" s="1"/>
  <c r="F532" i="1"/>
  <c r="I532" i="1" s="1"/>
  <c r="J532" i="1" s="1"/>
  <c r="F531" i="1"/>
  <c r="I531" i="1" s="1"/>
  <c r="J531" i="1" s="1"/>
  <c r="F530" i="1"/>
  <c r="I530" i="1" s="1"/>
  <c r="J530" i="1" s="1"/>
  <c r="F529" i="1"/>
  <c r="I529" i="1" s="1"/>
  <c r="J529" i="1" s="1"/>
  <c r="F528" i="1"/>
  <c r="I528" i="1" s="1"/>
  <c r="J528" i="1" s="1"/>
  <c r="F527" i="1"/>
  <c r="I527" i="1" s="1"/>
  <c r="J527" i="1" s="1"/>
  <c r="F526" i="1"/>
  <c r="I526" i="1" s="1"/>
  <c r="J526" i="1" s="1"/>
  <c r="F525" i="1"/>
  <c r="I525" i="1" s="1"/>
  <c r="J525" i="1" s="1"/>
  <c r="F524" i="1"/>
  <c r="I524" i="1" s="1"/>
  <c r="J524" i="1" s="1"/>
  <c r="F523" i="1"/>
  <c r="I523" i="1" s="1"/>
  <c r="J523" i="1" s="1"/>
  <c r="F522" i="1"/>
  <c r="I522" i="1" s="1"/>
  <c r="J522" i="1" s="1"/>
  <c r="F521" i="1"/>
  <c r="I521" i="1" s="1"/>
  <c r="J521" i="1" s="1"/>
  <c r="F520" i="1"/>
  <c r="I520" i="1" s="1"/>
  <c r="J520" i="1" s="1"/>
  <c r="F519" i="1"/>
  <c r="I519" i="1" s="1"/>
  <c r="J519" i="1" s="1"/>
  <c r="F518" i="1"/>
  <c r="I518" i="1" s="1"/>
  <c r="J518" i="1" s="1"/>
  <c r="F517" i="1"/>
  <c r="I517" i="1" s="1"/>
  <c r="J517" i="1" s="1"/>
  <c r="F516" i="1"/>
  <c r="I516" i="1" s="1"/>
  <c r="J516" i="1" s="1"/>
  <c r="F515" i="1"/>
  <c r="I515" i="1" s="1"/>
  <c r="J515" i="1" s="1"/>
  <c r="F514" i="1"/>
  <c r="I514" i="1" s="1"/>
  <c r="J514" i="1" s="1"/>
  <c r="F513" i="1"/>
  <c r="I513" i="1" s="1"/>
  <c r="J513" i="1" s="1"/>
  <c r="F512" i="1"/>
  <c r="I512" i="1" s="1"/>
  <c r="J512" i="1" s="1"/>
  <c r="F511" i="1"/>
  <c r="I511" i="1" s="1"/>
  <c r="J511" i="1" s="1"/>
  <c r="F510" i="1"/>
  <c r="I510" i="1" s="1"/>
  <c r="J510" i="1" s="1"/>
  <c r="F509" i="1"/>
  <c r="I509" i="1" s="1"/>
  <c r="J509" i="1" s="1"/>
  <c r="F508" i="1"/>
  <c r="I508" i="1" s="1"/>
  <c r="J508" i="1" s="1"/>
  <c r="F507" i="1"/>
  <c r="I507" i="1" s="1"/>
  <c r="J507" i="1" s="1"/>
  <c r="F506" i="1"/>
  <c r="I506" i="1" s="1"/>
  <c r="J506" i="1" s="1"/>
  <c r="F505" i="1"/>
  <c r="I505" i="1" s="1"/>
  <c r="J505" i="1" s="1"/>
  <c r="F504" i="1"/>
  <c r="I504" i="1" s="1"/>
  <c r="J504" i="1" s="1"/>
  <c r="F503" i="1"/>
  <c r="I503" i="1" s="1"/>
  <c r="J503" i="1" s="1"/>
  <c r="F502" i="1"/>
  <c r="I502" i="1" s="1"/>
  <c r="J502" i="1" s="1"/>
  <c r="F501" i="1"/>
  <c r="I501" i="1" s="1"/>
  <c r="J501" i="1" s="1"/>
  <c r="F500" i="1"/>
  <c r="I500" i="1" s="1"/>
  <c r="J500" i="1" s="1"/>
  <c r="F499" i="1"/>
  <c r="I499" i="1" s="1"/>
  <c r="J499" i="1" s="1"/>
  <c r="F498" i="1"/>
  <c r="I498" i="1" s="1"/>
  <c r="J498" i="1" s="1"/>
  <c r="F497" i="1"/>
  <c r="I497" i="1" s="1"/>
  <c r="J497" i="1" s="1"/>
  <c r="F496" i="1"/>
  <c r="I496" i="1" s="1"/>
  <c r="J496" i="1" s="1"/>
  <c r="F495" i="1"/>
  <c r="I495" i="1" s="1"/>
  <c r="J495" i="1" s="1"/>
  <c r="F494" i="1"/>
  <c r="I494" i="1" s="1"/>
  <c r="J494" i="1" s="1"/>
  <c r="F493" i="1"/>
  <c r="I493" i="1" s="1"/>
  <c r="J493" i="1" s="1"/>
  <c r="F492" i="1"/>
  <c r="I492" i="1" s="1"/>
  <c r="J492" i="1" s="1"/>
  <c r="F491" i="1"/>
  <c r="I491" i="1" s="1"/>
  <c r="J491" i="1" s="1"/>
  <c r="F490" i="1"/>
  <c r="I490" i="1" s="1"/>
  <c r="J490" i="1" s="1"/>
  <c r="F489" i="1"/>
  <c r="I489" i="1" s="1"/>
  <c r="J489" i="1" s="1"/>
  <c r="F488" i="1"/>
  <c r="I488" i="1" s="1"/>
  <c r="J488" i="1" s="1"/>
  <c r="F487" i="1"/>
  <c r="I487" i="1" s="1"/>
  <c r="J487" i="1" s="1"/>
  <c r="F486" i="1"/>
  <c r="I486" i="1" s="1"/>
  <c r="J486" i="1" s="1"/>
  <c r="F485" i="1"/>
  <c r="I485" i="1" s="1"/>
  <c r="J485" i="1" s="1"/>
  <c r="F484" i="1"/>
  <c r="I484" i="1" s="1"/>
  <c r="J484" i="1" s="1"/>
  <c r="F483" i="1"/>
  <c r="I483" i="1" s="1"/>
  <c r="J483" i="1" s="1"/>
  <c r="F482" i="1"/>
  <c r="I482" i="1" s="1"/>
  <c r="J482" i="1" s="1"/>
  <c r="F481" i="1"/>
  <c r="I481" i="1" s="1"/>
  <c r="J481" i="1" s="1"/>
  <c r="F480" i="1"/>
  <c r="I480" i="1" s="1"/>
  <c r="J480" i="1" s="1"/>
  <c r="F479" i="1"/>
  <c r="I479" i="1" s="1"/>
  <c r="J479" i="1" s="1"/>
  <c r="F478" i="1"/>
  <c r="I478" i="1" s="1"/>
  <c r="J478" i="1" s="1"/>
  <c r="F477" i="1"/>
  <c r="I477" i="1" s="1"/>
  <c r="J477" i="1" s="1"/>
  <c r="F476" i="1"/>
  <c r="I476" i="1" s="1"/>
  <c r="J476" i="1" s="1"/>
  <c r="F475" i="1"/>
  <c r="I475" i="1" s="1"/>
  <c r="J475" i="1" s="1"/>
  <c r="F474" i="1"/>
  <c r="I474" i="1" s="1"/>
  <c r="J474" i="1" s="1"/>
  <c r="F473" i="1"/>
  <c r="I473" i="1" s="1"/>
  <c r="J473" i="1" s="1"/>
  <c r="F472" i="1"/>
  <c r="I472" i="1" s="1"/>
  <c r="J472" i="1" s="1"/>
  <c r="F471" i="1"/>
  <c r="I471" i="1" s="1"/>
  <c r="J471" i="1" s="1"/>
  <c r="F470" i="1"/>
  <c r="I470" i="1" s="1"/>
  <c r="J470" i="1" s="1"/>
  <c r="F469" i="1"/>
  <c r="I469" i="1" s="1"/>
  <c r="J469" i="1" s="1"/>
  <c r="F468" i="1"/>
  <c r="I468" i="1" s="1"/>
  <c r="J468" i="1" s="1"/>
  <c r="F467" i="1"/>
  <c r="I467" i="1" s="1"/>
  <c r="J467" i="1" s="1"/>
  <c r="F466" i="1"/>
  <c r="I466" i="1" s="1"/>
  <c r="J466" i="1" s="1"/>
  <c r="F465" i="1"/>
  <c r="I465" i="1" s="1"/>
  <c r="J465" i="1" s="1"/>
  <c r="F464" i="1"/>
  <c r="I464" i="1" s="1"/>
  <c r="J464" i="1" s="1"/>
  <c r="F463" i="1"/>
  <c r="I463" i="1" s="1"/>
  <c r="J463" i="1" s="1"/>
  <c r="F462" i="1"/>
  <c r="I462" i="1" s="1"/>
  <c r="J462" i="1" s="1"/>
  <c r="F461" i="1"/>
  <c r="I461" i="1" s="1"/>
  <c r="J461" i="1" s="1"/>
  <c r="F460" i="1"/>
  <c r="I460" i="1" s="1"/>
  <c r="J460" i="1" s="1"/>
  <c r="F459" i="1"/>
  <c r="I459" i="1" s="1"/>
  <c r="J459" i="1" s="1"/>
  <c r="F458" i="1"/>
  <c r="I458" i="1" s="1"/>
  <c r="J458" i="1" s="1"/>
  <c r="F457" i="1"/>
  <c r="I457" i="1" s="1"/>
  <c r="J457" i="1" s="1"/>
  <c r="F456" i="1"/>
  <c r="I456" i="1" s="1"/>
  <c r="J456" i="1" s="1"/>
  <c r="F455" i="1"/>
  <c r="I455" i="1" s="1"/>
  <c r="J455" i="1" s="1"/>
  <c r="F454" i="1"/>
  <c r="I454" i="1" s="1"/>
  <c r="J454" i="1" s="1"/>
  <c r="F453" i="1"/>
  <c r="I453" i="1" s="1"/>
  <c r="J453" i="1" s="1"/>
  <c r="F452" i="1"/>
  <c r="F451" i="1"/>
  <c r="I451" i="1" s="1"/>
  <c r="J451" i="1" s="1"/>
  <c r="F450" i="1"/>
  <c r="I450" i="1" s="1"/>
  <c r="J450" i="1" s="1"/>
  <c r="F449" i="1"/>
  <c r="I449" i="1" s="1"/>
  <c r="J449" i="1" s="1"/>
  <c r="F448" i="1"/>
  <c r="I448" i="1" s="1"/>
  <c r="J448" i="1" s="1"/>
  <c r="F447" i="1"/>
  <c r="I447" i="1" s="1"/>
  <c r="J447" i="1" s="1"/>
  <c r="F446" i="1"/>
  <c r="I446" i="1" s="1"/>
  <c r="J446" i="1" s="1"/>
  <c r="F445" i="1"/>
  <c r="I445" i="1" s="1"/>
  <c r="J445" i="1" s="1"/>
  <c r="F444" i="1"/>
  <c r="I444" i="1" s="1"/>
  <c r="J444" i="1" s="1"/>
  <c r="F443" i="1"/>
  <c r="I443" i="1" s="1"/>
  <c r="J443" i="1" s="1"/>
  <c r="F442" i="1"/>
  <c r="I442" i="1" s="1"/>
  <c r="J442" i="1" s="1"/>
  <c r="F441" i="1"/>
  <c r="I441" i="1" s="1"/>
  <c r="J441" i="1" s="1"/>
  <c r="F440" i="1"/>
  <c r="I440" i="1" s="1"/>
  <c r="J440" i="1" s="1"/>
  <c r="F439" i="1"/>
  <c r="I439" i="1" s="1"/>
  <c r="J439" i="1" s="1"/>
  <c r="F438" i="1"/>
  <c r="I438" i="1" s="1"/>
  <c r="J438" i="1" s="1"/>
  <c r="F437" i="1"/>
  <c r="I437" i="1" s="1"/>
  <c r="J437" i="1" s="1"/>
  <c r="F436" i="1"/>
  <c r="I436" i="1" s="1"/>
  <c r="J436" i="1" s="1"/>
  <c r="F435" i="1"/>
  <c r="I435" i="1" s="1"/>
  <c r="J435" i="1" s="1"/>
  <c r="F434" i="1"/>
  <c r="I434" i="1" s="1"/>
  <c r="J434" i="1" s="1"/>
  <c r="F433" i="1"/>
  <c r="I433" i="1" s="1"/>
  <c r="J433" i="1" s="1"/>
  <c r="F432" i="1"/>
  <c r="I432" i="1" s="1"/>
  <c r="J432" i="1" s="1"/>
  <c r="F431" i="1"/>
  <c r="I431" i="1" s="1"/>
  <c r="J431" i="1" s="1"/>
  <c r="F430" i="1"/>
  <c r="I430" i="1" s="1"/>
  <c r="J430" i="1" s="1"/>
  <c r="F429" i="1"/>
  <c r="I429" i="1" s="1"/>
  <c r="J429" i="1" s="1"/>
  <c r="F428" i="1"/>
  <c r="I428" i="1" s="1"/>
  <c r="J428" i="1" s="1"/>
  <c r="F427" i="1"/>
  <c r="I427" i="1" s="1"/>
  <c r="J427" i="1" s="1"/>
  <c r="F426" i="1"/>
  <c r="I426" i="1" s="1"/>
  <c r="J426" i="1" s="1"/>
  <c r="F425" i="1"/>
  <c r="I425" i="1" s="1"/>
  <c r="J425" i="1" s="1"/>
  <c r="F424" i="1"/>
  <c r="I424" i="1" s="1"/>
  <c r="J424" i="1" s="1"/>
  <c r="F423" i="1"/>
  <c r="I423" i="1" s="1"/>
  <c r="J423" i="1" s="1"/>
  <c r="F422" i="1"/>
  <c r="I422" i="1" s="1"/>
  <c r="J422" i="1" s="1"/>
  <c r="F421" i="1"/>
  <c r="I421" i="1" s="1"/>
  <c r="J421" i="1" s="1"/>
  <c r="F420" i="1"/>
  <c r="I420" i="1" s="1"/>
  <c r="J420" i="1" s="1"/>
  <c r="F419" i="1"/>
  <c r="I419" i="1" s="1"/>
  <c r="J419" i="1" s="1"/>
  <c r="F418" i="1"/>
  <c r="I418" i="1" s="1"/>
  <c r="J418" i="1" s="1"/>
  <c r="F417" i="1"/>
  <c r="I417" i="1" s="1"/>
  <c r="J417" i="1" s="1"/>
  <c r="F416" i="1"/>
  <c r="I416" i="1" s="1"/>
  <c r="J416" i="1" s="1"/>
  <c r="F415" i="1"/>
  <c r="I415" i="1" s="1"/>
  <c r="J415" i="1" s="1"/>
  <c r="F414" i="1"/>
  <c r="I414" i="1" s="1"/>
  <c r="J414" i="1" s="1"/>
  <c r="F413" i="1"/>
  <c r="I413" i="1" s="1"/>
  <c r="J413" i="1" s="1"/>
  <c r="F412" i="1"/>
  <c r="I412" i="1" s="1"/>
  <c r="J412" i="1" s="1"/>
  <c r="F411" i="1"/>
  <c r="I411" i="1" s="1"/>
  <c r="J411" i="1" s="1"/>
  <c r="F410" i="1"/>
  <c r="I410" i="1" s="1"/>
  <c r="J410" i="1" s="1"/>
  <c r="F409" i="1"/>
  <c r="I409" i="1" s="1"/>
  <c r="J409" i="1" s="1"/>
  <c r="F408" i="1"/>
  <c r="I408" i="1" s="1"/>
  <c r="J408" i="1" s="1"/>
  <c r="F407" i="1"/>
  <c r="I407" i="1" s="1"/>
  <c r="J407" i="1" s="1"/>
  <c r="F406" i="1"/>
  <c r="I406" i="1" s="1"/>
  <c r="J406" i="1" s="1"/>
  <c r="F405" i="1"/>
  <c r="I405" i="1" s="1"/>
  <c r="J405" i="1" s="1"/>
  <c r="F404" i="1"/>
  <c r="I404" i="1" s="1"/>
  <c r="J404" i="1" s="1"/>
  <c r="F403" i="1"/>
  <c r="I403" i="1" s="1"/>
  <c r="J403" i="1" s="1"/>
  <c r="F402" i="1"/>
  <c r="I402" i="1" s="1"/>
  <c r="J402" i="1" s="1"/>
  <c r="F401" i="1"/>
  <c r="I401" i="1" s="1"/>
  <c r="J401" i="1" s="1"/>
  <c r="F400" i="1"/>
  <c r="I400" i="1" s="1"/>
  <c r="J400" i="1" s="1"/>
  <c r="F399" i="1"/>
  <c r="I399" i="1" s="1"/>
  <c r="J399" i="1" s="1"/>
  <c r="F398" i="1"/>
  <c r="I398" i="1" s="1"/>
  <c r="J398" i="1" s="1"/>
  <c r="F397" i="1"/>
  <c r="I397" i="1" s="1"/>
  <c r="J397" i="1" s="1"/>
  <c r="F396" i="1"/>
  <c r="I396" i="1" s="1"/>
  <c r="J396" i="1" s="1"/>
  <c r="F395" i="1"/>
  <c r="I395" i="1" s="1"/>
  <c r="J395" i="1" s="1"/>
  <c r="F394" i="1"/>
  <c r="I394" i="1" s="1"/>
  <c r="J394" i="1" s="1"/>
  <c r="F393" i="1"/>
  <c r="I393" i="1" s="1"/>
  <c r="J393" i="1" s="1"/>
  <c r="F392" i="1"/>
  <c r="I392" i="1" s="1"/>
  <c r="J392" i="1" s="1"/>
  <c r="F391" i="1"/>
  <c r="I391" i="1" s="1"/>
  <c r="J391" i="1" s="1"/>
  <c r="F390" i="1"/>
  <c r="I390" i="1" s="1"/>
  <c r="J390" i="1" s="1"/>
  <c r="F389" i="1"/>
  <c r="I389" i="1" s="1"/>
  <c r="J389" i="1" s="1"/>
  <c r="F388" i="1"/>
  <c r="I388" i="1" s="1"/>
  <c r="J388" i="1" s="1"/>
  <c r="F387" i="1"/>
  <c r="I387" i="1" s="1"/>
  <c r="J387" i="1" s="1"/>
  <c r="F386" i="1"/>
  <c r="I386" i="1" s="1"/>
  <c r="J386" i="1" s="1"/>
  <c r="F385" i="1"/>
  <c r="I385" i="1" s="1"/>
  <c r="J385" i="1" s="1"/>
  <c r="F384" i="1"/>
  <c r="I384" i="1" s="1"/>
  <c r="J384" i="1" s="1"/>
  <c r="F383" i="1"/>
  <c r="I383" i="1" s="1"/>
  <c r="J383" i="1" s="1"/>
  <c r="F382" i="1"/>
  <c r="I382" i="1" s="1"/>
  <c r="J382" i="1" s="1"/>
  <c r="F381" i="1"/>
  <c r="I381" i="1" s="1"/>
  <c r="J381" i="1" s="1"/>
  <c r="F380" i="1"/>
  <c r="I380" i="1" s="1"/>
  <c r="J380" i="1" s="1"/>
  <c r="F379" i="1"/>
  <c r="I379" i="1" s="1"/>
  <c r="J379" i="1" s="1"/>
  <c r="F378" i="1"/>
  <c r="I378" i="1" s="1"/>
  <c r="J378" i="1" s="1"/>
  <c r="F377" i="1"/>
  <c r="I377" i="1" s="1"/>
  <c r="J377" i="1" s="1"/>
  <c r="F376" i="1"/>
  <c r="I376" i="1" s="1"/>
  <c r="J376" i="1" s="1"/>
  <c r="F375" i="1"/>
  <c r="I375" i="1" s="1"/>
  <c r="J375" i="1" s="1"/>
  <c r="F374" i="1"/>
  <c r="I374" i="1" s="1"/>
  <c r="J374" i="1" s="1"/>
  <c r="F373" i="1"/>
  <c r="I373" i="1" s="1"/>
  <c r="J373" i="1" s="1"/>
  <c r="F372" i="1"/>
  <c r="I372" i="1" s="1"/>
  <c r="J372" i="1" s="1"/>
  <c r="F371" i="1"/>
  <c r="I371" i="1" s="1"/>
  <c r="J371" i="1" s="1"/>
  <c r="F370" i="1"/>
  <c r="I370" i="1" s="1"/>
  <c r="J370" i="1" s="1"/>
  <c r="F369" i="1"/>
  <c r="I369" i="1" s="1"/>
  <c r="J369" i="1" s="1"/>
  <c r="F368" i="1"/>
  <c r="I368" i="1" s="1"/>
  <c r="J368" i="1" s="1"/>
  <c r="F367" i="1"/>
  <c r="I367" i="1" s="1"/>
  <c r="J367" i="1" s="1"/>
  <c r="F366" i="1"/>
  <c r="I366" i="1" s="1"/>
  <c r="J366" i="1" s="1"/>
  <c r="F365" i="1"/>
  <c r="I365" i="1" s="1"/>
  <c r="J365" i="1" s="1"/>
  <c r="F364" i="1"/>
  <c r="I364" i="1" s="1"/>
  <c r="J364" i="1" s="1"/>
  <c r="F363" i="1"/>
  <c r="I363" i="1" s="1"/>
  <c r="J363" i="1" s="1"/>
  <c r="F362" i="1"/>
  <c r="I362" i="1" s="1"/>
  <c r="J362" i="1" s="1"/>
  <c r="F361" i="1"/>
  <c r="I361" i="1" s="1"/>
  <c r="J361" i="1" s="1"/>
  <c r="F360" i="1"/>
  <c r="I360" i="1" s="1"/>
  <c r="J360" i="1" s="1"/>
  <c r="F359" i="1"/>
  <c r="I359" i="1" s="1"/>
  <c r="J359" i="1" s="1"/>
  <c r="F358" i="1"/>
  <c r="I358" i="1" s="1"/>
  <c r="J358" i="1" s="1"/>
  <c r="F357" i="1"/>
  <c r="I357" i="1" s="1"/>
  <c r="J357" i="1" s="1"/>
  <c r="F356" i="1"/>
  <c r="I356" i="1" s="1"/>
  <c r="J356" i="1" s="1"/>
  <c r="F355" i="1"/>
  <c r="I355" i="1" s="1"/>
  <c r="J355" i="1" s="1"/>
  <c r="F354" i="1"/>
  <c r="I354" i="1" s="1"/>
  <c r="J354" i="1" s="1"/>
  <c r="F353" i="1"/>
  <c r="I353" i="1" s="1"/>
  <c r="J353" i="1" s="1"/>
  <c r="F352" i="1"/>
  <c r="I352" i="1" s="1"/>
  <c r="J352" i="1" s="1"/>
  <c r="F351" i="1"/>
  <c r="I351" i="1" s="1"/>
  <c r="J351" i="1" s="1"/>
  <c r="F350" i="1"/>
  <c r="I350" i="1" s="1"/>
  <c r="J350" i="1" s="1"/>
  <c r="F349" i="1"/>
  <c r="I349" i="1" s="1"/>
  <c r="J349" i="1" s="1"/>
  <c r="F348" i="1"/>
  <c r="I348" i="1" s="1"/>
  <c r="J348" i="1" s="1"/>
  <c r="F347" i="1"/>
  <c r="I347" i="1" s="1"/>
  <c r="J347" i="1" s="1"/>
  <c r="F346" i="1"/>
  <c r="I346" i="1" s="1"/>
  <c r="J346" i="1" s="1"/>
  <c r="F345" i="1"/>
  <c r="I345" i="1" s="1"/>
  <c r="J345" i="1" s="1"/>
  <c r="F344" i="1"/>
  <c r="I344" i="1" s="1"/>
  <c r="J344" i="1" s="1"/>
  <c r="F343" i="1"/>
  <c r="I343" i="1" s="1"/>
  <c r="J343" i="1" s="1"/>
  <c r="F342" i="1"/>
  <c r="I342" i="1" s="1"/>
  <c r="J342" i="1" s="1"/>
  <c r="F341" i="1"/>
  <c r="I341" i="1" s="1"/>
  <c r="J341" i="1" s="1"/>
  <c r="F340" i="1"/>
  <c r="I340" i="1" s="1"/>
  <c r="J340" i="1" s="1"/>
  <c r="F339" i="1"/>
  <c r="I339" i="1" s="1"/>
  <c r="J339" i="1" s="1"/>
  <c r="F338" i="1"/>
  <c r="I338" i="1" s="1"/>
  <c r="J338" i="1" s="1"/>
  <c r="F337" i="1"/>
  <c r="I337" i="1" s="1"/>
  <c r="J337" i="1" s="1"/>
  <c r="F336" i="1"/>
  <c r="I336" i="1" s="1"/>
  <c r="J336" i="1" s="1"/>
  <c r="F335" i="1"/>
  <c r="I335" i="1" s="1"/>
  <c r="J335" i="1" s="1"/>
  <c r="F334" i="1"/>
  <c r="I334" i="1" s="1"/>
  <c r="J334" i="1" s="1"/>
  <c r="F333" i="1"/>
  <c r="I333" i="1" s="1"/>
  <c r="J333" i="1" s="1"/>
  <c r="F332" i="1"/>
  <c r="I332" i="1" s="1"/>
  <c r="J332" i="1" s="1"/>
  <c r="F331" i="1"/>
  <c r="I331" i="1" s="1"/>
  <c r="J331" i="1" s="1"/>
  <c r="F330" i="1"/>
  <c r="I330" i="1" s="1"/>
  <c r="J330" i="1" s="1"/>
  <c r="F329" i="1"/>
  <c r="I329" i="1" s="1"/>
  <c r="J329" i="1" s="1"/>
  <c r="F328" i="1"/>
  <c r="I328" i="1" s="1"/>
  <c r="J328" i="1" s="1"/>
  <c r="F327" i="1"/>
  <c r="I327" i="1" s="1"/>
  <c r="J327" i="1" s="1"/>
  <c r="F326" i="1"/>
  <c r="I326" i="1" s="1"/>
  <c r="J326" i="1" s="1"/>
  <c r="F325" i="1"/>
  <c r="I325" i="1" s="1"/>
  <c r="J325" i="1" s="1"/>
  <c r="F324" i="1"/>
  <c r="I324" i="1" s="1"/>
  <c r="J324" i="1" s="1"/>
  <c r="F323" i="1"/>
  <c r="I323" i="1" s="1"/>
  <c r="J323" i="1" s="1"/>
  <c r="F322" i="1"/>
  <c r="I322" i="1" s="1"/>
  <c r="J322" i="1" s="1"/>
  <c r="F321" i="1"/>
  <c r="I321" i="1" s="1"/>
  <c r="J321" i="1" s="1"/>
  <c r="F320" i="1"/>
  <c r="I320" i="1" s="1"/>
  <c r="J320" i="1" s="1"/>
  <c r="F319" i="1"/>
  <c r="I319" i="1" s="1"/>
  <c r="J319" i="1" s="1"/>
  <c r="F318" i="1"/>
  <c r="I318" i="1" s="1"/>
  <c r="J318" i="1" s="1"/>
  <c r="F317" i="1"/>
  <c r="I317" i="1" s="1"/>
  <c r="J317" i="1" s="1"/>
  <c r="F316" i="1"/>
  <c r="I316" i="1" s="1"/>
  <c r="J316" i="1" s="1"/>
  <c r="F315" i="1"/>
  <c r="I315" i="1" s="1"/>
  <c r="J315" i="1" s="1"/>
  <c r="F314" i="1"/>
  <c r="I314" i="1" s="1"/>
  <c r="J314" i="1" s="1"/>
  <c r="F313" i="1"/>
  <c r="I313" i="1" s="1"/>
  <c r="J313" i="1" s="1"/>
  <c r="F312" i="1"/>
  <c r="I312" i="1" s="1"/>
  <c r="J312" i="1" s="1"/>
  <c r="F311" i="1"/>
  <c r="I311" i="1" s="1"/>
  <c r="J311" i="1" s="1"/>
  <c r="F310" i="1"/>
  <c r="I310" i="1" s="1"/>
  <c r="J310" i="1" s="1"/>
  <c r="F309" i="1"/>
  <c r="I309" i="1" s="1"/>
  <c r="J309" i="1" s="1"/>
  <c r="F308" i="1"/>
  <c r="I308" i="1" s="1"/>
  <c r="J308" i="1" s="1"/>
  <c r="F307" i="1"/>
  <c r="I307" i="1" s="1"/>
  <c r="J307" i="1" s="1"/>
  <c r="F306" i="1"/>
  <c r="I306" i="1" s="1"/>
  <c r="J306" i="1" s="1"/>
  <c r="F305" i="1"/>
  <c r="I305" i="1" s="1"/>
  <c r="J305" i="1" s="1"/>
  <c r="F304" i="1"/>
  <c r="I304" i="1" s="1"/>
  <c r="J304" i="1" s="1"/>
  <c r="F303" i="1"/>
  <c r="I303" i="1" s="1"/>
  <c r="J303" i="1" s="1"/>
  <c r="F302" i="1"/>
  <c r="I302" i="1" s="1"/>
  <c r="J302" i="1" s="1"/>
  <c r="F301" i="1"/>
  <c r="I301" i="1" s="1"/>
  <c r="J301" i="1" s="1"/>
  <c r="F300" i="1"/>
  <c r="I300" i="1" s="1"/>
  <c r="J300" i="1" s="1"/>
  <c r="F299" i="1"/>
  <c r="I299" i="1" s="1"/>
  <c r="J299" i="1" s="1"/>
  <c r="F298" i="1"/>
  <c r="I298" i="1" s="1"/>
  <c r="J298" i="1" s="1"/>
  <c r="F297" i="1"/>
  <c r="I297" i="1" s="1"/>
  <c r="J297" i="1" s="1"/>
  <c r="F296" i="1"/>
  <c r="I296" i="1" s="1"/>
  <c r="J296" i="1" s="1"/>
  <c r="F295" i="1"/>
  <c r="I295" i="1" s="1"/>
  <c r="J295" i="1" s="1"/>
  <c r="F294" i="1"/>
  <c r="I294" i="1" s="1"/>
  <c r="J294" i="1" s="1"/>
  <c r="F293" i="1"/>
  <c r="I293" i="1" s="1"/>
  <c r="J293" i="1" s="1"/>
  <c r="F292" i="1"/>
  <c r="I292" i="1" s="1"/>
  <c r="J292" i="1" s="1"/>
  <c r="F291" i="1"/>
  <c r="I291" i="1" s="1"/>
  <c r="J291" i="1" s="1"/>
  <c r="F290" i="1"/>
  <c r="F289" i="1"/>
  <c r="I289" i="1" s="1"/>
  <c r="J289" i="1" s="1"/>
  <c r="F288" i="1"/>
  <c r="I288" i="1" s="1"/>
  <c r="J288" i="1" s="1"/>
  <c r="F287" i="1"/>
  <c r="I287" i="1" s="1"/>
  <c r="J287" i="1" s="1"/>
  <c r="F286" i="1"/>
  <c r="I286" i="1" s="1"/>
  <c r="J286" i="1" s="1"/>
  <c r="F285" i="1"/>
  <c r="I285" i="1" s="1"/>
  <c r="J285" i="1" s="1"/>
  <c r="F284" i="1"/>
  <c r="I284" i="1" s="1"/>
  <c r="J284" i="1" s="1"/>
  <c r="F283" i="1"/>
  <c r="I283" i="1" s="1"/>
  <c r="J283" i="1" s="1"/>
  <c r="F282" i="1"/>
  <c r="I282" i="1" s="1"/>
  <c r="J282" i="1" s="1"/>
  <c r="F281" i="1"/>
  <c r="I281" i="1" s="1"/>
  <c r="J281" i="1" s="1"/>
  <c r="F280" i="1"/>
  <c r="I280" i="1" s="1"/>
  <c r="J280" i="1" s="1"/>
  <c r="F279" i="1"/>
  <c r="I279" i="1" s="1"/>
  <c r="J279" i="1" s="1"/>
  <c r="F278" i="1"/>
  <c r="I278" i="1" s="1"/>
  <c r="J278" i="1" s="1"/>
  <c r="F277" i="1"/>
  <c r="I277" i="1" s="1"/>
  <c r="J277" i="1" s="1"/>
  <c r="F276" i="1"/>
  <c r="I276" i="1" s="1"/>
  <c r="J276" i="1" s="1"/>
  <c r="F275" i="1"/>
  <c r="I275" i="1" s="1"/>
  <c r="J275" i="1" s="1"/>
  <c r="F274" i="1"/>
  <c r="I274" i="1" s="1"/>
  <c r="J274" i="1" s="1"/>
  <c r="F273" i="1"/>
  <c r="I273" i="1" s="1"/>
  <c r="J273" i="1" s="1"/>
  <c r="F272" i="1"/>
  <c r="I272" i="1" s="1"/>
  <c r="J272" i="1" s="1"/>
  <c r="F271" i="1"/>
  <c r="I271" i="1" s="1"/>
  <c r="J271" i="1" s="1"/>
  <c r="F270" i="1"/>
  <c r="I270" i="1" s="1"/>
  <c r="J270" i="1" s="1"/>
  <c r="F269" i="1"/>
  <c r="I269" i="1" s="1"/>
  <c r="J269" i="1" s="1"/>
  <c r="F268" i="1"/>
  <c r="I268" i="1" s="1"/>
  <c r="J268" i="1" s="1"/>
  <c r="F267" i="1"/>
  <c r="I267" i="1" s="1"/>
  <c r="J267" i="1" s="1"/>
  <c r="F266" i="1"/>
  <c r="I266" i="1" s="1"/>
  <c r="J266" i="1" s="1"/>
  <c r="F265" i="1"/>
  <c r="I265" i="1" s="1"/>
  <c r="J265" i="1" s="1"/>
  <c r="F264" i="1"/>
  <c r="I264" i="1" s="1"/>
  <c r="J264" i="1" s="1"/>
  <c r="F263" i="1"/>
  <c r="I263" i="1" s="1"/>
  <c r="J263" i="1" s="1"/>
  <c r="F262" i="1"/>
  <c r="I262" i="1" s="1"/>
  <c r="J262" i="1" s="1"/>
  <c r="F261" i="1"/>
  <c r="I261" i="1" s="1"/>
  <c r="J261" i="1" s="1"/>
  <c r="F260" i="1"/>
  <c r="I260" i="1" s="1"/>
  <c r="J260" i="1" s="1"/>
  <c r="F259" i="1"/>
  <c r="I259" i="1" s="1"/>
  <c r="J259" i="1" s="1"/>
  <c r="F258" i="1"/>
  <c r="I258" i="1" s="1"/>
  <c r="J258" i="1" s="1"/>
  <c r="F257" i="1"/>
  <c r="I257" i="1" s="1"/>
  <c r="J257" i="1" s="1"/>
  <c r="F256" i="1"/>
  <c r="I256" i="1" s="1"/>
  <c r="J256" i="1" s="1"/>
  <c r="F255" i="1"/>
  <c r="I255" i="1" s="1"/>
  <c r="J255" i="1" s="1"/>
  <c r="F254" i="1"/>
  <c r="I254" i="1" s="1"/>
  <c r="J254" i="1" s="1"/>
  <c r="F253" i="1"/>
  <c r="I253" i="1" s="1"/>
  <c r="J253" i="1" s="1"/>
  <c r="F252" i="1"/>
  <c r="I252" i="1" s="1"/>
  <c r="J252" i="1" s="1"/>
  <c r="F251" i="1"/>
  <c r="I251" i="1" s="1"/>
  <c r="J251" i="1" s="1"/>
  <c r="F250" i="1"/>
  <c r="I250" i="1" s="1"/>
  <c r="J250" i="1" s="1"/>
  <c r="F249" i="1"/>
  <c r="I249" i="1" s="1"/>
  <c r="J249" i="1" s="1"/>
  <c r="F248" i="1"/>
  <c r="I248" i="1" s="1"/>
  <c r="J248" i="1" s="1"/>
  <c r="F247" i="1"/>
  <c r="I247" i="1" s="1"/>
  <c r="J247" i="1" s="1"/>
  <c r="F246" i="1"/>
  <c r="I246" i="1" s="1"/>
  <c r="J246" i="1" s="1"/>
  <c r="F245" i="1"/>
  <c r="I245" i="1" s="1"/>
  <c r="J245" i="1" s="1"/>
  <c r="F244" i="1"/>
  <c r="I244" i="1" s="1"/>
  <c r="J244" i="1" s="1"/>
  <c r="F243" i="1"/>
  <c r="I243" i="1" s="1"/>
  <c r="J243" i="1" s="1"/>
  <c r="F242" i="1"/>
  <c r="I242" i="1" s="1"/>
  <c r="J242" i="1" s="1"/>
  <c r="F241" i="1"/>
  <c r="I241" i="1" s="1"/>
  <c r="J241" i="1" s="1"/>
  <c r="F240" i="1"/>
  <c r="I240" i="1" s="1"/>
  <c r="J240" i="1" s="1"/>
  <c r="F239" i="1"/>
  <c r="I239" i="1" s="1"/>
  <c r="J239" i="1" s="1"/>
  <c r="F238" i="1"/>
  <c r="I238" i="1" s="1"/>
  <c r="J238" i="1" s="1"/>
  <c r="F237" i="1"/>
  <c r="I237" i="1" s="1"/>
  <c r="J237" i="1" s="1"/>
  <c r="F236" i="1"/>
  <c r="I236" i="1" s="1"/>
  <c r="J236" i="1" s="1"/>
  <c r="F235" i="1"/>
  <c r="I235" i="1" s="1"/>
  <c r="J235" i="1" s="1"/>
  <c r="F234" i="1"/>
  <c r="I234" i="1" s="1"/>
  <c r="J234" i="1" s="1"/>
  <c r="F233" i="1"/>
  <c r="I233" i="1" s="1"/>
  <c r="J233" i="1" s="1"/>
  <c r="F232" i="1"/>
  <c r="I232" i="1" s="1"/>
  <c r="J232" i="1" s="1"/>
  <c r="F231" i="1"/>
  <c r="I231" i="1" s="1"/>
  <c r="J231" i="1" s="1"/>
  <c r="F230" i="1"/>
  <c r="I230" i="1" s="1"/>
  <c r="J230" i="1" s="1"/>
  <c r="F229" i="1"/>
  <c r="I229" i="1" s="1"/>
  <c r="J229" i="1" s="1"/>
  <c r="F228" i="1"/>
  <c r="I228" i="1" s="1"/>
  <c r="J228" i="1" s="1"/>
  <c r="F227" i="1"/>
  <c r="I227" i="1" s="1"/>
  <c r="J227" i="1" s="1"/>
  <c r="F226" i="1"/>
  <c r="I226" i="1" s="1"/>
  <c r="J226" i="1" s="1"/>
  <c r="F225" i="1"/>
  <c r="I225" i="1" s="1"/>
  <c r="J225" i="1" s="1"/>
  <c r="F224" i="1"/>
  <c r="I224" i="1" s="1"/>
  <c r="J224" i="1" s="1"/>
  <c r="F223" i="1"/>
  <c r="I223" i="1" s="1"/>
  <c r="J223" i="1" s="1"/>
  <c r="F222" i="1"/>
  <c r="I222" i="1" s="1"/>
  <c r="J222" i="1" s="1"/>
  <c r="F221" i="1"/>
  <c r="I221" i="1" s="1"/>
  <c r="J221" i="1" s="1"/>
  <c r="F220" i="1"/>
  <c r="I220" i="1" s="1"/>
  <c r="J220" i="1" s="1"/>
  <c r="F219" i="1"/>
  <c r="I219" i="1" s="1"/>
  <c r="J219" i="1" s="1"/>
  <c r="F218" i="1"/>
  <c r="I218" i="1" s="1"/>
  <c r="J218" i="1" s="1"/>
  <c r="F217" i="1"/>
  <c r="I217" i="1" s="1"/>
  <c r="J217" i="1" s="1"/>
  <c r="F216" i="1"/>
  <c r="I216" i="1" s="1"/>
  <c r="J216" i="1" s="1"/>
  <c r="F215" i="1"/>
  <c r="I215" i="1" s="1"/>
  <c r="J215" i="1" s="1"/>
  <c r="F214" i="1"/>
  <c r="I214" i="1" s="1"/>
  <c r="J214" i="1" s="1"/>
  <c r="F213" i="1"/>
  <c r="I213" i="1" s="1"/>
  <c r="J213" i="1" s="1"/>
  <c r="F212" i="1"/>
  <c r="I212" i="1" s="1"/>
  <c r="J212" i="1" s="1"/>
  <c r="F211" i="1"/>
  <c r="I211" i="1" s="1"/>
  <c r="J211" i="1" s="1"/>
  <c r="F210" i="1"/>
  <c r="I210" i="1" s="1"/>
  <c r="J210" i="1" s="1"/>
  <c r="F209" i="1"/>
  <c r="I209" i="1" s="1"/>
  <c r="J209" i="1" s="1"/>
  <c r="F208" i="1"/>
  <c r="I208" i="1" s="1"/>
  <c r="J208" i="1" s="1"/>
  <c r="F207" i="1"/>
  <c r="I207" i="1" s="1"/>
  <c r="J207" i="1" s="1"/>
  <c r="F206" i="1"/>
  <c r="I206" i="1" s="1"/>
  <c r="J206" i="1" s="1"/>
  <c r="F205" i="1"/>
  <c r="I205" i="1" s="1"/>
  <c r="J205" i="1" s="1"/>
  <c r="F204" i="1"/>
  <c r="F203" i="1"/>
  <c r="I203" i="1" s="1"/>
  <c r="J203" i="1" s="1"/>
  <c r="F202" i="1"/>
  <c r="I202" i="1" s="1"/>
  <c r="J202" i="1" s="1"/>
  <c r="F201" i="1"/>
  <c r="I201" i="1" s="1"/>
  <c r="J201" i="1" s="1"/>
  <c r="F200" i="1"/>
  <c r="I200" i="1" s="1"/>
  <c r="J200" i="1" s="1"/>
  <c r="F199" i="1"/>
  <c r="I199" i="1" s="1"/>
  <c r="J199" i="1" s="1"/>
  <c r="F198" i="1"/>
  <c r="I198" i="1" s="1"/>
  <c r="J198" i="1" s="1"/>
  <c r="F197" i="1"/>
  <c r="I197" i="1" s="1"/>
  <c r="J197" i="1" s="1"/>
  <c r="F196" i="1"/>
  <c r="I196" i="1" s="1"/>
  <c r="J196" i="1" s="1"/>
  <c r="F195" i="1"/>
  <c r="I195" i="1" s="1"/>
  <c r="J195" i="1" s="1"/>
  <c r="F194" i="1"/>
  <c r="I194" i="1" s="1"/>
  <c r="J194" i="1" s="1"/>
  <c r="F193" i="1"/>
  <c r="I193" i="1" s="1"/>
  <c r="J193" i="1" s="1"/>
  <c r="F192" i="1"/>
  <c r="I192" i="1" s="1"/>
  <c r="J192" i="1" s="1"/>
  <c r="F191" i="1"/>
  <c r="I191" i="1" s="1"/>
  <c r="J191" i="1" s="1"/>
  <c r="F190" i="1"/>
  <c r="I190" i="1" s="1"/>
  <c r="J190" i="1" s="1"/>
  <c r="F189" i="1"/>
  <c r="I189" i="1" s="1"/>
  <c r="J189" i="1" s="1"/>
  <c r="F188" i="1"/>
  <c r="I188" i="1" s="1"/>
  <c r="J188" i="1" s="1"/>
  <c r="F187" i="1"/>
  <c r="I187" i="1" s="1"/>
  <c r="J187" i="1" s="1"/>
  <c r="F186" i="1"/>
  <c r="I186" i="1" s="1"/>
  <c r="J186" i="1" s="1"/>
  <c r="F185" i="1"/>
  <c r="I185" i="1" s="1"/>
  <c r="J185" i="1" s="1"/>
  <c r="F184" i="1"/>
  <c r="I184" i="1" s="1"/>
  <c r="J184" i="1" s="1"/>
  <c r="F183" i="1"/>
  <c r="I183" i="1" s="1"/>
  <c r="J183" i="1" s="1"/>
  <c r="F182" i="1"/>
  <c r="I182" i="1" s="1"/>
  <c r="J182" i="1" s="1"/>
  <c r="F181" i="1"/>
  <c r="I181" i="1" s="1"/>
  <c r="J181" i="1" s="1"/>
  <c r="F180" i="1"/>
  <c r="I180" i="1" s="1"/>
  <c r="J180" i="1" s="1"/>
  <c r="F179" i="1"/>
  <c r="I179" i="1" s="1"/>
  <c r="J179" i="1" s="1"/>
  <c r="F178" i="1"/>
  <c r="I178" i="1" s="1"/>
  <c r="J178" i="1" s="1"/>
  <c r="F177" i="1"/>
  <c r="I177" i="1" s="1"/>
  <c r="J177" i="1" s="1"/>
  <c r="F176" i="1"/>
  <c r="I176" i="1" s="1"/>
  <c r="J176" i="1" s="1"/>
  <c r="F175" i="1"/>
  <c r="I175" i="1" s="1"/>
  <c r="J175" i="1" s="1"/>
  <c r="F174" i="1"/>
  <c r="I174" i="1" s="1"/>
  <c r="J174" i="1" s="1"/>
  <c r="F173" i="1"/>
  <c r="I173" i="1" s="1"/>
  <c r="J173" i="1" s="1"/>
  <c r="F172" i="1"/>
  <c r="I172" i="1" s="1"/>
  <c r="J172" i="1" s="1"/>
  <c r="F171" i="1"/>
  <c r="I171" i="1" s="1"/>
  <c r="J171" i="1" s="1"/>
  <c r="F170" i="1"/>
  <c r="I170" i="1" s="1"/>
  <c r="J170" i="1" s="1"/>
  <c r="F169" i="1"/>
  <c r="I169" i="1" s="1"/>
  <c r="J169" i="1" s="1"/>
  <c r="F168" i="1"/>
  <c r="I168" i="1" s="1"/>
  <c r="J168" i="1" s="1"/>
  <c r="F167" i="1"/>
  <c r="I167" i="1" s="1"/>
  <c r="J167" i="1" s="1"/>
  <c r="F166" i="1"/>
  <c r="I166" i="1" s="1"/>
  <c r="J166" i="1" s="1"/>
  <c r="F165" i="1"/>
  <c r="I165" i="1" s="1"/>
  <c r="J165" i="1" s="1"/>
  <c r="F164" i="1"/>
  <c r="I164" i="1" s="1"/>
  <c r="J164" i="1" s="1"/>
  <c r="F163" i="1"/>
  <c r="I163" i="1" s="1"/>
  <c r="J163" i="1" s="1"/>
  <c r="F162" i="1"/>
  <c r="I162" i="1" s="1"/>
  <c r="J162" i="1" s="1"/>
  <c r="F161" i="1"/>
  <c r="I161" i="1" s="1"/>
  <c r="J161" i="1" s="1"/>
  <c r="F160" i="1"/>
  <c r="I160" i="1" s="1"/>
  <c r="J160" i="1" s="1"/>
  <c r="F159" i="1"/>
  <c r="I159" i="1" s="1"/>
  <c r="J159" i="1" s="1"/>
  <c r="F158" i="1"/>
  <c r="I158" i="1" s="1"/>
  <c r="J158" i="1" s="1"/>
  <c r="F157" i="1"/>
  <c r="I157" i="1" s="1"/>
  <c r="J157" i="1" s="1"/>
  <c r="F156" i="1"/>
  <c r="I156" i="1" s="1"/>
  <c r="J156" i="1" s="1"/>
  <c r="F155" i="1"/>
  <c r="I155" i="1" s="1"/>
  <c r="J155" i="1" s="1"/>
  <c r="F154" i="1"/>
  <c r="I154" i="1" s="1"/>
  <c r="J154" i="1" s="1"/>
  <c r="F153" i="1"/>
  <c r="I153" i="1" s="1"/>
  <c r="J153" i="1" s="1"/>
  <c r="F152" i="1"/>
  <c r="I152" i="1" s="1"/>
  <c r="J152" i="1" s="1"/>
  <c r="F151" i="1"/>
  <c r="I151" i="1" s="1"/>
  <c r="J151" i="1" s="1"/>
  <c r="F150" i="1"/>
  <c r="I150" i="1" s="1"/>
  <c r="J150" i="1" s="1"/>
  <c r="F149" i="1"/>
  <c r="I149" i="1" s="1"/>
  <c r="J149" i="1" s="1"/>
  <c r="F148" i="1"/>
  <c r="I148" i="1" s="1"/>
  <c r="J148" i="1" s="1"/>
  <c r="F147" i="1"/>
  <c r="I147" i="1" s="1"/>
  <c r="J147" i="1" s="1"/>
  <c r="F146" i="1"/>
  <c r="I146" i="1" s="1"/>
  <c r="J146" i="1" s="1"/>
  <c r="F145" i="1"/>
  <c r="I145" i="1" s="1"/>
  <c r="J145" i="1" s="1"/>
  <c r="F144" i="1"/>
  <c r="I144" i="1" s="1"/>
  <c r="J144" i="1" s="1"/>
  <c r="F143" i="1"/>
  <c r="I143" i="1" s="1"/>
  <c r="J143" i="1" s="1"/>
  <c r="F142" i="1"/>
  <c r="I142" i="1" s="1"/>
  <c r="J142" i="1" s="1"/>
  <c r="F141" i="1"/>
  <c r="I141" i="1" s="1"/>
  <c r="J141" i="1" s="1"/>
  <c r="F140" i="1"/>
  <c r="I140" i="1" s="1"/>
  <c r="J140" i="1" s="1"/>
  <c r="F139" i="1"/>
  <c r="I139" i="1" s="1"/>
  <c r="J139" i="1" s="1"/>
  <c r="F138" i="1"/>
  <c r="I138" i="1" s="1"/>
  <c r="J138" i="1" s="1"/>
  <c r="F137" i="1"/>
  <c r="I137" i="1" s="1"/>
  <c r="J137" i="1" s="1"/>
  <c r="F136" i="1"/>
  <c r="I136" i="1" s="1"/>
  <c r="J136" i="1" s="1"/>
  <c r="F135" i="1"/>
  <c r="I135" i="1" s="1"/>
  <c r="J135" i="1" s="1"/>
  <c r="F134" i="1"/>
  <c r="I134" i="1" s="1"/>
  <c r="J134" i="1" s="1"/>
  <c r="F133" i="1"/>
  <c r="I133" i="1" s="1"/>
  <c r="J133" i="1" s="1"/>
  <c r="F132" i="1"/>
  <c r="I132" i="1" s="1"/>
  <c r="J132" i="1" s="1"/>
  <c r="F131" i="1"/>
  <c r="I131" i="1" s="1"/>
  <c r="J131" i="1" s="1"/>
  <c r="F130" i="1"/>
  <c r="I130" i="1" s="1"/>
  <c r="J130" i="1" s="1"/>
  <c r="F129" i="1"/>
  <c r="I129" i="1" s="1"/>
  <c r="J129" i="1" s="1"/>
  <c r="F128" i="1"/>
  <c r="I128" i="1" s="1"/>
  <c r="J128" i="1" s="1"/>
  <c r="F127" i="1"/>
  <c r="I127" i="1" s="1"/>
  <c r="J127" i="1" s="1"/>
  <c r="F126" i="1"/>
  <c r="I126" i="1" s="1"/>
  <c r="J126" i="1" s="1"/>
  <c r="F125" i="1"/>
  <c r="I125" i="1" s="1"/>
  <c r="J125" i="1" s="1"/>
  <c r="F124" i="1"/>
  <c r="I124" i="1" s="1"/>
  <c r="J124" i="1" s="1"/>
  <c r="F123" i="1"/>
  <c r="I123" i="1" s="1"/>
  <c r="J123" i="1" s="1"/>
  <c r="F122" i="1"/>
  <c r="I122" i="1" s="1"/>
  <c r="J122" i="1" s="1"/>
  <c r="F121" i="1"/>
  <c r="I121" i="1" s="1"/>
  <c r="J121" i="1" s="1"/>
  <c r="F120" i="1"/>
  <c r="I120" i="1" s="1"/>
  <c r="J120" i="1" s="1"/>
  <c r="F119" i="1"/>
  <c r="I119" i="1" s="1"/>
  <c r="J119" i="1" s="1"/>
  <c r="F118" i="1"/>
  <c r="I118" i="1" s="1"/>
  <c r="J118" i="1" s="1"/>
  <c r="F117" i="1"/>
  <c r="I117" i="1" s="1"/>
  <c r="J117" i="1" s="1"/>
  <c r="F116" i="1"/>
  <c r="I116" i="1" s="1"/>
  <c r="J116" i="1" s="1"/>
  <c r="F115" i="1"/>
  <c r="I115" i="1" s="1"/>
  <c r="J115" i="1" s="1"/>
  <c r="F114" i="1"/>
  <c r="I114" i="1" s="1"/>
  <c r="J114" i="1" s="1"/>
  <c r="F113" i="1"/>
  <c r="I113" i="1" s="1"/>
  <c r="J113" i="1" s="1"/>
  <c r="F112" i="1"/>
  <c r="I112" i="1" s="1"/>
  <c r="J112" i="1" s="1"/>
  <c r="F111" i="1"/>
  <c r="I111" i="1" s="1"/>
  <c r="J111" i="1" s="1"/>
  <c r="F110" i="1"/>
  <c r="I110" i="1" s="1"/>
  <c r="J110" i="1" s="1"/>
  <c r="F109" i="1"/>
  <c r="I109" i="1" s="1"/>
  <c r="J109" i="1" s="1"/>
  <c r="F108" i="1"/>
  <c r="I108" i="1" s="1"/>
  <c r="J108" i="1" s="1"/>
  <c r="F107" i="1"/>
  <c r="I107" i="1" s="1"/>
  <c r="J107" i="1" s="1"/>
  <c r="F106" i="1"/>
  <c r="I106" i="1" s="1"/>
  <c r="J106" i="1" s="1"/>
  <c r="F105" i="1"/>
  <c r="I105" i="1" s="1"/>
  <c r="J105" i="1" s="1"/>
  <c r="F104" i="1"/>
  <c r="I104" i="1" s="1"/>
  <c r="J104" i="1" s="1"/>
  <c r="F103" i="1"/>
  <c r="I103" i="1" s="1"/>
  <c r="J103" i="1" s="1"/>
  <c r="F102" i="1"/>
  <c r="I102" i="1" s="1"/>
  <c r="J102" i="1" s="1"/>
  <c r="F101" i="1"/>
  <c r="I101" i="1" s="1"/>
  <c r="J101" i="1" s="1"/>
  <c r="F100" i="1"/>
  <c r="I100" i="1" s="1"/>
  <c r="J100" i="1" s="1"/>
  <c r="F99" i="1"/>
  <c r="I99" i="1" s="1"/>
  <c r="J99" i="1" s="1"/>
  <c r="F98" i="1"/>
  <c r="I98" i="1" s="1"/>
  <c r="J98" i="1" s="1"/>
  <c r="F97" i="1"/>
  <c r="I97" i="1" s="1"/>
  <c r="J97" i="1" s="1"/>
  <c r="F96" i="1"/>
  <c r="I96" i="1" s="1"/>
  <c r="J96" i="1" s="1"/>
  <c r="F95" i="1"/>
  <c r="I95" i="1" s="1"/>
  <c r="J95" i="1" s="1"/>
  <c r="F94" i="1"/>
  <c r="I94" i="1" s="1"/>
  <c r="J94" i="1" s="1"/>
  <c r="F93" i="1"/>
  <c r="I93" i="1" s="1"/>
  <c r="J93" i="1" s="1"/>
  <c r="F92" i="1"/>
  <c r="I92" i="1" s="1"/>
  <c r="J92" i="1" s="1"/>
  <c r="F91" i="1"/>
  <c r="I91" i="1" s="1"/>
  <c r="J91" i="1" s="1"/>
  <c r="F90" i="1"/>
  <c r="I90" i="1" s="1"/>
  <c r="J90" i="1" s="1"/>
  <c r="F89" i="1"/>
  <c r="I89" i="1" s="1"/>
  <c r="J89" i="1" s="1"/>
  <c r="F88" i="1"/>
  <c r="I88" i="1" s="1"/>
  <c r="J88" i="1" s="1"/>
  <c r="F87" i="1"/>
  <c r="I87" i="1" s="1"/>
  <c r="J87" i="1" s="1"/>
  <c r="F86" i="1"/>
  <c r="I86" i="1" s="1"/>
  <c r="J86" i="1" s="1"/>
  <c r="F85" i="1"/>
  <c r="I85" i="1" s="1"/>
  <c r="J85" i="1" s="1"/>
  <c r="F84" i="1"/>
  <c r="I84" i="1" s="1"/>
  <c r="J84" i="1" s="1"/>
  <c r="F83" i="1"/>
  <c r="I83" i="1" s="1"/>
  <c r="J83" i="1" s="1"/>
  <c r="F82" i="1"/>
  <c r="I82" i="1" s="1"/>
  <c r="J82" i="1" s="1"/>
  <c r="F81" i="1"/>
  <c r="I81" i="1" s="1"/>
  <c r="J81" i="1" s="1"/>
  <c r="F80" i="1"/>
  <c r="I80" i="1" s="1"/>
  <c r="J80" i="1" s="1"/>
  <c r="F79" i="1"/>
  <c r="I79" i="1" s="1"/>
  <c r="J79" i="1" s="1"/>
  <c r="F78" i="1"/>
  <c r="I78" i="1" s="1"/>
  <c r="J78" i="1" s="1"/>
  <c r="F77" i="1"/>
  <c r="I77" i="1" s="1"/>
  <c r="J77" i="1" s="1"/>
  <c r="F76" i="1"/>
  <c r="I76" i="1" s="1"/>
  <c r="J76" i="1" s="1"/>
  <c r="F75" i="1"/>
  <c r="I75" i="1" s="1"/>
  <c r="J75" i="1" s="1"/>
  <c r="F74" i="1"/>
  <c r="I74" i="1" s="1"/>
  <c r="J74" i="1" s="1"/>
  <c r="F73" i="1"/>
  <c r="I73" i="1" s="1"/>
  <c r="J73" i="1" s="1"/>
  <c r="F72" i="1"/>
  <c r="I72" i="1" s="1"/>
  <c r="J72" i="1" s="1"/>
  <c r="F71" i="1"/>
  <c r="I71" i="1" s="1"/>
  <c r="J71" i="1" s="1"/>
  <c r="F70" i="1"/>
  <c r="I70" i="1" s="1"/>
  <c r="J70" i="1" s="1"/>
  <c r="F69" i="1"/>
  <c r="I69" i="1" s="1"/>
  <c r="J69" i="1" s="1"/>
  <c r="F68" i="1"/>
  <c r="I68" i="1" s="1"/>
  <c r="J68" i="1" s="1"/>
  <c r="F67" i="1"/>
  <c r="I67" i="1" s="1"/>
  <c r="J67" i="1" s="1"/>
  <c r="F66" i="1"/>
  <c r="I66" i="1" s="1"/>
  <c r="J66" i="1" s="1"/>
  <c r="F65" i="1"/>
  <c r="I65" i="1" s="1"/>
  <c r="J65" i="1" s="1"/>
  <c r="F64" i="1"/>
  <c r="I64" i="1" s="1"/>
  <c r="J64" i="1" s="1"/>
  <c r="F63" i="1"/>
  <c r="I63" i="1" s="1"/>
  <c r="J63" i="1" s="1"/>
  <c r="F62" i="1"/>
  <c r="I62" i="1" s="1"/>
  <c r="J62" i="1" s="1"/>
  <c r="F61" i="1"/>
  <c r="I61" i="1" s="1"/>
  <c r="J61" i="1" s="1"/>
  <c r="F60" i="1"/>
  <c r="I60" i="1" s="1"/>
  <c r="J60" i="1" s="1"/>
  <c r="F59" i="1"/>
  <c r="I59" i="1" s="1"/>
  <c r="J59" i="1" s="1"/>
  <c r="F58" i="1"/>
  <c r="I58" i="1" s="1"/>
  <c r="J58" i="1" s="1"/>
  <c r="F57" i="1"/>
  <c r="I57" i="1" s="1"/>
  <c r="J57" i="1" s="1"/>
  <c r="F56" i="1"/>
  <c r="I56" i="1" s="1"/>
  <c r="J56" i="1" s="1"/>
  <c r="F55" i="1"/>
  <c r="I55" i="1" s="1"/>
  <c r="J55" i="1" s="1"/>
  <c r="F54" i="1"/>
  <c r="I54" i="1" s="1"/>
  <c r="J54" i="1" s="1"/>
  <c r="F53" i="1"/>
  <c r="I53" i="1" s="1"/>
  <c r="J53" i="1" s="1"/>
  <c r="F52" i="1"/>
  <c r="I52" i="1" s="1"/>
  <c r="J52" i="1" s="1"/>
  <c r="F51" i="1"/>
  <c r="I51" i="1" s="1"/>
  <c r="J51" i="1" s="1"/>
  <c r="F50" i="1"/>
  <c r="I50" i="1" s="1"/>
  <c r="J50" i="1" s="1"/>
  <c r="F49" i="1"/>
  <c r="I49" i="1" s="1"/>
  <c r="J49" i="1" s="1"/>
  <c r="F48" i="1"/>
  <c r="I48" i="1" s="1"/>
  <c r="J48" i="1" s="1"/>
  <c r="F47" i="1"/>
  <c r="I47" i="1" s="1"/>
  <c r="J47" i="1" s="1"/>
  <c r="F46" i="1"/>
  <c r="I46" i="1" s="1"/>
  <c r="J46" i="1" s="1"/>
  <c r="F45" i="1"/>
  <c r="I45" i="1" s="1"/>
  <c r="J45" i="1" s="1"/>
  <c r="F44" i="1"/>
  <c r="I44" i="1" s="1"/>
  <c r="J44" i="1" s="1"/>
  <c r="F43" i="1"/>
  <c r="I43" i="1" s="1"/>
  <c r="J43" i="1" s="1"/>
  <c r="F42" i="1"/>
  <c r="I42" i="1" s="1"/>
  <c r="J42" i="1" s="1"/>
  <c r="F41" i="1"/>
  <c r="I41" i="1" s="1"/>
  <c r="J41" i="1" s="1"/>
  <c r="F40" i="1"/>
  <c r="I40" i="1" s="1"/>
  <c r="J40" i="1" s="1"/>
  <c r="F39" i="1"/>
  <c r="I39" i="1" s="1"/>
  <c r="J39" i="1" s="1"/>
  <c r="F38" i="1"/>
  <c r="I38" i="1" s="1"/>
  <c r="J38" i="1" s="1"/>
  <c r="F37" i="1"/>
  <c r="I37" i="1" s="1"/>
  <c r="J37" i="1" s="1"/>
  <c r="F36" i="1"/>
  <c r="I36" i="1" s="1"/>
  <c r="J36" i="1" s="1"/>
  <c r="F35" i="1"/>
  <c r="I35" i="1" s="1"/>
  <c r="J35" i="1" s="1"/>
  <c r="F34" i="1"/>
  <c r="I34" i="1" s="1"/>
  <c r="J34" i="1" s="1"/>
  <c r="F33" i="1"/>
  <c r="I33" i="1" s="1"/>
  <c r="J33" i="1" s="1"/>
  <c r="F32" i="1"/>
  <c r="I32" i="1" s="1"/>
  <c r="J32" i="1" s="1"/>
  <c r="F31" i="1"/>
  <c r="I31" i="1" s="1"/>
  <c r="J31" i="1" s="1"/>
  <c r="F30" i="1"/>
  <c r="I30" i="1" s="1"/>
  <c r="J30" i="1" s="1"/>
  <c r="F29" i="1"/>
  <c r="I29" i="1" s="1"/>
  <c r="J29" i="1" s="1"/>
  <c r="F28" i="1"/>
  <c r="I28" i="1" s="1"/>
  <c r="J28" i="1" s="1"/>
  <c r="F27" i="1"/>
  <c r="I27" i="1" s="1"/>
  <c r="J27" i="1" s="1"/>
  <c r="F26" i="1"/>
  <c r="I26" i="1" s="1"/>
  <c r="J26" i="1" s="1"/>
  <c r="F25" i="1"/>
  <c r="I25" i="1" s="1"/>
  <c r="J25" i="1" s="1"/>
  <c r="F24" i="1"/>
  <c r="I24" i="1" s="1"/>
  <c r="J24" i="1" s="1"/>
  <c r="F23" i="1"/>
  <c r="I23" i="1" s="1"/>
  <c r="J23" i="1" s="1"/>
  <c r="F22" i="1"/>
  <c r="I22" i="1" s="1"/>
  <c r="J22" i="1" s="1"/>
  <c r="F21" i="1"/>
  <c r="I21" i="1" s="1"/>
  <c r="J21" i="1" s="1"/>
  <c r="F20" i="1"/>
  <c r="I20" i="1" s="1"/>
  <c r="J20" i="1" s="1"/>
  <c r="F19" i="1"/>
  <c r="I19" i="1" s="1"/>
  <c r="J19" i="1" s="1"/>
  <c r="F18" i="1"/>
  <c r="I18" i="1" s="1"/>
  <c r="J18" i="1" s="1"/>
  <c r="F17" i="1"/>
  <c r="I17" i="1" s="1"/>
  <c r="J17" i="1" s="1"/>
  <c r="F16" i="1"/>
  <c r="I16" i="1" s="1"/>
  <c r="J16" i="1" s="1"/>
  <c r="F15" i="1"/>
  <c r="I15" i="1" s="1"/>
  <c r="J15" i="1" s="1"/>
  <c r="F14" i="1"/>
  <c r="I14" i="1" s="1"/>
  <c r="J14" i="1" s="1"/>
  <c r="F13" i="1"/>
  <c r="I13" i="1" s="1"/>
  <c r="J13" i="1" s="1"/>
  <c r="F12" i="1"/>
  <c r="I12" i="1" s="1"/>
  <c r="J12" i="1" s="1"/>
  <c r="F11" i="1"/>
  <c r="I11" i="1" s="1"/>
  <c r="J11" i="1" s="1"/>
  <c r="F10" i="1"/>
  <c r="I10" i="1" s="1"/>
  <c r="J10" i="1" s="1"/>
  <c r="F9" i="1"/>
  <c r="I9" i="1" s="1"/>
  <c r="J9" i="1" s="1"/>
  <c r="F8" i="1"/>
  <c r="I8" i="1" s="1"/>
  <c r="J8" i="1" s="1"/>
  <c r="F7" i="1"/>
  <c r="I7" i="1" s="1"/>
  <c r="J7" i="1" s="1"/>
  <c r="F6" i="1"/>
  <c r="I6" i="1" s="1"/>
  <c r="J6" i="1" s="1"/>
  <c r="F5" i="1"/>
  <c r="I5" i="1" s="1"/>
  <c r="J5" i="1" s="1"/>
  <c r="F4" i="1"/>
  <c r="F3" i="1"/>
  <c r="I3" i="1" s="1"/>
  <c r="J3" i="1" s="1"/>
  <c r="F2" i="1"/>
  <c r="I2" i="1" s="1"/>
  <c r="J2" i="1" s="1"/>
  <c r="K204" i="1" l="1"/>
  <c r="I204" i="1"/>
  <c r="J204" i="1" s="1"/>
  <c r="K1236" i="1"/>
  <c r="I1236" i="1"/>
  <c r="J1236" i="1" s="1"/>
  <c r="K452" i="1"/>
  <c r="I452" i="1"/>
  <c r="J452" i="1" s="1"/>
  <c r="K4" i="1"/>
  <c r="I4" i="1"/>
  <c r="J4" i="1" s="1"/>
  <c r="K290" i="1"/>
  <c r="I290" i="1"/>
  <c r="J290" i="1" s="1"/>
  <c r="K1020" i="1"/>
  <c r="K1196" i="1"/>
  <c r="K21" i="1"/>
  <c r="K85" i="1"/>
  <c r="K141" i="1"/>
  <c r="K197" i="1"/>
  <c r="K253" i="1"/>
  <c r="K301" i="1"/>
  <c r="K357" i="1"/>
  <c r="K413" i="1"/>
  <c r="K453" i="1"/>
  <c r="K509" i="1"/>
  <c r="K565" i="1"/>
  <c r="K621" i="1"/>
  <c r="K661" i="1"/>
  <c r="K701" i="1"/>
  <c r="K757" i="1"/>
  <c r="K797" i="1"/>
  <c r="K837" i="1"/>
  <c r="K877" i="1"/>
  <c r="K917" i="1"/>
  <c r="K957" i="1"/>
  <c r="K989" i="1"/>
  <c r="K1013" i="1"/>
  <c r="K1029" i="1"/>
  <c r="K1045" i="1"/>
  <c r="K1061" i="1"/>
  <c r="K1085" i="1"/>
  <c r="K1109" i="1"/>
  <c r="K1149" i="1"/>
  <c r="K1237" i="1"/>
  <c r="K12" i="1"/>
  <c r="K36" i="1"/>
  <c r="K68" i="1"/>
  <c r="K108" i="1"/>
  <c r="K124" i="1"/>
  <c r="K156" i="1"/>
  <c r="K196" i="1"/>
  <c r="K228" i="1"/>
  <c r="K252" i="1"/>
  <c r="K284" i="1"/>
  <c r="K308" i="1"/>
  <c r="K340" i="1"/>
  <c r="K348" i="1"/>
  <c r="K380" i="1"/>
  <c r="K404" i="1"/>
  <c r="K428" i="1"/>
  <c r="K468" i="1"/>
  <c r="K508" i="1"/>
  <c r="K548" i="1"/>
  <c r="K596" i="1"/>
  <c r="K628" i="1"/>
  <c r="K668" i="1"/>
  <c r="K700" i="1"/>
  <c r="K740" i="1"/>
  <c r="K772" i="1"/>
  <c r="K812" i="1"/>
  <c r="K844" i="1"/>
  <c r="K884" i="1"/>
  <c r="K916" i="1"/>
  <c r="K948" i="1"/>
  <c r="K972" i="1"/>
  <c r="K1004" i="1"/>
  <c r="K1052" i="1"/>
  <c r="K1076" i="1"/>
  <c r="K1100" i="1"/>
  <c r="K1124" i="1"/>
  <c r="K1140" i="1"/>
  <c r="K1164" i="1"/>
  <c r="K1212" i="1"/>
  <c r="K5" i="1"/>
  <c r="K45" i="1"/>
  <c r="K77" i="1"/>
  <c r="K101" i="1"/>
  <c r="K125" i="1"/>
  <c r="K149" i="1"/>
  <c r="K181" i="1"/>
  <c r="K205" i="1"/>
  <c r="K237" i="1"/>
  <c r="K269" i="1"/>
  <c r="K293" i="1"/>
  <c r="K341" i="1"/>
  <c r="K365" i="1"/>
  <c r="K397" i="1"/>
  <c r="K429" i="1"/>
  <c r="K477" i="1"/>
  <c r="K493" i="1"/>
  <c r="K525" i="1"/>
  <c r="K549" i="1"/>
  <c r="K573" i="1"/>
  <c r="K597" i="1"/>
  <c r="K629" i="1"/>
  <c r="K645" i="1"/>
  <c r="K669" i="1"/>
  <c r="K685" i="1"/>
  <c r="K717" i="1"/>
  <c r="K749" i="1"/>
  <c r="K773" i="1"/>
  <c r="K789" i="1"/>
  <c r="K805" i="1"/>
  <c r="K829" i="1"/>
  <c r="K853" i="1"/>
  <c r="K869" i="1"/>
  <c r="K885" i="1"/>
  <c r="K901" i="1"/>
  <c r="K925" i="1"/>
  <c r="K941" i="1"/>
  <c r="K973" i="1"/>
  <c r="K981" i="1"/>
  <c r="K1005" i="1"/>
  <c r="K1021" i="1"/>
  <c r="K1037" i="1"/>
  <c r="K1053" i="1"/>
  <c r="K1069" i="1"/>
  <c r="K1077" i="1"/>
  <c r="K1093" i="1"/>
  <c r="K1101" i="1"/>
  <c r="K1117" i="1"/>
  <c r="K1125" i="1"/>
  <c r="K1133" i="1"/>
  <c r="K1141" i="1"/>
  <c r="K1165" i="1"/>
  <c r="K1197" i="1"/>
  <c r="K1205" i="1"/>
  <c r="K1213" i="1"/>
  <c r="K1221" i="1"/>
  <c r="K1229" i="1"/>
  <c r="K6" i="1"/>
  <c r="K14" i="1"/>
  <c r="K22" i="1"/>
  <c r="K30" i="1"/>
  <c r="K38" i="1"/>
  <c r="K46" i="1"/>
  <c r="K54" i="1"/>
  <c r="K62" i="1"/>
  <c r="K70" i="1"/>
  <c r="K78" i="1"/>
  <c r="K86" i="1"/>
  <c r="K484" i="1"/>
  <c r="K516" i="1"/>
  <c r="K556" i="1"/>
  <c r="K588" i="1"/>
  <c r="K620" i="1"/>
  <c r="K660" i="1"/>
  <c r="K692" i="1"/>
  <c r="K724" i="1"/>
  <c r="K756" i="1"/>
  <c r="K796" i="1"/>
  <c r="K820" i="1"/>
  <c r="K860" i="1"/>
  <c r="K900" i="1"/>
  <c r="K964" i="1"/>
  <c r="K1188" i="1"/>
  <c r="K29" i="1"/>
  <c r="K349" i="1"/>
  <c r="K1181" i="1"/>
  <c r="K31" i="1"/>
  <c r="K63" i="1"/>
  <c r="K87" i="1"/>
  <c r="K119" i="1"/>
  <c r="K135" i="1"/>
  <c r="K151" i="1"/>
  <c r="K159" i="1"/>
  <c r="K175" i="1"/>
  <c r="K183" i="1"/>
  <c r="K28" i="1"/>
  <c r="K60" i="1"/>
  <c r="K84" i="1"/>
  <c r="K116" i="1"/>
  <c r="K148" i="1"/>
  <c r="K172" i="1"/>
  <c r="K220" i="1"/>
  <c r="K260" i="1"/>
  <c r="K292" i="1"/>
  <c r="K332" i="1"/>
  <c r="K372" i="1"/>
  <c r="K396" i="1"/>
  <c r="K436" i="1"/>
  <c r="K492" i="1"/>
  <c r="K524" i="1"/>
  <c r="K564" i="1"/>
  <c r="K604" i="1"/>
  <c r="K636" i="1"/>
  <c r="K676" i="1"/>
  <c r="K716" i="1"/>
  <c r="K748" i="1"/>
  <c r="K788" i="1"/>
  <c r="K828" i="1"/>
  <c r="K868" i="1"/>
  <c r="K908" i="1"/>
  <c r="K956" i="1"/>
  <c r="K996" i="1"/>
  <c r="K1028" i="1"/>
  <c r="K1068" i="1"/>
  <c r="K1108" i="1"/>
  <c r="K1148" i="1"/>
  <c r="K1172" i="1"/>
  <c r="K1180" i="1"/>
  <c r="K1220" i="1"/>
  <c r="K53" i="1"/>
  <c r="K109" i="1"/>
  <c r="K165" i="1"/>
  <c r="K213" i="1"/>
  <c r="K261" i="1"/>
  <c r="K317" i="1"/>
  <c r="K373" i="1"/>
  <c r="K421" i="1"/>
  <c r="K461" i="1"/>
  <c r="K517" i="1"/>
  <c r="K589" i="1"/>
  <c r="K725" i="1"/>
  <c r="K1189" i="1"/>
  <c r="K23" i="1"/>
  <c r="K55" i="1"/>
  <c r="K95" i="1"/>
  <c r="K111" i="1"/>
  <c r="K143" i="1"/>
  <c r="K128" i="1"/>
  <c r="K52" i="1"/>
  <c r="K92" i="1"/>
  <c r="K140" i="1"/>
  <c r="K180" i="1"/>
  <c r="K236" i="1"/>
  <c r="K276" i="1"/>
  <c r="K316" i="1"/>
  <c r="K364" i="1"/>
  <c r="K412" i="1"/>
  <c r="K460" i="1"/>
  <c r="K532" i="1"/>
  <c r="K580" i="1"/>
  <c r="K644" i="1"/>
  <c r="K708" i="1"/>
  <c r="K780" i="1"/>
  <c r="K836" i="1"/>
  <c r="K892" i="1"/>
  <c r="K932" i="1"/>
  <c r="K988" i="1"/>
  <c r="K1036" i="1"/>
  <c r="K1084" i="1"/>
  <c r="K1204" i="1"/>
  <c r="K13" i="1"/>
  <c r="K69" i="1"/>
  <c r="K117" i="1"/>
  <c r="K173" i="1"/>
  <c r="K229" i="1"/>
  <c r="K277" i="1"/>
  <c r="K325" i="1"/>
  <c r="K389" i="1"/>
  <c r="K437" i="1"/>
  <c r="K485" i="1"/>
  <c r="K541" i="1"/>
  <c r="K613" i="1"/>
  <c r="K733" i="1"/>
  <c r="K1157" i="1"/>
  <c r="K7" i="1"/>
  <c r="K47" i="1"/>
  <c r="K79" i="1"/>
  <c r="K103" i="1"/>
  <c r="K127" i="1"/>
  <c r="K167" i="1"/>
  <c r="K8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9" i="1"/>
  <c r="K17" i="1"/>
  <c r="K25" i="1"/>
  <c r="K33" i="1"/>
  <c r="K41" i="1"/>
  <c r="K49" i="1"/>
  <c r="K57" i="1"/>
  <c r="K65" i="1"/>
  <c r="K73" i="1"/>
  <c r="K81" i="1"/>
  <c r="K89" i="1"/>
  <c r="K20" i="1"/>
  <c r="K44" i="1"/>
  <c r="K76" i="1"/>
  <c r="K100" i="1"/>
  <c r="K132" i="1"/>
  <c r="K164" i="1"/>
  <c r="K188" i="1"/>
  <c r="K212" i="1"/>
  <c r="K244" i="1"/>
  <c r="K268" i="1"/>
  <c r="K300" i="1"/>
  <c r="K324" i="1"/>
  <c r="K356" i="1"/>
  <c r="K388" i="1"/>
  <c r="K420" i="1"/>
  <c r="K444" i="1"/>
  <c r="K476" i="1"/>
  <c r="K500" i="1"/>
  <c r="K540" i="1"/>
  <c r="K572" i="1"/>
  <c r="K612" i="1"/>
  <c r="K652" i="1"/>
  <c r="K684" i="1"/>
  <c r="K732" i="1"/>
  <c r="K764" i="1"/>
  <c r="K804" i="1"/>
  <c r="K852" i="1"/>
  <c r="K876" i="1"/>
  <c r="K924" i="1"/>
  <c r="K940" i="1"/>
  <c r="K980" i="1"/>
  <c r="K1012" i="1"/>
  <c r="K1044" i="1"/>
  <c r="K1060" i="1"/>
  <c r="K1092" i="1"/>
  <c r="K1116" i="1"/>
  <c r="K1132" i="1"/>
  <c r="K1156" i="1"/>
  <c r="K1228" i="1"/>
  <c r="K37" i="1"/>
  <c r="K61" i="1"/>
  <c r="K93" i="1"/>
  <c r="K133" i="1"/>
  <c r="K157" i="1"/>
  <c r="K189" i="1"/>
  <c r="K221" i="1"/>
  <c r="K245" i="1"/>
  <c r="K285" i="1"/>
  <c r="K309" i="1"/>
  <c r="K333" i="1"/>
  <c r="K381" i="1"/>
  <c r="K405" i="1"/>
  <c r="K445" i="1"/>
  <c r="K469" i="1"/>
  <c r="K501" i="1"/>
  <c r="K533" i="1"/>
  <c r="K557" i="1"/>
  <c r="K581" i="1"/>
  <c r="K605" i="1"/>
  <c r="K637" i="1"/>
  <c r="K653" i="1"/>
  <c r="K677" i="1"/>
  <c r="K693" i="1"/>
  <c r="K709" i="1"/>
  <c r="K741" i="1"/>
  <c r="K765" i="1"/>
  <c r="K781" i="1"/>
  <c r="K813" i="1"/>
  <c r="K821" i="1"/>
  <c r="K845" i="1"/>
  <c r="K861" i="1"/>
  <c r="K893" i="1"/>
  <c r="K909" i="1"/>
  <c r="K933" i="1"/>
  <c r="K949" i="1"/>
  <c r="K965" i="1"/>
  <c r="K997" i="1"/>
  <c r="K1173" i="1"/>
  <c r="K15" i="1"/>
  <c r="K39" i="1"/>
  <c r="K71" i="1"/>
  <c r="K2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8" i="1"/>
  <c r="K314" i="1"/>
  <c r="K322" i="1"/>
  <c r="K338" i="1"/>
  <c r="K354" i="1"/>
  <c r="K362" i="1"/>
  <c r="K378" i="1"/>
  <c r="K386" i="1"/>
  <c r="K402" i="1"/>
  <c r="K410" i="1"/>
  <c r="K426" i="1"/>
  <c r="K434" i="1"/>
  <c r="K450" i="1"/>
  <c r="K466" i="1"/>
  <c r="K530" i="1"/>
  <c r="K3" i="1"/>
  <c r="K11" i="1"/>
  <c r="K19" i="1"/>
  <c r="K27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K139" i="1"/>
  <c r="K147" i="1"/>
  <c r="K155" i="1"/>
  <c r="K163" i="1"/>
  <c r="K171" i="1"/>
  <c r="K179" i="1"/>
  <c r="K187" i="1"/>
  <c r="K195" i="1"/>
  <c r="K203" i="1"/>
  <c r="K211" i="1"/>
  <c r="K219" i="1"/>
  <c r="K227" i="1"/>
  <c r="K235" i="1"/>
  <c r="K243" i="1"/>
  <c r="K251" i="1"/>
  <c r="K259" i="1"/>
  <c r="K267" i="1"/>
  <c r="K275" i="1"/>
  <c r="K283" i="1"/>
  <c r="K291" i="1"/>
  <c r="K299" i="1"/>
  <c r="K307" i="1"/>
  <c r="K315" i="1"/>
  <c r="K323" i="1"/>
  <c r="K331" i="1"/>
  <c r="K339" i="1"/>
  <c r="K347" i="1"/>
  <c r="K355" i="1"/>
  <c r="K363" i="1"/>
  <c r="K371" i="1"/>
  <c r="K379" i="1"/>
  <c r="K387" i="1"/>
  <c r="K395" i="1"/>
  <c r="K403" i="1"/>
  <c r="K411" i="1"/>
  <c r="K419" i="1"/>
  <c r="K427" i="1"/>
  <c r="K435" i="1"/>
  <c r="K443" i="1"/>
  <c r="K451" i="1"/>
  <c r="K459" i="1"/>
  <c r="K467" i="1"/>
  <c r="K475" i="1"/>
  <c r="K483" i="1"/>
  <c r="K491" i="1"/>
  <c r="K499" i="1"/>
  <c r="K507" i="1"/>
  <c r="K515" i="1"/>
  <c r="K523" i="1"/>
  <c r="K531" i="1"/>
  <c r="K539" i="1"/>
  <c r="K547" i="1"/>
  <c r="K555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34" i="1"/>
  <c r="K342" i="1"/>
  <c r="K350" i="1"/>
  <c r="K358" i="1"/>
  <c r="K366" i="1"/>
  <c r="K374" i="1"/>
  <c r="K382" i="1"/>
  <c r="K390" i="1"/>
  <c r="K398" i="1"/>
  <c r="K406" i="1"/>
  <c r="K414" i="1"/>
  <c r="K422" i="1"/>
  <c r="K430" i="1"/>
  <c r="K438" i="1"/>
  <c r="K446" i="1"/>
  <c r="K454" i="1"/>
  <c r="K462" i="1"/>
  <c r="K470" i="1"/>
  <c r="K478" i="1"/>
  <c r="K486" i="1"/>
  <c r="K494" i="1"/>
  <c r="K502" i="1"/>
  <c r="K510" i="1"/>
  <c r="K518" i="1"/>
  <c r="K526" i="1"/>
  <c r="K534" i="1"/>
  <c r="K542" i="1"/>
  <c r="K550" i="1"/>
  <c r="K558" i="1"/>
  <c r="K191" i="1"/>
  <c r="K199" i="1"/>
  <c r="K207" i="1"/>
  <c r="K215" i="1"/>
  <c r="K223" i="1"/>
  <c r="K231" i="1"/>
  <c r="K239" i="1"/>
  <c r="K247" i="1"/>
  <c r="K255" i="1"/>
  <c r="K263" i="1"/>
  <c r="K271" i="1"/>
  <c r="K279" i="1"/>
  <c r="K287" i="1"/>
  <c r="K295" i="1"/>
  <c r="K303" i="1"/>
  <c r="K311" i="1"/>
  <c r="K319" i="1"/>
  <c r="K327" i="1"/>
  <c r="K335" i="1"/>
  <c r="K343" i="1"/>
  <c r="K351" i="1"/>
  <c r="K359" i="1"/>
  <c r="K367" i="1"/>
  <c r="K375" i="1"/>
  <c r="K383" i="1"/>
  <c r="K391" i="1"/>
  <c r="K399" i="1"/>
  <c r="K407" i="1"/>
  <c r="K415" i="1"/>
  <c r="K423" i="1"/>
  <c r="K431" i="1"/>
  <c r="K439" i="1"/>
  <c r="K447" i="1"/>
  <c r="K455" i="1"/>
  <c r="K463" i="1"/>
  <c r="K471" i="1"/>
  <c r="K479" i="1"/>
  <c r="K487" i="1"/>
  <c r="K495" i="1"/>
  <c r="K503" i="1"/>
  <c r="K511" i="1"/>
  <c r="K519" i="1"/>
  <c r="K527" i="1"/>
  <c r="K535" i="1"/>
  <c r="K543" i="1"/>
  <c r="K551" i="1"/>
  <c r="K559" i="1"/>
  <c r="K567" i="1"/>
  <c r="K575" i="1"/>
  <c r="K583" i="1"/>
  <c r="K591" i="1"/>
  <c r="K599" i="1"/>
  <c r="K607" i="1"/>
  <c r="K615" i="1"/>
  <c r="K623" i="1"/>
  <c r="K631" i="1"/>
  <c r="K639" i="1"/>
  <c r="K647" i="1"/>
  <c r="K655" i="1"/>
  <c r="K663" i="1"/>
  <c r="K671" i="1"/>
  <c r="K679" i="1"/>
  <c r="K687" i="1"/>
  <c r="K695" i="1"/>
  <c r="K703" i="1"/>
  <c r="K711" i="1"/>
  <c r="K719" i="1"/>
  <c r="K727" i="1"/>
  <c r="K735" i="1"/>
  <c r="K743" i="1"/>
  <c r="K751" i="1"/>
  <c r="K759" i="1"/>
  <c r="K767" i="1"/>
  <c r="K775" i="1"/>
  <c r="K783" i="1"/>
  <c r="K791" i="1"/>
  <c r="K799" i="1"/>
  <c r="K807" i="1"/>
  <c r="K815" i="1"/>
  <c r="K823" i="1"/>
  <c r="K831" i="1"/>
  <c r="K839" i="1"/>
  <c r="K136" i="1"/>
  <c r="K144" i="1"/>
  <c r="K152" i="1"/>
  <c r="K160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K344" i="1"/>
  <c r="K352" i="1"/>
  <c r="K360" i="1"/>
  <c r="K368" i="1"/>
  <c r="K376" i="1"/>
  <c r="K384" i="1"/>
  <c r="K392" i="1"/>
  <c r="K400" i="1"/>
  <c r="K408" i="1"/>
  <c r="K416" i="1"/>
  <c r="K424" i="1"/>
  <c r="K432" i="1"/>
  <c r="K440" i="1"/>
  <c r="K448" i="1"/>
  <c r="K456" i="1"/>
  <c r="K464" i="1"/>
  <c r="K472" i="1"/>
  <c r="K480" i="1"/>
  <c r="K488" i="1"/>
  <c r="K496" i="1"/>
  <c r="K504" i="1"/>
  <c r="K512" i="1"/>
  <c r="K520" i="1"/>
  <c r="K528" i="1"/>
  <c r="K536" i="1"/>
  <c r="K544" i="1"/>
  <c r="K552" i="1"/>
  <c r="K560" i="1"/>
  <c r="K568" i="1"/>
  <c r="K576" i="1"/>
  <c r="K584" i="1"/>
  <c r="K592" i="1"/>
  <c r="K600" i="1"/>
  <c r="K608" i="1"/>
  <c r="K616" i="1"/>
  <c r="K624" i="1"/>
  <c r="K632" i="1"/>
  <c r="K640" i="1"/>
  <c r="K648" i="1"/>
  <c r="K656" i="1"/>
  <c r="K664" i="1"/>
  <c r="K672" i="1"/>
  <c r="K680" i="1"/>
  <c r="K688" i="1"/>
  <c r="K696" i="1"/>
  <c r="K704" i="1"/>
  <c r="K712" i="1"/>
  <c r="K720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29" i="1"/>
  <c r="K337" i="1"/>
  <c r="K345" i="1"/>
  <c r="K353" i="1"/>
  <c r="K361" i="1"/>
  <c r="K369" i="1"/>
  <c r="K377" i="1"/>
  <c r="K385" i="1"/>
  <c r="K393" i="1"/>
  <c r="K401" i="1"/>
  <c r="K409" i="1"/>
  <c r="K417" i="1"/>
  <c r="K425" i="1"/>
  <c r="K433" i="1"/>
  <c r="K441" i="1"/>
  <c r="K449" i="1"/>
  <c r="K457" i="1"/>
  <c r="K465" i="1"/>
  <c r="K473" i="1"/>
  <c r="K481" i="1"/>
  <c r="K489" i="1"/>
  <c r="K497" i="1"/>
  <c r="K505" i="1"/>
  <c r="K513" i="1"/>
  <c r="K521" i="1"/>
  <c r="K529" i="1"/>
  <c r="K537" i="1"/>
  <c r="K545" i="1"/>
  <c r="K553" i="1"/>
  <c r="K561" i="1"/>
  <c r="K569" i="1"/>
  <c r="K577" i="1"/>
  <c r="K585" i="1"/>
  <c r="K593" i="1"/>
  <c r="K601" i="1"/>
  <c r="K609" i="1"/>
  <c r="K617" i="1"/>
  <c r="K625" i="1"/>
  <c r="K633" i="1"/>
  <c r="K641" i="1"/>
  <c r="K649" i="1"/>
  <c r="K657" i="1"/>
  <c r="K665" i="1"/>
  <c r="K673" i="1"/>
  <c r="K681" i="1"/>
  <c r="K689" i="1"/>
  <c r="K697" i="1"/>
  <c r="K705" i="1"/>
  <c r="K713" i="1"/>
  <c r="K721" i="1"/>
  <c r="K729" i="1"/>
  <c r="K306" i="1"/>
  <c r="K330" i="1"/>
  <c r="K346" i="1"/>
  <c r="K370" i="1"/>
  <c r="K394" i="1"/>
  <c r="K418" i="1"/>
  <c r="K442" i="1"/>
  <c r="K458" i="1"/>
  <c r="K474" i="1"/>
  <c r="K482" i="1"/>
  <c r="K490" i="1"/>
  <c r="K498" i="1"/>
  <c r="K506" i="1"/>
  <c r="K514" i="1"/>
  <c r="K522" i="1"/>
  <c r="K538" i="1"/>
  <c r="K546" i="1"/>
  <c r="K554" i="1"/>
  <c r="K562" i="1"/>
  <c r="K570" i="1"/>
  <c r="K578" i="1"/>
  <c r="K586" i="1"/>
  <c r="K594" i="1"/>
  <c r="K602" i="1"/>
  <c r="K610" i="1"/>
  <c r="K618" i="1"/>
  <c r="K626" i="1"/>
  <c r="K634" i="1"/>
  <c r="K642" i="1"/>
  <c r="K650" i="1"/>
  <c r="K658" i="1"/>
  <c r="K666" i="1"/>
  <c r="K674" i="1"/>
  <c r="K682" i="1"/>
  <c r="K690" i="1"/>
  <c r="K698" i="1"/>
  <c r="K706" i="1"/>
  <c r="K714" i="1"/>
  <c r="K722" i="1"/>
  <c r="K730" i="1"/>
  <c r="K738" i="1"/>
  <c r="K746" i="1"/>
  <c r="K754" i="1"/>
  <c r="K762" i="1"/>
  <c r="K770" i="1"/>
  <c r="K778" i="1"/>
  <c r="K786" i="1"/>
  <c r="K794" i="1"/>
  <c r="K802" i="1"/>
  <c r="K810" i="1"/>
  <c r="K818" i="1"/>
  <c r="K826" i="1"/>
  <c r="K834" i="1"/>
  <c r="K842" i="1"/>
  <c r="K563" i="1"/>
  <c r="K571" i="1"/>
  <c r="K579" i="1"/>
  <c r="K587" i="1"/>
  <c r="K595" i="1"/>
  <c r="K603" i="1"/>
  <c r="K611" i="1"/>
  <c r="K619" i="1"/>
  <c r="K627" i="1"/>
  <c r="K635" i="1"/>
  <c r="K643" i="1"/>
  <c r="K651" i="1"/>
  <c r="K659" i="1"/>
  <c r="K667" i="1"/>
  <c r="K675" i="1"/>
  <c r="K683" i="1"/>
  <c r="K691" i="1"/>
  <c r="K699" i="1"/>
  <c r="K707" i="1"/>
  <c r="K715" i="1"/>
  <c r="K723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27" i="1"/>
  <c r="K835" i="1"/>
  <c r="K843" i="1"/>
  <c r="K851" i="1"/>
  <c r="K859" i="1"/>
  <c r="K867" i="1"/>
  <c r="K875" i="1"/>
  <c r="K883" i="1"/>
  <c r="K891" i="1"/>
  <c r="K899" i="1"/>
  <c r="K907" i="1"/>
  <c r="K915" i="1"/>
  <c r="K923" i="1"/>
  <c r="K931" i="1"/>
  <c r="K939" i="1"/>
  <c r="K947" i="1"/>
  <c r="K955" i="1"/>
  <c r="K963" i="1"/>
  <c r="K971" i="1"/>
  <c r="K979" i="1"/>
  <c r="K987" i="1"/>
  <c r="K995" i="1"/>
  <c r="K1003" i="1"/>
  <c r="K1011" i="1"/>
  <c r="K1019" i="1"/>
  <c r="K1027" i="1"/>
  <c r="K1035" i="1"/>
  <c r="K1043" i="1"/>
  <c r="K1051" i="1"/>
  <c r="K1059" i="1"/>
  <c r="K1067" i="1"/>
  <c r="K1075" i="1"/>
  <c r="K1083" i="1"/>
  <c r="K1091" i="1"/>
  <c r="K1099" i="1"/>
  <c r="K1107" i="1"/>
  <c r="K1115" i="1"/>
  <c r="K1123" i="1"/>
  <c r="K1131" i="1"/>
  <c r="K1139" i="1"/>
  <c r="K1147" i="1"/>
  <c r="K1155" i="1"/>
  <c r="K1163" i="1"/>
  <c r="K1171" i="1"/>
  <c r="K1179" i="1"/>
  <c r="K1187" i="1"/>
  <c r="K1195" i="1"/>
  <c r="K1203" i="1"/>
  <c r="K1211" i="1"/>
  <c r="K1219" i="1"/>
  <c r="K1227" i="1"/>
  <c r="K1235" i="1"/>
  <c r="K566" i="1"/>
  <c r="K574" i="1"/>
  <c r="K582" i="1"/>
  <c r="K590" i="1"/>
  <c r="K598" i="1"/>
  <c r="K606" i="1"/>
  <c r="K614" i="1"/>
  <c r="K622" i="1"/>
  <c r="K630" i="1"/>
  <c r="K638" i="1"/>
  <c r="K646" i="1"/>
  <c r="K654" i="1"/>
  <c r="K662" i="1"/>
  <c r="K670" i="1"/>
  <c r="K678" i="1"/>
  <c r="K686" i="1"/>
  <c r="K694" i="1"/>
  <c r="K702" i="1"/>
  <c r="K710" i="1"/>
  <c r="K718" i="1"/>
  <c r="K726" i="1"/>
  <c r="K734" i="1"/>
  <c r="K742" i="1"/>
  <c r="K750" i="1"/>
  <c r="K758" i="1"/>
  <c r="K766" i="1"/>
  <c r="K774" i="1"/>
  <c r="K782" i="1"/>
  <c r="K790" i="1"/>
  <c r="K798" i="1"/>
  <c r="K806" i="1"/>
  <c r="K814" i="1"/>
  <c r="K822" i="1"/>
  <c r="K830" i="1"/>
  <c r="K838" i="1"/>
  <c r="K846" i="1"/>
  <c r="K854" i="1"/>
  <c r="K862" i="1"/>
  <c r="K870" i="1"/>
  <c r="K878" i="1"/>
  <c r="K886" i="1"/>
  <c r="K894" i="1"/>
  <c r="K902" i="1"/>
  <c r="K910" i="1"/>
  <c r="K918" i="1"/>
  <c r="K926" i="1"/>
  <c r="K934" i="1"/>
  <c r="K942" i="1"/>
  <c r="K950" i="1"/>
  <c r="K958" i="1"/>
  <c r="K966" i="1"/>
  <c r="K974" i="1"/>
  <c r="K982" i="1"/>
  <c r="K990" i="1"/>
  <c r="K998" i="1"/>
  <c r="K1006" i="1"/>
  <c r="K1014" i="1"/>
  <c r="K1022" i="1"/>
  <c r="K1030" i="1"/>
  <c r="K1038" i="1"/>
  <c r="K1046" i="1"/>
  <c r="K1054" i="1"/>
  <c r="K1062" i="1"/>
  <c r="K1070" i="1"/>
  <c r="K1078" i="1"/>
  <c r="K1086" i="1"/>
  <c r="K1094" i="1"/>
  <c r="K1102" i="1"/>
  <c r="K1110" i="1"/>
  <c r="K1118" i="1"/>
  <c r="K1126" i="1"/>
  <c r="K1134" i="1"/>
  <c r="K1142" i="1"/>
  <c r="K1150" i="1"/>
  <c r="K1158" i="1"/>
  <c r="K1166" i="1"/>
  <c r="K1174" i="1"/>
  <c r="K1182" i="1"/>
  <c r="K1190" i="1"/>
  <c r="K1198" i="1"/>
  <c r="K1206" i="1"/>
  <c r="K1214" i="1"/>
  <c r="K1222" i="1"/>
  <c r="K1230" i="1"/>
  <c r="K1238" i="1"/>
  <c r="K847" i="1"/>
  <c r="K855" i="1"/>
  <c r="K863" i="1"/>
  <c r="K871" i="1"/>
  <c r="K879" i="1"/>
  <c r="K887" i="1"/>
  <c r="K895" i="1"/>
  <c r="K903" i="1"/>
  <c r="K911" i="1"/>
  <c r="K919" i="1"/>
  <c r="K927" i="1"/>
  <c r="K935" i="1"/>
  <c r="K943" i="1"/>
  <c r="K951" i="1"/>
  <c r="K959" i="1"/>
  <c r="K967" i="1"/>
  <c r="K975" i="1"/>
  <c r="K983" i="1"/>
  <c r="K991" i="1"/>
  <c r="K999" i="1"/>
  <c r="K1007" i="1"/>
  <c r="K1015" i="1"/>
  <c r="K1023" i="1"/>
  <c r="K1031" i="1"/>
  <c r="K1039" i="1"/>
  <c r="K1047" i="1"/>
  <c r="K1055" i="1"/>
  <c r="K1063" i="1"/>
  <c r="K1071" i="1"/>
  <c r="K1079" i="1"/>
  <c r="K1087" i="1"/>
  <c r="K1095" i="1"/>
  <c r="K1103" i="1"/>
  <c r="K1111" i="1"/>
  <c r="K1119" i="1"/>
  <c r="K1127" i="1"/>
  <c r="K1135" i="1"/>
  <c r="K1143" i="1"/>
  <c r="K1151" i="1"/>
  <c r="K1159" i="1"/>
  <c r="K1167" i="1"/>
  <c r="K1175" i="1"/>
  <c r="K1183" i="1"/>
  <c r="K1191" i="1"/>
  <c r="K1199" i="1"/>
  <c r="K1207" i="1"/>
  <c r="K1215" i="1"/>
  <c r="K1223" i="1"/>
  <c r="K1231" i="1"/>
  <c r="K1239" i="1"/>
  <c r="K728" i="1"/>
  <c r="K736" i="1"/>
  <c r="K744" i="1"/>
  <c r="K752" i="1"/>
  <c r="K760" i="1"/>
  <c r="K768" i="1"/>
  <c r="K776" i="1"/>
  <c r="K784" i="1"/>
  <c r="K792" i="1"/>
  <c r="K800" i="1"/>
  <c r="K808" i="1"/>
  <c r="K816" i="1"/>
  <c r="K824" i="1"/>
  <c r="K832" i="1"/>
  <c r="K840" i="1"/>
  <c r="K848" i="1"/>
  <c r="K856" i="1"/>
  <c r="K864" i="1"/>
  <c r="K872" i="1"/>
  <c r="K880" i="1"/>
  <c r="K888" i="1"/>
  <c r="K896" i="1"/>
  <c r="K904" i="1"/>
  <c r="K912" i="1"/>
  <c r="K920" i="1"/>
  <c r="K928" i="1"/>
  <c r="K936" i="1"/>
  <c r="K944" i="1"/>
  <c r="K952" i="1"/>
  <c r="K960" i="1"/>
  <c r="K968" i="1"/>
  <c r="K976" i="1"/>
  <c r="K984" i="1"/>
  <c r="K992" i="1"/>
  <c r="K1000" i="1"/>
  <c r="K1008" i="1"/>
  <c r="K1016" i="1"/>
  <c r="K1024" i="1"/>
  <c r="K1032" i="1"/>
  <c r="K1040" i="1"/>
  <c r="K1048" i="1"/>
  <c r="K1056" i="1"/>
  <c r="K1064" i="1"/>
  <c r="K1072" i="1"/>
  <c r="K1080" i="1"/>
  <c r="K1088" i="1"/>
  <c r="K1096" i="1"/>
  <c r="K1104" i="1"/>
  <c r="K1112" i="1"/>
  <c r="K1120" i="1"/>
  <c r="K1128" i="1"/>
  <c r="K1136" i="1"/>
  <c r="K1144" i="1"/>
  <c r="K1152" i="1"/>
  <c r="K1160" i="1"/>
  <c r="K1168" i="1"/>
  <c r="K1176" i="1"/>
  <c r="K1184" i="1"/>
  <c r="K1192" i="1"/>
  <c r="K1200" i="1"/>
  <c r="K1208" i="1"/>
  <c r="K1216" i="1"/>
  <c r="K1224" i="1"/>
  <c r="K1232" i="1"/>
  <c r="K1240" i="1"/>
  <c r="K737" i="1"/>
  <c r="K745" i="1"/>
  <c r="K753" i="1"/>
  <c r="K761" i="1"/>
  <c r="K769" i="1"/>
  <c r="K777" i="1"/>
  <c r="K785" i="1"/>
  <c r="K793" i="1"/>
  <c r="K801" i="1"/>
  <c r="K809" i="1"/>
  <c r="K817" i="1"/>
  <c r="K825" i="1"/>
  <c r="K833" i="1"/>
  <c r="K841" i="1"/>
  <c r="K849" i="1"/>
  <c r="K857" i="1"/>
  <c r="K865" i="1"/>
  <c r="K873" i="1"/>
  <c r="K881" i="1"/>
  <c r="K889" i="1"/>
  <c r="K897" i="1"/>
  <c r="K905" i="1"/>
  <c r="K913" i="1"/>
  <c r="K921" i="1"/>
  <c r="K929" i="1"/>
  <c r="K937" i="1"/>
  <c r="K945" i="1"/>
  <c r="K953" i="1"/>
  <c r="K961" i="1"/>
  <c r="K969" i="1"/>
  <c r="K977" i="1"/>
  <c r="K985" i="1"/>
  <c r="K993" i="1"/>
  <c r="K1001" i="1"/>
  <c r="K1009" i="1"/>
  <c r="K1017" i="1"/>
  <c r="K1025" i="1"/>
  <c r="K1033" i="1"/>
  <c r="K1041" i="1"/>
  <c r="K1049" i="1"/>
  <c r="K1057" i="1"/>
  <c r="K1065" i="1"/>
  <c r="K1073" i="1"/>
  <c r="K1081" i="1"/>
  <c r="K1089" i="1"/>
  <c r="K1097" i="1"/>
  <c r="K1105" i="1"/>
  <c r="K1113" i="1"/>
  <c r="K1121" i="1"/>
  <c r="K1129" i="1"/>
  <c r="K1137" i="1"/>
  <c r="K1145" i="1"/>
  <c r="K1153" i="1"/>
  <c r="K1161" i="1"/>
  <c r="K1169" i="1"/>
  <c r="K1177" i="1"/>
  <c r="K1185" i="1"/>
  <c r="K1193" i="1"/>
  <c r="K1201" i="1"/>
  <c r="K1209" i="1"/>
  <c r="K1217" i="1"/>
  <c r="K1225" i="1"/>
  <c r="K1233" i="1"/>
  <c r="K1241" i="1"/>
  <c r="K850" i="1"/>
  <c r="K858" i="1"/>
  <c r="K866" i="1"/>
  <c r="K874" i="1"/>
  <c r="K882" i="1"/>
  <c r="K890" i="1"/>
  <c r="K898" i="1"/>
  <c r="K906" i="1"/>
  <c r="K914" i="1"/>
  <c r="K922" i="1"/>
  <c r="K930" i="1"/>
  <c r="K938" i="1"/>
  <c r="K946" i="1"/>
  <c r="K954" i="1"/>
  <c r="K962" i="1"/>
  <c r="K970" i="1"/>
  <c r="K978" i="1"/>
  <c r="K986" i="1"/>
  <c r="K994" i="1"/>
  <c r="K1002" i="1"/>
  <c r="K1010" i="1"/>
  <c r="K1018" i="1"/>
  <c r="K1026" i="1"/>
  <c r="K1034" i="1"/>
  <c r="K1042" i="1"/>
  <c r="K1050" i="1"/>
  <c r="K1058" i="1"/>
  <c r="K1066" i="1"/>
  <c r="K1074" i="1"/>
  <c r="K1082" i="1"/>
  <c r="K1090" i="1"/>
  <c r="K1098" i="1"/>
  <c r="K1106" i="1"/>
  <c r="K1114" i="1"/>
  <c r="K1122" i="1"/>
  <c r="K1130" i="1"/>
  <c r="K1138" i="1"/>
  <c r="K1146" i="1"/>
  <c r="K1154" i="1"/>
  <c r="K1162" i="1"/>
  <c r="K1170" i="1"/>
  <c r="K1178" i="1"/>
  <c r="K1186" i="1"/>
  <c r="K1194" i="1"/>
  <c r="K1202" i="1"/>
  <c r="K1210" i="1"/>
  <c r="K1218" i="1"/>
  <c r="K1226" i="1"/>
  <c r="K1234" i="1"/>
  <c r="K1242" i="1"/>
  <c r="E3" i="3"/>
  <c r="L44" i="1" l="1"/>
  <c r="F3" i="3"/>
  <c r="L1081" i="1"/>
  <c r="L1118" i="1"/>
  <c r="L1084" i="1"/>
  <c r="L1083" i="1"/>
  <c r="L386" i="1"/>
  <c r="L729" i="1"/>
  <c r="L153" i="1"/>
  <c r="L1176" i="1"/>
  <c r="L820" i="1"/>
  <c r="L1036" i="1"/>
  <c r="L262" i="1"/>
  <c r="L1102" i="1"/>
  <c r="L1067" i="1"/>
  <c r="L803" i="1"/>
  <c r="L1010" i="1"/>
  <c r="L298" i="1"/>
  <c r="L713" i="1"/>
  <c r="L457" i="1"/>
  <c r="L89" i="1"/>
  <c r="L1112" i="1"/>
  <c r="L560" i="1"/>
  <c r="L436" i="1"/>
  <c r="L791" i="1"/>
  <c r="L279" i="1"/>
  <c r="L788" i="1"/>
  <c r="L782" i="1"/>
  <c r="L699" i="1"/>
  <c r="L1017" i="1"/>
  <c r="L1239" i="1"/>
  <c r="L1046" i="1"/>
  <c r="L1019" i="1"/>
  <c r="L890" i="1"/>
  <c r="L921" i="1"/>
  <c r="L665" i="1"/>
  <c r="L409" i="1"/>
  <c r="L25" i="1"/>
  <c r="L1040" i="1"/>
  <c r="L488" i="1"/>
  <c r="L68" i="1"/>
  <c r="L727" i="1"/>
  <c r="L215" i="1"/>
  <c r="L444" i="1"/>
  <c r="L702" i="1"/>
  <c r="L905" i="1"/>
  <c r="L82" i="1"/>
  <c r="L36" i="1"/>
  <c r="L953" i="1"/>
  <c r="L857" i="1"/>
  <c r="L732" i="1"/>
  <c r="L904" i="1"/>
  <c r="L344" i="1"/>
  <c r="L1111" i="1"/>
  <c r="L599" i="1"/>
  <c r="L558" i="1"/>
  <c r="L1001" i="1"/>
  <c r="L1003" i="1"/>
  <c r="L850" i="1"/>
  <c r="L393" i="1"/>
  <c r="L976" i="1"/>
  <c r="L663" i="1"/>
  <c r="L151" i="1"/>
  <c r="L1209" i="1"/>
  <c r="L1175" i="1"/>
  <c r="L947" i="1"/>
  <c r="L730" i="1"/>
  <c r="L601" i="1"/>
  <c r="L2" i="1"/>
  <c r="L937" i="1"/>
  <c r="L1230" i="1"/>
  <c r="L931" i="1"/>
  <c r="L690" i="1"/>
  <c r="L585" i="1"/>
  <c r="L329" i="1"/>
  <c r="L380" i="1"/>
  <c r="L840" i="1"/>
  <c r="L272" i="1"/>
  <c r="L1047" i="1"/>
  <c r="L535" i="1"/>
  <c r="L23" i="1"/>
  <c r="L486" i="1"/>
  <c r="L1145" i="1"/>
  <c r="L1182" i="1"/>
  <c r="L1213" i="1"/>
  <c r="L1196" i="1"/>
  <c r="L1147" i="1"/>
  <c r="L883" i="1"/>
  <c r="L1178" i="1"/>
  <c r="L578" i="1"/>
  <c r="L793" i="1"/>
  <c r="L537" i="1"/>
  <c r="L281" i="1"/>
  <c r="L442" i="1"/>
  <c r="L776" i="1"/>
  <c r="L200" i="1"/>
  <c r="L983" i="1"/>
  <c r="L471" i="1"/>
  <c r="L78" i="1"/>
  <c r="L998" i="1"/>
  <c r="L414" i="1"/>
  <c r="L1223" i="1"/>
  <c r="L649" i="1"/>
  <c r="L40" i="1"/>
  <c r="L416" i="1"/>
  <c r="L630" i="1"/>
  <c r="L1211" i="1"/>
  <c r="L345" i="1"/>
  <c r="L87" i="1"/>
  <c r="L1193" i="1"/>
  <c r="L1195" i="1"/>
  <c r="L841" i="1"/>
  <c r="L1129" i="1"/>
  <c r="L1166" i="1"/>
  <c r="L1197" i="1"/>
  <c r="L1164" i="1"/>
  <c r="L1131" i="1"/>
  <c r="L867" i="1"/>
  <c r="L1146" i="1"/>
  <c r="L546" i="1"/>
  <c r="L777" i="1"/>
  <c r="L521" i="1"/>
  <c r="L217" i="1"/>
  <c r="L1240" i="1"/>
  <c r="L712" i="1"/>
  <c r="L104" i="1"/>
  <c r="L919" i="1"/>
  <c r="L407" i="1"/>
  <c r="L934" i="1"/>
  <c r="L334" i="1"/>
  <c r="L819" i="1"/>
  <c r="L1034" i="1"/>
  <c r="L473" i="1"/>
  <c r="L632" i="1"/>
  <c r="L855" i="1"/>
  <c r="L343" i="1"/>
  <c r="L862" i="1"/>
  <c r="L1065" i="1"/>
  <c r="L201" i="1"/>
  <c r="L16" i="1"/>
  <c r="L266" i="1"/>
  <c r="L1160" i="1"/>
  <c r="L888" i="1"/>
  <c r="L688" i="1"/>
  <c r="L472" i="1"/>
  <c r="L328" i="1"/>
  <c r="L72" i="1"/>
  <c r="L1159" i="1"/>
  <c r="L1031" i="1"/>
  <c r="L903" i="1"/>
  <c r="L711" i="1"/>
  <c r="L583" i="1"/>
  <c r="L455" i="1"/>
  <c r="L263" i="1"/>
  <c r="L71" i="1"/>
  <c r="L700" i="1"/>
  <c r="L378" i="1"/>
  <c r="L982" i="1"/>
  <c r="L846" i="1"/>
  <c r="L686" i="1"/>
  <c r="L462" i="1"/>
  <c r="L318" i="1"/>
  <c r="L158" i="1"/>
  <c r="L1140" i="1"/>
  <c r="L572" i="1"/>
  <c r="L1133" i="1"/>
  <c r="L1069" i="1"/>
  <c r="L941" i="1"/>
  <c r="L877" i="1"/>
  <c r="L813" i="1"/>
  <c r="L749" i="1"/>
  <c r="L685" i="1"/>
  <c r="L557" i="1"/>
  <c r="L493" i="1"/>
  <c r="L429" i="1"/>
  <c r="L365" i="1"/>
  <c r="L301" i="1"/>
  <c r="L237" i="1"/>
  <c r="L173" i="1"/>
  <c r="L109" i="1"/>
  <c r="L45" i="1"/>
  <c r="L980" i="1"/>
  <c r="L708" i="1"/>
  <c r="L284" i="1"/>
  <c r="L282" i="1"/>
  <c r="L763" i="1"/>
  <c r="L635" i="1"/>
  <c r="L507" i="1"/>
  <c r="L443" i="1"/>
  <c r="L379" i="1"/>
  <c r="L315" i="1"/>
  <c r="L251" i="1"/>
  <c r="L187" i="1"/>
  <c r="L123" i="1"/>
  <c r="L59" i="1"/>
  <c r="L1138" i="1"/>
  <c r="L1026" i="1"/>
  <c r="L906" i="1"/>
  <c r="L802" i="1"/>
  <c r="L698" i="1"/>
  <c r="L586" i="1"/>
  <c r="L450" i="1"/>
  <c r="L242" i="1"/>
  <c r="L920" i="1"/>
  <c r="L192" i="1"/>
  <c r="L662" i="1"/>
  <c r="L86" i="1"/>
  <c r="L428" i="1"/>
  <c r="L1185" i="1"/>
  <c r="L1121" i="1"/>
  <c r="L1057" i="1"/>
  <c r="L993" i="1"/>
  <c r="L929" i="1"/>
  <c r="L1215" i="1"/>
  <c r="L1222" i="1"/>
  <c r="L1158" i="1"/>
  <c r="L1094" i="1"/>
  <c r="L1189" i="1"/>
  <c r="L1148" i="1"/>
  <c r="L1187" i="1"/>
  <c r="L1123" i="1"/>
  <c r="L1059" i="1"/>
  <c r="L995" i="1"/>
  <c r="L923" i="1"/>
  <c r="L859" i="1"/>
  <c r="L795" i="1"/>
  <c r="L1130" i="1"/>
  <c r="L994" i="1"/>
  <c r="L834" i="1"/>
  <c r="L674" i="1"/>
  <c r="L522" i="1"/>
  <c r="L250" i="1"/>
  <c r="L897" i="1"/>
  <c r="L833" i="1"/>
  <c r="L769" i="1"/>
  <c r="L705" i="1"/>
  <c r="L641" i="1"/>
  <c r="L577" i="1"/>
  <c r="L513" i="1"/>
  <c r="L449" i="1"/>
  <c r="L385" i="1"/>
  <c r="L321" i="1"/>
  <c r="L257" i="1"/>
  <c r="L193" i="1"/>
  <c r="L129" i="1"/>
  <c r="L65" i="1"/>
  <c r="L144" i="1"/>
  <c r="L588" i="1"/>
  <c r="L212" i="1"/>
  <c r="L186" i="1"/>
  <c r="L1216" i="1"/>
  <c r="L1152" i="1"/>
  <c r="L1088" i="1"/>
  <c r="L1016" i="1"/>
  <c r="L952" i="1"/>
  <c r="L880" i="1"/>
  <c r="L816" i="1"/>
  <c r="L752" i="1"/>
  <c r="L680" i="1"/>
  <c r="L608" i="1"/>
  <c r="L536" i="1"/>
  <c r="L464" i="1"/>
  <c r="L392" i="1"/>
  <c r="L312" i="1"/>
  <c r="L240" i="1"/>
  <c r="L168" i="1"/>
  <c r="L48" i="1"/>
  <c r="L676" i="1"/>
  <c r="L308" i="1"/>
  <c r="L338" i="1"/>
  <c r="L1151" i="1"/>
  <c r="L1087" i="1"/>
  <c r="L1023" i="1"/>
  <c r="L959" i="1"/>
  <c r="L895" i="1"/>
  <c r="L831" i="1"/>
  <c r="L767" i="1"/>
  <c r="L703" i="1"/>
  <c r="L639" i="1"/>
  <c r="L575" i="1"/>
  <c r="L511" i="1"/>
  <c r="L447" i="1"/>
  <c r="L383" i="1"/>
  <c r="L319" i="1"/>
  <c r="L255" i="1"/>
  <c r="L191" i="1"/>
  <c r="L127" i="1"/>
  <c r="L63" i="1"/>
  <c r="L198" i="1"/>
  <c r="L30" i="1"/>
  <c r="L956" i="1"/>
  <c r="L652" i="1"/>
  <c r="L268" i="1"/>
  <c r="L306" i="1"/>
  <c r="L1054" i="1"/>
  <c r="L974" i="1"/>
  <c r="L910" i="1"/>
  <c r="L830" i="1"/>
  <c r="L750" i="1"/>
  <c r="L678" i="1"/>
  <c r="L606" i="1"/>
  <c r="L526" i="1"/>
  <c r="L454" i="1"/>
  <c r="L382" i="1"/>
  <c r="L310" i="1"/>
  <c r="L238" i="1"/>
  <c r="L142" i="1"/>
  <c r="L1108" i="1"/>
  <c r="L844" i="1"/>
  <c r="L548" i="1"/>
  <c r="L196" i="1"/>
  <c r="L258" i="1"/>
  <c r="L1125" i="1"/>
  <c r="L1061" i="1"/>
  <c r="L997" i="1"/>
  <c r="L933" i="1"/>
  <c r="L869" i="1"/>
  <c r="L805" i="1"/>
  <c r="L741" i="1"/>
  <c r="L677" i="1"/>
  <c r="L613" i="1"/>
  <c r="L549" i="1"/>
  <c r="L485" i="1"/>
  <c r="L421" i="1"/>
  <c r="L357" i="1"/>
  <c r="L293" i="1"/>
  <c r="L229" i="1"/>
  <c r="L165" i="1"/>
  <c r="L101" i="1"/>
  <c r="L37" i="1"/>
  <c r="L948" i="1"/>
  <c r="L668" i="1"/>
  <c r="L252" i="1"/>
  <c r="L194" i="1"/>
  <c r="L755" i="1"/>
  <c r="L691" i="1"/>
  <c r="L627" i="1"/>
  <c r="L563" i="1"/>
  <c r="L499" i="1"/>
  <c r="L435" i="1"/>
  <c r="L371" i="1"/>
  <c r="L307" i="1"/>
  <c r="L243" i="1"/>
  <c r="L179" i="1"/>
  <c r="L115" i="1"/>
  <c r="L51" i="1"/>
  <c r="L1242" i="1"/>
  <c r="L1122" i="1"/>
  <c r="L1002" i="1"/>
  <c r="L898" i="1"/>
  <c r="L786" i="1"/>
  <c r="L682" i="1"/>
  <c r="L570" i="1"/>
  <c r="L418" i="1"/>
  <c r="L202" i="1"/>
  <c r="L704" i="1"/>
  <c r="L128" i="1"/>
  <c r="L598" i="1"/>
  <c r="L22" i="1"/>
  <c r="L364" i="1"/>
  <c r="L137" i="1"/>
  <c r="L628" i="1"/>
  <c r="L1224" i="1"/>
  <c r="L960" i="1"/>
  <c r="L760" i="1"/>
  <c r="L400" i="1"/>
  <c r="L248" i="1"/>
  <c r="L716" i="1"/>
  <c r="L1095" i="1"/>
  <c r="L839" i="1"/>
  <c r="L647" i="1"/>
  <c r="L391" i="1"/>
  <c r="L199" i="1"/>
  <c r="L46" i="1"/>
  <c r="L340" i="1"/>
  <c r="L918" i="1"/>
  <c r="L758" i="1"/>
  <c r="L542" i="1"/>
  <c r="L390" i="1"/>
  <c r="L246" i="1"/>
  <c r="L6" i="1"/>
  <c r="L868" i="1"/>
  <c r="L244" i="1"/>
  <c r="L1005" i="1"/>
  <c r="L621" i="1"/>
  <c r="L1241" i="1"/>
  <c r="L1113" i="1"/>
  <c r="L1207" i="1"/>
  <c r="L1214" i="1"/>
  <c r="L1150" i="1"/>
  <c r="L1086" i="1"/>
  <c r="L1181" i="1"/>
  <c r="L1132" i="1"/>
  <c r="L1179" i="1"/>
  <c r="L1115" i="1"/>
  <c r="L1051" i="1"/>
  <c r="L987" i="1"/>
  <c r="L915" i="1"/>
  <c r="L851" i="1"/>
  <c r="L1114" i="1"/>
  <c r="L970" i="1"/>
  <c r="L810" i="1"/>
  <c r="L650" i="1"/>
  <c r="L506" i="1"/>
  <c r="L218" i="1"/>
  <c r="L889" i="1"/>
  <c r="L825" i="1"/>
  <c r="L761" i="1"/>
  <c r="L697" i="1"/>
  <c r="L633" i="1"/>
  <c r="L569" i="1"/>
  <c r="L505" i="1"/>
  <c r="L441" i="1"/>
  <c r="L377" i="1"/>
  <c r="L313" i="1"/>
  <c r="L249" i="1"/>
  <c r="L185" i="1"/>
  <c r="L121" i="1"/>
  <c r="L57" i="1"/>
  <c r="L112" i="1"/>
  <c r="L1004" i="1"/>
  <c r="L540" i="1"/>
  <c r="L164" i="1"/>
  <c r="L114" i="1"/>
  <c r="L1208" i="1"/>
  <c r="L1144" i="1"/>
  <c r="L1072" i="1"/>
  <c r="L1008" i="1"/>
  <c r="L944" i="1"/>
  <c r="L872" i="1"/>
  <c r="L808" i="1"/>
  <c r="L744" i="1"/>
  <c r="L672" i="1"/>
  <c r="L600" i="1"/>
  <c r="L528" i="1"/>
  <c r="L456" i="1"/>
  <c r="L376" i="1"/>
  <c r="L304" i="1"/>
  <c r="L232" i="1"/>
  <c r="L160" i="1"/>
  <c r="L32" i="1"/>
  <c r="L636" i="1"/>
  <c r="L260" i="1"/>
  <c r="L290" i="1"/>
  <c r="L1143" i="1"/>
  <c r="L1079" i="1"/>
  <c r="L1015" i="1"/>
  <c r="L951" i="1"/>
  <c r="L887" i="1"/>
  <c r="L823" i="1"/>
  <c r="L759" i="1"/>
  <c r="L695" i="1"/>
  <c r="L631" i="1"/>
  <c r="L567" i="1"/>
  <c r="L503" i="1"/>
  <c r="L439" i="1"/>
  <c r="L375" i="1"/>
  <c r="L311" i="1"/>
  <c r="L247" i="1"/>
  <c r="L183" i="1"/>
  <c r="L119" i="1"/>
  <c r="L55" i="1"/>
  <c r="L166" i="1"/>
  <c r="L14" i="1"/>
  <c r="L1188" i="1"/>
  <c r="L932" i="1"/>
  <c r="L604" i="1"/>
  <c r="L228" i="1"/>
  <c r="L234" i="1"/>
  <c r="L1030" i="1"/>
  <c r="L966" i="1"/>
  <c r="L902" i="1"/>
  <c r="L822" i="1"/>
  <c r="L742" i="1"/>
  <c r="L670" i="1"/>
  <c r="L590" i="1"/>
  <c r="L518" i="1"/>
  <c r="L446" i="1"/>
  <c r="L374" i="1"/>
  <c r="L302" i="1"/>
  <c r="L230" i="1"/>
  <c r="L126" i="1"/>
  <c r="L1052" i="1"/>
  <c r="L804" i="1"/>
  <c r="L508" i="1"/>
  <c r="L148" i="1"/>
  <c r="L210" i="1"/>
  <c r="L1117" i="1"/>
  <c r="L1053" i="1"/>
  <c r="L989" i="1"/>
  <c r="L925" i="1"/>
  <c r="L861" i="1"/>
  <c r="L797" i="1"/>
  <c r="L733" i="1"/>
  <c r="L669" i="1"/>
  <c r="L605" i="1"/>
  <c r="L541" i="1"/>
  <c r="L477" i="1"/>
  <c r="L413" i="1"/>
  <c r="L349" i="1"/>
  <c r="L285" i="1"/>
  <c r="L221" i="1"/>
  <c r="L157" i="1"/>
  <c r="L93" i="1"/>
  <c r="L29" i="1"/>
  <c r="L924" i="1"/>
  <c r="L580" i="1"/>
  <c r="L220" i="1"/>
  <c r="L98" i="1"/>
  <c r="L747" i="1"/>
  <c r="L683" i="1"/>
  <c r="L619" i="1"/>
  <c r="L555" i="1"/>
  <c r="L491" i="1"/>
  <c r="L427" i="1"/>
  <c r="L363" i="1"/>
  <c r="L299" i="1"/>
  <c r="L235" i="1"/>
  <c r="L171" i="1"/>
  <c r="L107" i="1"/>
  <c r="L43" i="1"/>
  <c r="L1234" i="1"/>
  <c r="L1106" i="1"/>
  <c r="L986" i="1"/>
  <c r="L882" i="1"/>
  <c r="L778" i="1"/>
  <c r="L666" i="1"/>
  <c r="L554" i="1"/>
  <c r="L410" i="1"/>
  <c r="L154" i="1"/>
  <c r="L640" i="1"/>
  <c r="L64" i="1"/>
  <c r="L534" i="1"/>
  <c r="L988" i="1"/>
  <c r="L300" i="1"/>
  <c r="L9" i="1"/>
  <c r="L1096" i="1"/>
  <c r="L824" i="1"/>
  <c r="L544" i="1"/>
  <c r="L176" i="1"/>
  <c r="L348" i="1"/>
  <c r="L967" i="1"/>
  <c r="L775" i="1"/>
  <c r="L519" i="1"/>
  <c r="L327" i="1"/>
  <c r="L135" i="1"/>
  <c r="L972" i="1"/>
  <c r="L614" i="1"/>
  <c r="L346" i="1"/>
  <c r="L1177" i="1"/>
  <c r="L1049" i="1"/>
  <c r="L985" i="1"/>
  <c r="L1233" i="1"/>
  <c r="L1169" i="1"/>
  <c r="L1105" i="1"/>
  <c r="L1041" i="1"/>
  <c r="L977" i="1"/>
  <c r="L1199" i="1"/>
  <c r="L1206" i="1"/>
  <c r="L1142" i="1"/>
  <c r="L1078" i="1"/>
  <c r="L1237" i="1"/>
  <c r="L1173" i="1"/>
  <c r="L1116" i="1"/>
  <c r="L1235" i="1"/>
  <c r="L1171" i="1"/>
  <c r="L1107" i="1"/>
  <c r="L1043" i="1"/>
  <c r="L971" i="1"/>
  <c r="L907" i="1"/>
  <c r="L843" i="1"/>
  <c r="L1226" i="1"/>
  <c r="L1090" i="1"/>
  <c r="L954" i="1"/>
  <c r="L794" i="1"/>
  <c r="L626" i="1"/>
  <c r="L466" i="1"/>
  <c r="L170" i="1"/>
  <c r="L881" i="1"/>
  <c r="L817" i="1"/>
  <c r="L753" i="1"/>
  <c r="L689" i="1"/>
  <c r="L625" i="1"/>
  <c r="L561" i="1"/>
  <c r="L497" i="1"/>
  <c r="L433" i="1"/>
  <c r="L369" i="1"/>
  <c r="L305" i="1"/>
  <c r="L241" i="1"/>
  <c r="L177" i="1"/>
  <c r="L113" i="1"/>
  <c r="L49" i="1"/>
  <c r="L96" i="1"/>
  <c r="L884" i="1"/>
  <c r="L500" i="1"/>
  <c r="L76" i="1"/>
  <c r="L50" i="1"/>
  <c r="L1200" i="1"/>
  <c r="L1136" i="1"/>
  <c r="L1064" i="1"/>
  <c r="L1000" i="1"/>
  <c r="L936" i="1"/>
  <c r="L864" i="1"/>
  <c r="L800" i="1"/>
  <c r="L736" i="1"/>
  <c r="L664" i="1"/>
  <c r="L592" i="1"/>
  <c r="L520" i="1"/>
  <c r="L440" i="1"/>
  <c r="L368" i="1"/>
  <c r="L296" i="1"/>
  <c r="L224" i="1"/>
  <c r="L152" i="1"/>
  <c r="L8" i="1"/>
  <c r="L596" i="1"/>
  <c r="L204" i="1"/>
  <c r="L226" i="1"/>
  <c r="L1135" i="1"/>
  <c r="L1071" i="1"/>
  <c r="L1007" i="1"/>
  <c r="L943" i="1"/>
  <c r="L879" i="1"/>
  <c r="L815" i="1"/>
  <c r="L751" i="1"/>
  <c r="L687" i="1"/>
  <c r="L623" i="1"/>
  <c r="L559" i="1"/>
  <c r="L495" i="1"/>
  <c r="L431" i="1"/>
  <c r="L367" i="1"/>
  <c r="L303" i="1"/>
  <c r="L239" i="1"/>
  <c r="L175" i="1"/>
  <c r="L111" i="1"/>
  <c r="L47" i="1"/>
  <c r="L134" i="1"/>
  <c r="L1172" i="1"/>
  <c r="L908" i="1"/>
  <c r="L564" i="1"/>
  <c r="L188" i="1"/>
  <c r="L162" i="1"/>
  <c r="L1022" i="1"/>
  <c r="L958" i="1"/>
  <c r="L894" i="1"/>
  <c r="L814" i="1"/>
  <c r="L734" i="1"/>
  <c r="L654" i="1"/>
  <c r="L582" i="1"/>
  <c r="L510" i="1"/>
  <c r="L438" i="1"/>
  <c r="L366" i="1"/>
  <c r="L294" i="1"/>
  <c r="L222" i="1"/>
  <c r="L110" i="1"/>
  <c r="L1028" i="1"/>
  <c r="L764" i="1"/>
  <c r="L460" i="1"/>
  <c r="L124" i="1"/>
  <c r="L146" i="1"/>
  <c r="L1109" i="1"/>
  <c r="L1045" i="1"/>
  <c r="L981" i="1"/>
  <c r="L917" i="1"/>
  <c r="L853" i="1"/>
  <c r="L789" i="1"/>
  <c r="L725" i="1"/>
  <c r="L661" i="1"/>
  <c r="L597" i="1"/>
  <c r="L533" i="1"/>
  <c r="L469" i="1"/>
  <c r="L405" i="1"/>
  <c r="L341" i="1"/>
  <c r="L277" i="1"/>
  <c r="L213" i="1"/>
  <c r="L149" i="1"/>
  <c r="L85" i="1"/>
  <c r="L21" i="1"/>
  <c r="L1220" i="1"/>
  <c r="L892" i="1"/>
  <c r="L532" i="1"/>
  <c r="L180" i="1"/>
  <c r="L26" i="1"/>
  <c r="L739" i="1"/>
  <c r="L675" i="1"/>
  <c r="L611" i="1"/>
  <c r="L547" i="1"/>
  <c r="L483" i="1"/>
  <c r="L419" i="1"/>
  <c r="L355" i="1"/>
  <c r="L291" i="1"/>
  <c r="L227" i="1"/>
  <c r="L163" i="1"/>
  <c r="L99" i="1"/>
  <c r="L35" i="1"/>
  <c r="L1218" i="1"/>
  <c r="L1098" i="1"/>
  <c r="L978" i="1"/>
  <c r="L866" i="1"/>
  <c r="L762" i="1"/>
  <c r="L658" i="1"/>
  <c r="L538" i="1"/>
  <c r="L394" i="1"/>
  <c r="L106" i="1"/>
  <c r="L512" i="1"/>
  <c r="L870" i="1"/>
  <c r="L470" i="1"/>
  <c r="L748" i="1"/>
  <c r="L236" i="1"/>
  <c r="L1097" i="1"/>
  <c r="L969" i="1"/>
  <c r="L1191" i="1"/>
  <c r="L1198" i="1"/>
  <c r="L1134" i="1"/>
  <c r="L1070" i="1"/>
  <c r="L1229" i="1"/>
  <c r="L1165" i="1"/>
  <c r="L1228" i="1"/>
  <c r="L1100" i="1"/>
  <c r="L1227" i="1"/>
  <c r="L1163" i="1"/>
  <c r="L1099" i="1"/>
  <c r="L1035" i="1"/>
  <c r="L963" i="1"/>
  <c r="L899" i="1"/>
  <c r="L835" i="1"/>
  <c r="L1210" i="1"/>
  <c r="L1074" i="1"/>
  <c r="L930" i="1"/>
  <c r="L770" i="1"/>
  <c r="L610" i="1"/>
  <c r="L426" i="1"/>
  <c r="L130" i="1"/>
  <c r="L873" i="1"/>
  <c r="L809" i="1"/>
  <c r="L745" i="1"/>
  <c r="L681" i="1"/>
  <c r="L617" i="1"/>
  <c r="L553" i="1"/>
  <c r="L489" i="1"/>
  <c r="L425" i="1"/>
  <c r="L361" i="1"/>
  <c r="L297" i="1"/>
  <c r="L233" i="1"/>
  <c r="L169" i="1"/>
  <c r="L105" i="1"/>
  <c r="L41" i="1"/>
  <c r="L80" i="1"/>
  <c r="L828" i="1"/>
  <c r="L468" i="1"/>
  <c r="L52" i="1"/>
  <c r="L10" i="1"/>
  <c r="L1192" i="1"/>
  <c r="L1128" i="1"/>
  <c r="L1056" i="1"/>
  <c r="L992" i="1"/>
  <c r="L928" i="1"/>
  <c r="L856" i="1"/>
  <c r="L792" i="1"/>
  <c r="L728" i="1"/>
  <c r="L656" i="1"/>
  <c r="L584" i="1"/>
  <c r="L504" i="1"/>
  <c r="L432" i="1"/>
  <c r="L360" i="1"/>
  <c r="L288" i="1"/>
  <c r="L216" i="1"/>
  <c r="L136" i="1"/>
  <c r="L916" i="1"/>
  <c r="L524" i="1"/>
  <c r="L156" i="1"/>
  <c r="L178" i="1"/>
  <c r="L1127" i="1"/>
  <c r="L1063" i="1"/>
  <c r="L999" i="1"/>
  <c r="L935" i="1"/>
  <c r="L871" i="1"/>
  <c r="L807" i="1"/>
  <c r="L743" i="1"/>
  <c r="L679" i="1"/>
  <c r="L615" i="1"/>
  <c r="L551" i="1"/>
  <c r="L487" i="1"/>
  <c r="L423" i="1"/>
  <c r="L359" i="1"/>
  <c r="L295" i="1"/>
  <c r="L231" i="1"/>
  <c r="L167" i="1"/>
  <c r="L103" i="1"/>
  <c r="L39" i="1"/>
  <c r="L118" i="1"/>
  <c r="L1124" i="1"/>
  <c r="L876" i="1"/>
  <c r="L516" i="1"/>
  <c r="L132" i="1"/>
  <c r="L122" i="1"/>
  <c r="L1014" i="1"/>
  <c r="L950" i="1"/>
  <c r="L886" i="1"/>
  <c r="L798" i="1"/>
  <c r="L718" i="1"/>
  <c r="L646" i="1"/>
  <c r="L574" i="1"/>
  <c r="L502" i="1"/>
  <c r="L430" i="1"/>
  <c r="L358" i="1"/>
  <c r="L286" i="1"/>
  <c r="L206" i="1"/>
  <c r="L94" i="1"/>
  <c r="L996" i="1"/>
  <c r="L724" i="1"/>
  <c r="L404" i="1"/>
  <c r="L84" i="1"/>
  <c r="L90" i="1"/>
  <c r="L1101" i="1"/>
  <c r="L1037" i="1"/>
  <c r="L973" i="1"/>
  <c r="L909" i="1"/>
  <c r="L845" i="1"/>
  <c r="L781" i="1"/>
  <c r="L717" i="1"/>
  <c r="L653" i="1"/>
  <c r="L589" i="1"/>
  <c r="L525" i="1"/>
  <c r="L461" i="1"/>
  <c r="L397" i="1"/>
  <c r="L333" i="1"/>
  <c r="L269" i="1"/>
  <c r="L205" i="1"/>
  <c r="L141" i="1"/>
  <c r="L77" i="1"/>
  <c r="L13" i="1"/>
  <c r="L1156" i="1"/>
  <c r="L852" i="1"/>
  <c r="L452" i="1"/>
  <c r="L140" i="1"/>
  <c r="L979" i="1"/>
  <c r="L731" i="1"/>
  <c r="L667" i="1"/>
  <c r="L603" i="1"/>
  <c r="L539" i="1"/>
  <c r="L475" i="1"/>
  <c r="L411" i="1"/>
  <c r="L347" i="1"/>
  <c r="L283" i="1"/>
  <c r="L219" i="1"/>
  <c r="L155" i="1"/>
  <c r="L91" i="1"/>
  <c r="L27" i="1"/>
  <c r="L1202" i="1"/>
  <c r="L1082" i="1"/>
  <c r="L962" i="1"/>
  <c r="L858" i="1"/>
  <c r="L746" i="1"/>
  <c r="L642" i="1"/>
  <c r="L530" i="1"/>
  <c r="L370" i="1"/>
  <c r="L58" i="1"/>
  <c r="L448" i="1"/>
  <c r="L838" i="1"/>
  <c r="L342" i="1"/>
  <c r="L684" i="1"/>
  <c r="L172" i="1"/>
  <c r="L265" i="1"/>
  <c r="L73" i="1"/>
  <c r="L292" i="1"/>
  <c r="L1024" i="1"/>
  <c r="L616" i="1"/>
  <c r="L434" i="1"/>
  <c r="L7" i="1"/>
  <c r="L571" i="1"/>
  <c r="L1225" i="1"/>
  <c r="L1161" i="1"/>
  <c r="L1033" i="1"/>
  <c r="L1217" i="1"/>
  <c r="L1153" i="1"/>
  <c r="L1089" i="1"/>
  <c r="L1025" i="1"/>
  <c r="L961" i="1"/>
  <c r="L1183" i="1"/>
  <c r="L1190" i="1"/>
  <c r="L1126" i="1"/>
  <c r="L1062" i="1"/>
  <c r="L1221" i="1"/>
  <c r="L1157" i="1"/>
  <c r="L1212" i="1"/>
  <c r="L1092" i="1"/>
  <c r="L1219" i="1"/>
  <c r="L1155" i="1"/>
  <c r="L1091" i="1"/>
  <c r="L1027" i="1"/>
  <c r="L955" i="1"/>
  <c r="L891" i="1"/>
  <c r="L827" i="1"/>
  <c r="L1194" i="1"/>
  <c r="L1058" i="1"/>
  <c r="L914" i="1"/>
  <c r="L754" i="1"/>
  <c r="L594" i="1"/>
  <c r="L402" i="1"/>
  <c r="L66" i="1"/>
  <c r="L865" i="1"/>
  <c r="L801" i="1"/>
  <c r="L737" i="1"/>
  <c r="L673" i="1"/>
  <c r="L609" i="1"/>
  <c r="L545" i="1"/>
  <c r="L481" i="1"/>
  <c r="L417" i="1"/>
  <c r="L353" i="1"/>
  <c r="L289" i="1"/>
  <c r="L225" i="1"/>
  <c r="L161" i="1"/>
  <c r="L97" i="1"/>
  <c r="L33" i="1"/>
  <c r="L56" i="1"/>
  <c r="L772" i="1"/>
  <c r="L420" i="1"/>
  <c r="L12" i="1"/>
  <c r="L1184" i="1"/>
  <c r="L1120" i="1"/>
  <c r="L1048" i="1"/>
  <c r="L984" i="1"/>
  <c r="L912" i="1"/>
  <c r="L848" i="1"/>
  <c r="L784" i="1"/>
  <c r="L720" i="1"/>
  <c r="L648" i="1"/>
  <c r="L568" i="1"/>
  <c r="L496" i="1"/>
  <c r="L424" i="1"/>
  <c r="L352" i="1"/>
  <c r="L280" i="1"/>
  <c r="L208" i="1"/>
  <c r="L120" i="1"/>
  <c r="L860" i="1"/>
  <c r="L484" i="1"/>
  <c r="L116" i="1"/>
  <c r="L138" i="1"/>
  <c r="L1119" i="1"/>
  <c r="L1055" i="1"/>
  <c r="L991" i="1"/>
  <c r="L927" i="1"/>
  <c r="L863" i="1"/>
  <c r="L799" i="1"/>
  <c r="L735" i="1"/>
  <c r="L671" i="1"/>
  <c r="L607" i="1"/>
  <c r="L543" i="1"/>
  <c r="L479" i="1"/>
  <c r="L415" i="1"/>
  <c r="L351" i="1"/>
  <c r="L287" i="1"/>
  <c r="L223" i="1"/>
  <c r="L159" i="1"/>
  <c r="L95" i="1"/>
  <c r="L31" i="1"/>
  <c r="L102" i="1"/>
  <c r="L1060" i="1"/>
  <c r="L836" i="1"/>
  <c r="L476" i="1"/>
  <c r="L92" i="1"/>
  <c r="L74" i="1"/>
  <c r="L1006" i="1"/>
  <c r="L942" i="1"/>
  <c r="L878" i="1"/>
  <c r="L790" i="1"/>
  <c r="L710" i="1"/>
  <c r="L638" i="1"/>
  <c r="L566" i="1"/>
  <c r="L494" i="1"/>
  <c r="L422" i="1"/>
  <c r="L350" i="1"/>
  <c r="L270" i="1"/>
  <c r="L190" i="1"/>
  <c r="L70" i="1"/>
  <c r="L964" i="1"/>
  <c r="L692" i="1"/>
  <c r="L356" i="1"/>
  <c r="L60" i="1"/>
  <c r="L34" i="1"/>
  <c r="L1093" i="1"/>
  <c r="L1029" i="1"/>
  <c r="L965" i="1"/>
  <c r="L901" i="1"/>
  <c r="L837" i="1"/>
  <c r="L773" i="1"/>
  <c r="L709" i="1"/>
  <c r="L645" i="1"/>
  <c r="L581" i="1"/>
  <c r="L517" i="1"/>
  <c r="L453" i="1"/>
  <c r="L389" i="1"/>
  <c r="L325" i="1"/>
  <c r="L261" i="1"/>
  <c r="L197" i="1"/>
  <c r="L133" i="1"/>
  <c r="L69" i="1"/>
  <c r="L5" i="1"/>
  <c r="L1068" i="1"/>
  <c r="L812" i="1"/>
  <c r="L412" i="1"/>
  <c r="L100" i="1"/>
  <c r="L787" i="1"/>
  <c r="L723" i="1"/>
  <c r="L659" i="1"/>
  <c r="L595" i="1"/>
  <c r="L531" i="1"/>
  <c r="L467" i="1"/>
  <c r="L403" i="1"/>
  <c r="L339" i="1"/>
  <c r="L275" i="1"/>
  <c r="L211" i="1"/>
  <c r="L147" i="1"/>
  <c r="L83" i="1"/>
  <c r="L19" i="1"/>
  <c r="L1186" i="1"/>
  <c r="L1066" i="1"/>
  <c r="L946" i="1"/>
  <c r="L842" i="1"/>
  <c r="L738" i="1"/>
  <c r="L634" i="1"/>
  <c r="L514" i="1"/>
  <c r="L322" i="1"/>
  <c r="L18" i="1"/>
  <c r="L384" i="1"/>
  <c r="L806" i="1"/>
  <c r="L278" i="1"/>
  <c r="L620" i="1"/>
  <c r="L108" i="1"/>
  <c r="L182" i="1"/>
  <c r="L54" i="1"/>
  <c r="L940" i="1"/>
  <c r="L644" i="1"/>
  <c r="L316" i="1"/>
  <c r="L28" i="1"/>
  <c r="L1149" i="1"/>
  <c r="L1085" i="1"/>
  <c r="L1021" i="1"/>
  <c r="L957" i="1"/>
  <c r="L893" i="1"/>
  <c r="L829" i="1"/>
  <c r="L765" i="1"/>
  <c r="L701" i="1"/>
  <c r="L637" i="1"/>
  <c r="L573" i="1"/>
  <c r="L509" i="1"/>
  <c r="L445" i="1"/>
  <c r="L381" i="1"/>
  <c r="L317" i="1"/>
  <c r="L253" i="1"/>
  <c r="L189" i="1"/>
  <c r="L125" i="1"/>
  <c r="L61" i="1"/>
  <c r="L1044" i="1"/>
  <c r="L780" i="1"/>
  <c r="L372" i="1"/>
  <c r="L458" i="1"/>
  <c r="L779" i="1"/>
  <c r="L715" i="1"/>
  <c r="L651" i="1"/>
  <c r="L587" i="1"/>
  <c r="L523" i="1"/>
  <c r="L459" i="1"/>
  <c r="L395" i="1"/>
  <c r="L331" i="1"/>
  <c r="L267" i="1"/>
  <c r="L203" i="1"/>
  <c r="L139" i="1"/>
  <c r="L75" i="1"/>
  <c r="L11" i="1"/>
  <c r="L1170" i="1"/>
  <c r="L1050" i="1"/>
  <c r="L938" i="1"/>
  <c r="L826" i="1"/>
  <c r="L722" i="1"/>
  <c r="L618" i="1"/>
  <c r="L498" i="1"/>
  <c r="L314" i="1"/>
  <c r="L320" i="1"/>
  <c r="L774" i="1"/>
  <c r="L214" i="1"/>
  <c r="L556" i="1"/>
  <c r="L576" i="1"/>
  <c r="L1204" i="1"/>
  <c r="L406" i="1"/>
  <c r="L1201" i="1"/>
  <c r="L1137" i="1"/>
  <c r="L1073" i="1"/>
  <c r="L1009" i="1"/>
  <c r="L945" i="1"/>
  <c r="L1231" i="1"/>
  <c r="L1167" i="1"/>
  <c r="L1238" i="1"/>
  <c r="L1174" i="1"/>
  <c r="L1110" i="1"/>
  <c r="L1038" i="1"/>
  <c r="L1205" i="1"/>
  <c r="L1180" i="1"/>
  <c r="L1076" i="1"/>
  <c r="L1203" i="1"/>
  <c r="L1139" i="1"/>
  <c r="L1075" i="1"/>
  <c r="L1011" i="1"/>
  <c r="L939" i="1"/>
  <c r="L875" i="1"/>
  <c r="L811" i="1"/>
  <c r="L1162" i="1"/>
  <c r="L1018" i="1"/>
  <c r="L874" i="1"/>
  <c r="L706" i="1"/>
  <c r="L562" i="1"/>
  <c r="L330" i="1"/>
  <c r="L913" i="1"/>
  <c r="L849" i="1"/>
  <c r="L785" i="1"/>
  <c r="L721" i="1"/>
  <c r="L657" i="1"/>
  <c r="L593" i="1"/>
  <c r="L529" i="1"/>
  <c r="L465" i="1"/>
  <c r="L401" i="1"/>
  <c r="L337" i="1"/>
  <c r="L273" i="1"/>
  <c r="L209" i="1"/>
  <c r="L145" i="1"/>
  <c r="L81" i="1"/>
  <c r="L17" i="1"/>
  <c r="L24" i="1"/>
  <c r="L660" i="1"/>
  <c r="L332" i="1"/>
  <c r="L354" i="1"/>
  <c r="L1232" i="1"/>
  <c r="L1168" i="1"/>
  <c r="L1104" i="1"/>
  <c r="L1032" i="1"/>
  <c r="L968" i="1"/>
  <c r="L896" i="1"/>
  <c r="L832" i="1"/>
  <c r="L768" i="1"/>
  <c r="L696" i="1"/>
  <c r="L624" i="1"/>
  <c r="L552" i="1"/>
  <c r="L480" i="1"/>
  <c r="L408" i="1"/>
  <c r="L336" i="1"/>
  <c r="L264" i="1"/>
  <c r="L184" i="1"/>
  <c r="L88" i="1"/>
  <c r="L796" i="1"/>
  <c r="L388" i="1"/>
  <c r="L20" i="1"/>
  <c r="L42" i="1"/>
  <c r="L1103" i="1"/>
  <c r="L1039" i="1"/>
  <c r="L975" i="1"/>
  <c r="L911" i="1"/>
  <c r="L847" i="1"/>
  <c r="L783" i="1"/>
  <c r="L719" i="1"/>
  <c r="L655" i="1"/>
  <c r="L591" i="1"/>
  <c r="L527" i="1"/>
  <c r="L463" i="1"/>
  <c r="L399" i="1"/>
  <c r="L335" i="1"/>
  <c r="L271" i="1"/>
  <c r="L207" i="1"/>
  <c r="L143" i="1"/>
  <c r="L79" i="1"/>
  <c r="L15" i="1"/>
  <c r="L62" i="1"/>
  <c r="L1012" i="1"/>
  <c r="L740" i="1"/>
  <c r="L396" i="1"/>
  <c r="L474" i="1"/>
  <c r="L990" i="1"/>
  <c r="L926" i="1"/>
  <c r="L854" i="1"/>
  <c r="L766" i="1"/>
  <c r="L694" i="1"/>
  <c r="L622" i="1"/>
  <c r="L550" i="1"/>
  <c r="L478" i="1"/>
  <c r="L398" i="1"/>
  <c r="L326" i="1"/>
  <c r="L254" i="1"/>
  <c r="L174" i="1"/>
  <c r="L38" i="1"/>
  <c r="L1236" i="1"/>
  <c r="L900" i="1"/>
  <c r="L612" i="1"/>
  <c r="L276" i="1"/>
  <c r="L482" i="1"/>
  <c r="L1141" i="1"/>
  <c r="L1077" i="1"/>
  <c r="L1013" i="1"/>
  <c r="L949" i="1"/>
  <c r="L885" i="1"/>
  <c r="L821" i="1"/>
  <c r="L757" i="1"/>
  <c r="L693" i="1"/>
  <c r="L629" i="1"/>
  <c r="L565" i="1"/>
  <c r="L501" i="1"/>
  <c r="L437" i="1"/>
  <c r="L373" i="1"/>
  <c r="L309" i="1"/>
  <c r="L245" i="1"/>
  <c r="L181" i="1"/>
  <c r="L117" i="1"/>
  <c r="L53" i="1"/>
  <c r="L1020" i="1"/>
  <c r="L756" i="1"/>
  <c r="L324" i="1"/>
  <c r="L362" i="1"/>
  <c r="L771" i="1"/>
  <c r="L707" i="1"/>
  <c r="L643" i="1"/>
  <c r="L579" i="1"/>
  <c r="L515" i="1"/>
  <c r="L451" i="1"/>
  <c r="L387" i="1"/>
  <c r="L323" i="1"/>
  <c r="L259" i="1"/>
  <c r="L195" i="1"/>
  <c r="L131" i="1"/>
  <c r="L67" i="1"/>
  <c r="L3" i="1"/>
  <c r="L1154" i="1"/>
  <c r="L1042" i="1"/>
  <c r="L922" i="1"/>
  <c r="L818" i="1"/>
  <c r="L714" i="1"/>
  <c r="L602" i="1"/>
  <c r="L490" i="1"/>
  <c r="L274" i="1"/>
  <c r="L1080" i="1"/>
  <c r="L256" i="1"/>
  <c r="L726" i="1"/>
  <c r="L150" i="1"/>
  <c r="L492" i="1"/>
  <c r="L4" i="1"/>
  <c r="M726" i="1" l="1"/>
  <c r="M323" i="1"/>
  <c r="M922" i="1"/>
  <c r="M714" i="1"/>
  <c r="M309" i="1"/>
  <c r="M362" i="1"/>
  <c r="M474" i="1"/>
  <c r="M17" i="1"/>
  <c r="M320" i="1"/>
  <c r="M957" i="1"/>
  <c r="M965" i="1"/>
  <c r="M648" i="1"/>
  <c r="M1058" i="1"/>
  <c r="M530" i="1"/>
  <c r="M13" i="1"/>
  <c r="M423" i="1"/>
  <c r="M136" i="1"/>
  <c r="M233" i="1"/>
  <c r="M1191" i="1"/>
  <c r="M483" i="1"/>
  <c r="M917" i="1"/>
  <c r="M1028" i="1"/>
  <c r="M303" i="1"/>
  <c r="M1136" i="1"/>
  <c r="M625" i="1"/>
  <c r="M1049" i="1"/>
  <c r="M683" i="1"/>
  <c r="M210" i="1"/>
  <c r="M966" i="1"/>
  <c r="M1015" i="1"/>
  <c r="M164" i="1"/>
  <c r="M825" i="1"/>
  <c r="M244" i="1"/>
  <c r="M248" i="1"/>
  <c r="M786" i="1"/>
  <c r="M755" i="1"/>
  <c r="M229" i="1"/>
  <c r="M196" i="1"/>
  <c r="M454" i="1"/>
  <c r="M1054" i="1"/>
  <c r="M127" i="1"/>
  <c r="M639" i="1"/>
  <c r="M1151" i="1"/>
  <c r="M392" i="1"/>
  <c r="M952" i="1"/>
  <c r="M144" i="1"/>
  <c r="M513" i="1"/>
  <c r="M522" i="1"/>
  <c r="M995" i="1"/>
  <c r="M86" i="1"/>
  <c r="M802" i="1"/>
  <c r="M315" i="1"/>
  <c r="M708" i="1"/>
  <c r="M429" i="1"/>
  <c r="M1069" i="1"/>
  <c r="M846" i="1"/>
  <c r="M711" i="1"/>
  <c r="M888" i="1"/>
  <c r="M855" i="1"/>
  <c r="M919" i="1"/>
  <c r="M1195" i="1"/>
  <c r="M649" i="1"/>
  <c r="M776" i="1"/>
  <c r="M1147" i="1"/>
  <c r="M1047" i="1"/>
  <c r="M1230" i="1"/>
  <c r="M151" i="1"/>
  <c r="M599" i="1"/>
  <c r="M82" i="1"/>
  <c r="M1040" i="1"/>
  <c r="M1239" i="1"/>
  <c r="M560" i="1"/>
  <c r="M1067" i="1"/>
  <c r="M386" i="1"/>
  <c r="M719" i="1"/>
  <c r="M1110" i="1"/>
  <c r="M19" i="1"/>
  <c r="M860" i="1"/>
  <c r="M1225" i="1"/>
  <c r="M603" i="1"/>
  <c r="M935" i="1"/>
  <c r="M10" i="1"/>
  <c r="M1074" i="1"/>
  <c r="M106" i="1"/>
  <c r="M405" i="1"/>
  <c r="M564" i="1"/>
  <c r="M596" i="1"/>
  <c r="M794" i="1"/>
  <c r="M171" i="1"/>
  <c r="M669" i="1"/>
  <c r="M166" i="1"/>
  <c r="M232" i="1"/>
  <c r="M313" i="1"/>
  <c r="M851" i="1"/>
  <c r="M340" i="1"/>
  <c r="M22" i="1"/>
  <c r="M243" i="1"/>
  <c r="M741" i="1"/>
  <c r="M1146" i="1"/>
  <c r="M256" i="1"/>
  <c r="M1042" i="1"/>
  <c r="M387" i="1"/>
  <c r="M324" i="1"/>
  <c r="M373" i="1"/>
  <c r="M885" i="1"/>
  <c r="M900" i="1"/>
  <c r="M550" i="1"/>
  <c r="M396" i="1"/>
  <c r="M783" i="1"/>
  <c r="M821" i="1"/>
  <c r="M480" i="1"/>
  <c r="M1137" i="1"/>
  <c r="M322" i="1"/>
  <c r="M710" i="1"/>
  <c r="M225" i="1"/>
  <c r="M1037" i="1"/>
  <c r="M775" i="1"/>
  <c r="M271" i="1"/>
  <c r="M207" i="1"/>
  <c r="M562" i="1"/>
  <c r="M780" i="1"/>
  <c r="M531" i="1"/>
  <c r="M836" i="1"/>
  <c r="M1219" i="1"/>
  <c r="M206" i="1"/>
  <c r="M1206" i="1"/>
  <c r="M209" i="1"/>
  <c r="M20" i="1"/>
  <c r="M1011" i="1"/>
  <c r="M445" i="1"/>
  <c r="M453" i="1"/>
  <c r="M351" i="1"/>
  <c r="M737" i="1"/>
  <c r="M265" i="1"/>
  <c r="M91" i="1"/>
  <c r="M1124" i="1"/>
  <c r="M728" i="1"/>
  <c r="M745" i="1"/>
  <c r="M1227" i="1"/>
  <c r="M1218" i="1"/>
  <c r="M892" i="1"/>
  <c r="M654" i="1"/>
  <c r="M815" i="1"/>
  <c r="M592" i="1"/>
  <c r="M113" i="1"/>
  <c r="M300" i="1"/>
  <c r="M157" i="1"/>
  <c r="M374" i="1"/>
  <c r="M503" i="1"/>
  <c r="M808" i="1"/>
  <c r="M1086" i="1"/>
  <c r="M1222" i="1"/>
  <c r="M274" i="1"/>
  <c r="M3" i="1"/>
  <c r="M515" i="1"/>
  <c r="M1020" i="1"/>
  <c r="M501" i="1"/>
  <c r="M1013" i="1"/>
  <c r="M38" i="1"/>
  <c r="M694" i="1"/>
  <c r="M1012" i="1"/>
  <c r="M399" i="1"/>
  <c r="M911" i="1"/>
  <c r="M88" i="1"/>
  <c r="M696" i="1"/>
  <c r="M1232" i="1"/>
  <c r="M490" i="1"/>
  <c r="M67" i="1"/>
  <c r="M579" i="1"/>
  <c r="M53" i="1"/>
  <c r="M565" i="1"/>
  <c r="M1077" i="1"/>
  <c r="M174" i="1"/>
  <c r="M766" i="1"/>
  <c r="M62" i="1"/>
  <c r="M463" i="1"/>
  <c r="M478" i="1"/>
  <c r="M529" i="1"/>
  <c r="M459" i="1"/>
  <c r="M1068" i="1"/>
  <c r="M863" i="1"/>
  <c r="M1183" i="1"/>
  <c r="M798" i="1"/>
  <c r="M1107" i="1"/>
  <c r="M4" i="1"/>
  <c r="M131" i="1"/>
  <c r="M643" i="1"/>
  <c r="M612" i="1"/>
  <c r="M1032" i="1"/>
  <c r="M1170" i="1"/>
  <c r="M54" i="1"/>
  <c r="M70" i="1"/>
  <c r="M1184" i="1"/>
  <c r="M525" i="1"/>
  <c r="M666" i="1"/>
  <c r="M602" i="1"/>
  <c r="M492" i="1"/>
  <c r="M707" i="1"/>
  <c r="M181" i="1"/>
  <c r="M482" i="1"/>
  <c r="M926" i="1"/>
  <c r="M591" i="1"/>
  <c r="M336" i="1"/>
  <c r="M896" i="1"/>
  <c r="M401" i="1"/>
  <c r="M875" i="1"/>
  <c r="M1205" i="1"/>
  <c r="M214" i="1"/>
  <c r="M331" i="1"/>
  <c r="M458" i="1"/>
  <c r="M829" i="1"/>
  <c r="M403" i="1"/>
  <c r="M150" i="1"/>
  <c r="M818" i="1"/>
  <c r="M259" i="1"/>
  <c r="M771" i="1"/>
  <c r="M245" i="1"/>
  <c r="M757" i="1"/>
  <c r="M276" i="1"/>
  <c r="M398" i="1"/>
  <c r="M990" i="1"/>
  <c r="M143" i="1"/>
  <c r="M655" i="1"/>
  <c r="M42" i="1"/>
  <c r="M408" i="1"/>
  <c r="M968" i="1"/>
  <c r="M24" i="1"/>
  <c r="M465" i="1"/>
  <c r="M330" i="1"/>
  <c r="M939" i="1"/>
  <c r="M1038" i="1"/>
  <c r="M1073" i="1"/>
  <c r="M774" i="1"/>
  <c r="M1050" i="1"/>
  <c r="M395" i="1"/>
  <c r="M372" i="1"/>
  <c r="M381" i="1"/>
  <c r="M893" i="1"/>
  <c r="M940" i="1"/>
  <c r="M18" i="1"/>
  <c r="M1186" i="1"/>
  <c r="M467" i="1"/>
  <c r="M812" i="1"/>
  <c r="M389" i="1"/>
  <c r="M901" i="1"/>
  <c r="M964" i="1"/>
  <c r="M638" i="1"/>
  <c r="M476" i="1"/>
  <c r="M287" i="1"/>
  <c r="M799" i="1"/>
  <c r="M484" i="1"/>
  <c r="M568" i="1"/>
  <c r="M1120" i="1"/>
  <c r="M161" i="1"/>
  <c r="M673" i="1"/>
  <c r="M914" i="1"/>
  <c r="M1155" i="1"/>
  <c r="M1190" i="1"/>
  <c r="M1161" i="1"/>
  <c r="M73" i="1"/>
  <c r="M370" i="1"/>
  <c r="M27" i="1"/>
  <c r="M539" i="1"/>
  <c r="M1156" i="1"/>
  <c r="M461" i="1"/>
  <c r="M973" i="1"/>
  <c r="M94" i="1"/>
  <c r="M718" i="1"/>
  <c r="M876" i="1"/>
  <c r="M359" i="1"/>
  <c r="M871" i="1"/>
  <c r="M916" i="1"/>
  <c r="M656" i="1"/>
  <c r="M1192" i="1"/>
  <c r="M169" i="1"/>
  <c r="M681" i="1"/>
  <c r="M930" i="1"/>
  <c r="M1163" i="1"/>
  <c r="M1198" i="1"/>
  <c r="M512" i="1"/>
  <c r="M1098" i="1"/>
  <c r="M419" i="1"/>
  <c r="M532" i="1"/>
  <c r="M341" i="1"/>
  <c r="M853" i="1"/>
  <c r="M764" i="1"/>
  <c r="M582" i="1"/>
  <c r="M188" i="1"/>
  <c r="M239" i="1"/>
  <c r="M751" i="1"/>
  <c r="M204" i="1"/>
  <c r="M520" i="1"/>
  <c r="M1064" i="1"/>
  <c r="M49" i="1"/>
  <c r="M561" i="1"/>
  <c r="M626" i="1"/>
  <c r="M1043" i="1"/>
  <c r="M1142" i="1"/>
  <c r="M985" i="1"/>
  <c r="M519" i="1"/>
  <c r="M9" i="1"/>
  <c r="M554" i="1"/>
  <c r="M107" i="1"/>
  <c r="M619" i="1"/>
  <c r="M93" i="1"/>
  <c r="M605" i="1"/>
  <c r="M1117" i="1"/>
  <c r="M302" i="1"/>
  <c r="M902" i="1"/>
  <c r="M14" i="1"/>
  <c r="M439" i="1"/>
  <c r="M951" i="1"/>
  <c r="M160" i="1"/>
  <c r="M744" i="1"/>
  <c r="M114" i="1"/>
  <c r="M249" i="1"/>
  <c r="M761" i="1"/>
  <c r="M1114" i="1"/>
  <c r="M1181" i="1"/>
  <c r="M1005" i="1"/>
  <c r="M918" i="1"/>
  <c r="M716" i="1"/>
  <c r="M364" i="1"/>
  <c r="M682" i="1"/>
  <c r="M179" i="1"/>
  <c r="M691" i="1"/>
  <c r="M165" i="1"/>
  <c r="M677" i="1"/>
  <c r="M258" i="1"/>
  <c r="M382" i="1"/>
  <c r="M974" i="1"/>
  <c r="M63" i="1"/>
  <c r="M575" i="1"/>
  <c r="M1087" i="1"/>
  <c r="M312" i="1"/>
  <c r="M880" i="1"/>
  <c r="M588" i="1"/>
  <c r="M449" i="1"/>
  <c r="M250" i="1"/>
  <c r="M923" i="1"/>
  <c r="M1158" i="1"/>
  <c r="M428" i="1"/>
  <c r="M698" i="1"/>
  <c r="M251" i="1"/>
  <c r="M284" i="1"/>
  <c r="M365" i="1"/>
  <c r="M941" i="1"/>
  <c r="M686" i="1"/>
  <c r="M583" i="1"/>
  <c r="M688" i="1"/>
  <c r="M343" i="1"/>
  <c r="M407" i="1"/>
  <c r="M546" i="1"/>
  <c r="M841" i="1"/>
  <c r="M40" i="1"/>
  <c r="M200" i="1"/>
  <c r="M883" i="1"/>
  <c r="M535" i="1"/>
  <c r="M931" i="1"/>
  <c r="M1209" i="1"/>
  <c r="M558" i="1"/>
  <c r="M36" i="1"/>
  <c r="M488" i="1"/>
  <c r="M1046" i="1"/>
  <c r="M436" i="1"/>
  <c r="M803" i="1"/>
  <c r="M729" i="1"/>
  <c r="M552" i="1"/>
  <c r="M81" i="1"/>
  <c r="M593" i="1"/>
  <c r="M706" i="1"/>
  <c r="M1075" i="1"/>
  <c r="M1174" i="1"/>
  <c r="M1201" i="1"/>
  <c r="M314" i="1"/>
  <c r="M11" i="1"/>
  <c r="M523" i="1"/>
  <c r="M1044" i="1"/>
  <c r="M509" i="1"/>
  <c r="M1021" i="1"/>
  <c r="M182" i="1"/>
  <c r="M514" i="1"/>
  <c r="M83" i="1"/>
  <c r="M595" i="1"/>
  <c r="M5" i="1"/>
  <c r="M517" i="1"/>
  <c r="M1029" i="1"/>
  <c r="M190" i="1"/>
  <c r="M790" i="1"/>
  <c r="M1060" i="1"/>
  <c r="M415" i="1"/>
  <c r="M927" i="1"/>
  <c r="M120" i="1"/>
  <c r="M720" i="1"/>
  <c r="M12" i="1"/>
  <c r="M289" i="1"/>
  <c r="M801" i="1"/>
  <c r="M1194" i="1"/>
  <c r="M1092" i="1"/>
  <c r="M961" i="1"/>
  <c r="M571" i="1"/>
  <c r="M172" i="1"/>
  <c r="M642" i="1"/>
  <c r="M155" i="1"/>
  <c r="M667" i="1"/>
  <c r="M77" i="1"/>
  <c r="M589" i="1"/>
  <c r="M1101" i="1"/>
  <c r="M286" i="1"/>
  <c r="M886" i="1"/>
  <c r="M118" i="1"/>
  <c r="M487" i="1"/>
  <c r="M999" i="1"/>
  <c r="M216" i="1"/>
  <c r="M792" i="1"/>
  <c r="M52" i="1"/>
  <c r="M297" i="1"/>
  <c r="M809" i="1"/>
  <c r="M1210" i="1"/>
  <c r="M1100" i="1"/>
  <c r="M969" i="1"/>
  <c r="M394" i="1"/>
  <c r="M35" i="1"/>
  <c r="M547" i="1"/>
  <c r="M1220" i="1"/>
  <c r="M469" i="1"/>
  <c r="M981" i="1"/>
  <c r="M110" i="1"/>
  <c r="M734" i="1"/>
  <c r="M908" i="1"/>
  <c r="M367" i="1"/>
  <c r="M879" i="1"/>
  <c r="M8" i="1"/>
  <c r="M664" i="1"/>
  <c r="M1200" i="1"/>
  <c r="M177" i="1"/>
  <c r="M689" i="1"/>
  <c r="M954" i="1"/>
  <c r="M1171" i="1"/>
  <c r="M1199" i="1"/>
  <c r="M1177" i="1"/>
  <c r="M967" i="1"/>
  <c r="M988" i="1"/>
  <c r="M778" i="1"/>
  <c r="M235" i="1"/>
  <c r="M747" i="1"/>
  <c r="M221" i="1"/>
  <c r="M733" i="1"/>
  <c r="M148" i="1"/>
  <c r="M446" i="1"/>
  <c r="M1030" i="1"/>
  <c r="M55" i="1"/>
  <c r="M567" i="1"/>
  <c r="M1079" i="1"/>
  <c r="M304" i="1"/>
  <c r="M872" i="1"/>
  <c r="M540" i="1"/>
  <c r="M377" i="1"/>
  <c r="M889" i="1"/>
  <c r="M915" i="1"/>
  <c r="M1150" i="1"/>
  <c r="M868" i="1"/>
  <c r="M46" i="1"/>
  <c r="M400" i="1"/>
  <c r="M598" i="1"/>
  <c r="M898" i="1"/>
  <c r="M307" i="1"/>
  <c r="M194" i="1"/>
  <c r="M293" i="1"/>
  <c r="M805" i="1"/>
  <c r="M548" i="1"/>
  <c r="M526" i="1"/>
  <c r="M306" i="1"/>
  <c r="M191" i="1"/>
  <c r="M703" i="1"/>
  <c r="M338" i="1"/>
  <c r="M464" i="1"/>
  <c r="M1016" i="1"/>
  <c r="M65" i="1"/>
  <c r="M577" i="1"/>
  <c r="M674" i="1"/>
  <c r="M1059" i="1"/>
  <c r="M1215" i="1"/>
  <c r="M662" i="1"/>
  <c r="M906" i="1"/>
  <c r="M379" i="1"/>
  <c r="M980" i="1"/>
  <c r="M493" i="1"/>
  <c r="M1133" i="1"/>
  <c r="M982" i="1"/>
  <c r="M903" i="1"/>
  <c r="M1160" i="1"/>
  <c r="M632" i="1"/>
  <c r="M104" i="1"/>
  <c r="M867" i="1"/>
  <c r="M1193" i="1"/>
  <c r="M1223" i="1"/>
  <c r="M442" i="1"/>
  <c r="M1196" i="1"/>
  <c r="M272" i="1"/>
  <c r="M937" i="1"/>
  <c r="M663" i="1"/>
  <c r="M1111" i="1"/>
  <c r="M905" i="1"/>
  <c r="M25" i="1"/>
  <c r="M1017" i="1"/>
  <c r="M1112" i="1"/>
  <c r="M1102" i="1"/>
  <c r="M1083" i="1"/>
  <c r="M388" i="1"/>
  <c r="M1104" i="1"/>
  <c r="M1080" i="1"/>
  <c r="M1154" i="1"/>
  <c r="M451" i="1"/>
  <c r="M756" i="1"/>
  <c r="M437" i="1"/>
  <c r="M949" i="1"/>
  <c r="M1236" i="1"/>
  <c r="M622" i="1"/>
  <c r="M740" i="1"/>
  <c r="M335" i="1"/>
  <c r="M847" i="1"/>
  <c r="M796" i="1"/>
  <c r="M624" i="1"/>
  <c r="M1168" i="1"/>
  <c r="M145" i="1"/>
  <c r="M657" i="1"/>
  <c r="M874" i="1"/>
  <c r="M1139" i="1"/>
  <c r="M1238" i="1"/>
  <c r="M406" i="1"/>
  <c r="M498" i="1"/>
  <c r="M75" i="1"/>
  <c r="M587" i="1"/>
  <c r="M61" i="1"/>
  <c r="M573" i="1"/>
  <c r="M1085" i="1"/>
  <c r="M108" i="1"/>
  <c r="M634" i="1"/>
  <c r="M147" i="1"/>
  <c r="M659" i="1"/>
  <c r="M69" i="1"/>
  <c r="M581" i="1"/>
  <c r="M1093" i="1"/>
  <c r="M270" i="1"/>
  <c r="M878" i="1"/>
  <c r="M102" i="1"/>
  <c r="M479" i="1"/>
  <c r="M991" i="1"/>
  <c r="M208" i="1"/>
  <c r="M784" i="1"/>
  <c r="M420" i="1"/>
  <c r="M353" i="1"/>
  <c r="M865" i="1"/>
  <c r="M827" i="1"/>
  <c r="M1212" i="1"/>
  <c r="M1025" i="1"/>
  <c r="M7" i="1"/>
  <c r="M684" i="1"/>
  <c r="M746" i="1"/>
  <c r="M219" i="1"/>
  <c r="M731" i="1"/>
  <c r="M141" i="1"/>
  <c r="M653" i="1"/>
  <c r="M90" i="1"/>
  <c r="M358" i="1"/>
  <c r="M950" i="1"/>
  <c r="M39" i="1"/>
  <c r="M551" i="1"/>
  <c r="M1063" i="1"/>
  <c r="M288" i="1"/>
  <c r="M856" i="1"/>
  <c r="M468" i="1"/>
  <c r="M361" i="1"/>
  <c r="M873" i="1"/>
  <c r="M835" i="1"/>
  <c r="M1228" i="1"/>
  <c r="M1097" i="1"/>
  <c r="M538" i="1"/>
  <c r="M99" i="1"/>
  <c r="M611" i="1"/>
  <c r="M21" i="1"/>
  <c r="M533" i="1"/>
  <c r="M1045" i="1"/>
  <c r="M222" i="1"/>
  <c r="M814" i="1"/>
  <c r="M1172" i="1"/>
  <c r="M431" i="1"/>
  <c r="M943" i="1"/>
  <c r="M152" i="1"/>
  <c r="M736" i="1"/>
  <c r="M50" i="1"/>
  <c r="M241" i="1"/>
  <c r="M753" i="1"/>
  <c r="M1090" i="1"/>
  <c r="M1235" i="1"/>
  <c r="M977" i="1"/>
  <c r="M346" i="1"/>
  <c r="M348" i="1"/>
  <c r="M534" i="1"/>
  <c r="M882" i="1"/>
  <c r="M299" i="1"/>
  <c r="M98" i="1"/>
  <c r="M285" i="1"/>
  <c r="M797" i="1"/>
  <c r="M508" i="1"/>
  <c r="M518" i="1"/>
  <c r="M234" i="1"/>
  <c r="M119" i="1"/>
  <c r="M631" i="1"/>
  <c r="M1143" i="1"/>
  <c r="M376" i="1"/>
  <c r="M944" i="1"/>
  <c r="M1004" i="1"/>
  <c r="M441" i="1"/>
  <c r="M218" i="1"/>
  <c r="M987" i="1"/>
  <c r="M1214" i="1"/>
  <c r="M6" i="1"/>
  <c r="M199" i="1"/>
  <c r="M760" i="1"/>
  <c r="M128" i="1"/>
  <c r="M1002" i="1"/>
  <c r="M371" i="1"/>
  <c r="M252" i="1"/>
  <c r="M357" i="1"/>
  <c r="M869" i="1"/>
  <c r="M844" i="1"/>
  <c r="M606" i="1"/>
  <c r="M268" i="1"/>
  <c r="M255" i="1"/>
  <c r="M767" i="1"/>
  <c r="M308" i="1"/>
  <c r="M536" i="1"/>
  <c r="M1088" i="1"/>
  <c r="M129" i="1"/>
  <c r="M641" i="1"/>
  <c r="M834" i="1"/>
  <c r="M1123" i="1"/>
  <c r="M929" i="1"/>
  <c r="M192" i="1"/>
  <c r="M1026" i="1"/>
  <c r="M443" i="1"/>
  <c r="M45" i="1"/>
  <c r="M557" i="1"/>
  <c r="M572" i="1"/>
  <c r="M378" i="1"/>
  <c r="M1031" i="1"/>
  <c r="M266" i="1"/>
  <c r="M473" i="1"/>
  <c r="M712" i="1"/>
  <c r="M1131" i="1"/>
  <c r="M87" i="1"/>
  <c r="M414" i="1"/>
  <c r="M281" i="1"/>
  <c r="M1213" i="1"/>
  <c r="M840" i="1"/>
  <c r="M2" i="1"/>
  <c r="M976" i="1"/>
  <c r="M344" i="1"/>
  <c r="M702" i="1"/>
  <c r="M409" i="1"/>
  <c r="M699" i="1"/>
  <c r="M89" i="1"/>
  <c r="M262" i="1"/>
  <c r="M1084" i="1"/>
  <c r="M721" i="1"/>
  <c r="M1018" i="1"/>
  <c r="M1203" i="1"/>
  <c r="M1167" i="1"/>
  <c r="M1204" i="1"/>
  <c r="M618" i="1"/>
  <c r="M139" i="1"/>
  <c r="M651" i="1"/>
  <c r="M125" i="1"/>
  <c r="M637" i="1"/>
  <c r="M1149" i="1"/>
  <c r="M620" i="1"/>
  <c r="M738" i="1"/>
  <c r="M211" i="1"/>
  <c r="M723" i="1"/>
  <c r="M133" i="1"/>
  <c r="M645" i="1"/>
  <c r="M34" i="1"/>
  <c r="M350" i="1"/>
  <c r="M942" i="1"/>
  <c r="M31" i="1"/>
  <c r="M543" i="1"/>
  <c r="M1055" i="1"/>
  <c r="M280" i="1"/>
  <c r="M848" i="1"/>
  <c r="M772" i="1"/>
  <c r="M417" i="1"/>
  <c r="M66" i="1"/>
  <c r="M891" i="1"/>
  <c r="M1157" i="1"/>
  <c r="M1089" i="1"/>
  <c r="M434" i="1"/>
  <c r="M342" i="1"/>
  <c r="M858" i="1"/>
  <c r="M283" i="1"/>
  <c r="M979" i="1"/>
  <c r="M205" i="1"/>
  <c r="M717" i="1"/>
  <c r="M84" i="1"/>
  <c r="M430" i="1"/>
  <c r="M1014" i="1"/>
  <c r="M103" i="1"/>
  <c r="M615" i="1"/>
  <c r="M1127" i="1"/>
  <c r="M360" i="1"/>
  <c r="M928" i="1"/>
  <c r="M828" i="1"/>
  <c r="M425" i="1"/>
  <c r="M130" i="1"/>
  <c r="M899" i="1"/>
  <c r="M1165" i="1"/>
  <c r="M236" i="1"/>
  <c r="M658" i="1"/>
  <c r="M163" i="1"/>
  <c r="M675" i="1"/>
  <c r="M85" i="1"/>
  <c r="M597" i="1"/>
  <c r="M1109" i="1"/>
  <c r="M294" i="1"/>
  <c r="M894" i="1"/>
  <c r="M134" i="1"/>
  <c r="M495" i="1"/>
  <c r="M1007" i="1"/>
  <c r="M224" i="1"/>
  <c r="M800" i="1"/>
  <c r="M76" i="1"/>
  <c r="M305" i="1"/>
  <c r="M817" i="1"/>
  <c r="M1226" i="1"/>
  <c r="M1116" i="1"/>
  <c r="M1041" i="1"/>
  <c r="M614" i="1"/>
  <c r="M176" i="1"/>
  <c r="M64" i="1"/>
  <c r="M986" i="1"/>
  <c r="M363" i="1"/>
  <c r="M220" i="1"/>
  <c r="M349" i="1"/>
  <c r="M861" i="1"/>
  <c r="M804" i="1"/>
  <c r="M590" i="1"/>
  <c r="M228" i="1"/>
  <c r="M183" i="1"/>
  <c r="M695" i="1"/>
  <c r="M290" i="1"/>
  <c r="M456" i="1"/>
  <c r="M1008" i="1"/>
  <c r="M112" i="1"/>
  <c r="M505" i="1"/>
  <c r="M506" i="1"/>
  <c r="M1051" i="1"/>
  <c r="M1207" i="1"/>
  <c r="M246" i="1"/>
  <c r="M391" i="1"/>
  <c r="M960" i="1"/>
  <c r="M704" i="1"/>
  <c r="M1122" i="1"/>
  <c r="M435" i="1"/>
  <c r="M668" i="1"/>
  <c r="M421" i="1"/>
  <c r="M933" i="1"/>
  <c r="M1108" i="1"/>
  <c r="M678" i="1"/>
  <c r="M652" i="1"/>
  <c r="M319" i="1"/>
  <c r="M831" i="1"/>
  <c r="M676" i="1"/>
  <c r="M608" i="1"/>
  <c r="M1152" i="1"/>
  <c r="M193" i="1"/>
  <c r="M705" i="1"/>
  <c r="M994" i="1"/>
  <c r="M1187" i="1"/>
  <c r="M993" i="1"/>
  <c r="M920" i="1"/>
  <c r="M1138" i="1"/>
  <c r="M507" i="1"/>
  <c r="M109" i="1"/>
  <c r="M685" i="1"/>
  <c r="M1140" i="1"/>
  <c r="M700" i="1"/>
  <c r="M1159" i="1"/>
  <c r="M16" i="1"/>
  <c r="M1034" i="1"/>
  <c r="M1240" i="1"/>
  <c r="M1164" i="1"/>
  <c r="M345" i="1"/>
  <c r="M998" i="1"/>
  <c r="M537" i="1"/>
  <c r="M1182" i="1"/>
  <c r="M380" i="1"/>
  <c r="M601" i="1"/>
  <c r="M393" i="1"/>
  <c r="M904" i="1"/>
  <c r="M444" i="1"/>
  <c r="M665" i="1"/>
  <c r="M782" i="1"/>
  <c r="M457" i="1"/>
  <c r="M1036" i="1"/>
  <c r="M1118" i="1"/>
  <c r="M975" i="1"/>
  <c r="M184" i="1"/>
  <c r="M768" i="1"/>
  <c r="M354" i="1"/>
  <c r="M273" i="1"/>
  <c r="M785" i="1"/>
  <c r="M1162" i="1"/>
  <c r="M1076" i="1"/>
  <c r="M1231" i="1"/>
  <c r="M576" i="1"/>
  <c r="M722" i="1"/>
  <c r="M203" i="1"/>
  <c r="M715" i="1"/>
  <c r="M189" i="1"/>
  <c r="M701" i="1"/>
  <c r="M28" i="1"/>
  <c r="M278" i="1"/>
  <c r="M842" i="1"/>
  <c r="M275" i="1"/>
  <c r="M787" i="1"/>
  <c r="M197" i="1"/>
  <c r="M709" i="1"/>
  <c r="M60" i="1"/>
  <c r="M422" i="1"/>
  <c r="M1006" i="1"/>
  <c r="M95" i="1"/>
  <c r="M607" i="1"/>
  <c r="M1119" i="1"/>
  <c r="M352" i="1"/>
  <c r="M912" i="1"/>
  <c r="M56" i="1"/>
  <c r="M481" i="1"/>
  <c r="M402" i="1"/>
  <c r="M955" i="1"/>
  <c r="M1221" i="1"/>
  <c r="M1153" i="1"/>
  <c r="M616" i="1"/>
  <c r="M838" i="1"/>
  <c r="M962" i="1"/>
  <c r="M347" i="1"/>
  <c r="M140" i="1"/>
  <c r="M269" i="1"/>
  <c r="M781" i="1"/>
  <c r="M404" i="1"/>
  <c r="M502" i="1"/>
  <c r="M122" i="1"/>
  <c r="M167" i="1"/>
  <c r="M679" i="1"/>
  <c r="M178" i="1"/>
  <c r="M432" i="1"/>
  <c r="M992" i="1"/>
  <c r="M80" i="1"/>
  <c r="M489" i="1"/>
  <c r="M426" i="1"/>
  <c r="M963" i="1"/>
  <c r="M1229" i="1"/>
  <c r="M748" i="1"/>
  <c r="M762" i="1"/>
  <c r="M227" i="1"/>
  <c r="M739" i="1"/>
  <c r="M149" i="1"/>
  <c r="M661" i="1"/>
  <c r="M146" i="1"/>
  <c r="M366" i="1"/>
  <c r="M958" i="1"/>
  <c r="M47" i="1"/>
  <c r="M559" i="1"/>
  <c r="M1071" i="1"/>
  <c r="M296" i="1"/>
  <c r="M864" i="1"/>
  <c r="M500" i="1"/>
  <c r="M369" i="1"/>
  <c r="M881" i="1"/>
  <c r="M843" i="1"/>
  <c r="M1173" i="1"/>
  <c r="M1105" i="1"/>
  <c r="M972" i="1"/>
  <c r="M544" i="1"/>
  <c r="M640" i="1"/>
  <c r="M1106" i="1"/>
  <c r="M427" i="1"/>
  <c r="M580" i="1"/>
  <c r="M413" i="1"/>
  <c r="M925" i="1"/>
  <c r="M1052" i="1"/>
  <c r="M670" i="1"/>
  <c r="M604" i="1"/>
  <c r="M247" i="1"/>
  <c r="M759" i="1"/>
  <c r="M260" i="1"/>
  <c r="M528" i="1"/>
  <c r="M1072" i="1"/>
  <c r="M57" i="1"/>
  <c r="M569" i="1"/>
  <c r="M650" i="1"/>
  <c r="M1115" i="1"/>
  <c r="M1113" i="1"/>
  <c r="M390" i="1"/>
  <c r="M647" i="1"/>
  <c r="M1224" i="1"/>
  <c r="M202" i="1"/>
  <c r="M1242" i="1"/>
  <c r="M499" i="1"/>
  <c r="M948" i="1"/>
  <c r="M485" i="1"/>
  <c r="M997" i="1"/>
  <c r="M142" i="1"/>
  <c r="M750" i="1"/>
  <c r="M956" i="1"/>
  <c r="M383" i="1"/>
  <c r="M895" i="1"/>
  <c r="M48" i="1"/>
  <c r="M680" i="1"/>
  <c r="M1216" i="1"/>
  <c r="M257" i="1"/>
  <c r="M769" i="1"/>
  <c r="M1130" i="1"/>
  <c r="M1148" i="1"/>
  <c r="M1057" i="1"/>
  <c r="M242" i="1"/>
  <c r="M59" i="1"/>
  <c r="M635" i="1"/>
  <c r="M173" i="1"/>
  <c r="M749" i="1"/>
  <c r="M158" i="1"/>
  <c r="M71" i="1"/>
  <c r="M72" i="1"/>
  <c r="M201" i="1"/>
  <c r="M819" i="1"/>
  <c r="M217" i="1"/>
  <c r="M1197" i="1"/>
  <c r="M1211" i="1"/>
  <c r="M78" i="1"/>
  <c r="M793" i="1"/>
  <c r="M1145" i="1"/>
  <c r="M329" i="1"/>
  <c r="M730" i="1"/>
  <c r="M850" i="1"/>
  <c r="M732" i="1"/>
  <c r="M215" i="1"/>
  <c r="M921" i="1"/>
  <c r="M788" i="1"/>
  <c r="M713" i="1"/>
  <c r="M820" i="1"/>
  <c r="M1081" i="1"/>
  <c r="M117" i="1"/>
  <c r="M629" i="1"/>
  <c r="M1141" i="1"/>
  <c r="M254" i="1"/>
  <c r="M854" i="1"/>
  <c r="M15" i="1"/>
  <c r="M527" i="1"/>
  <c r="M1039" i="1"/>
  <c r="M264" i="1"/>
  <c r="M832" i="1"/>
  <c r="M332" i="1"/>
  <c r="M337" i="1"/>
  <c r="M849" i="1"/>
  <c r="M811" i="1"/>
  <c r="M1180" i="1"/>
  <c r="M945" i="1"/>
  <c r="M556" i="1"/>
  <c r="M826" i="1"/>
  <c r="M267" i="1"/>
  <c r="M779" i="1"/>
  <c r="M253" i="1"/>
  <c r="M765" i="1"/>
  <c r="M316" i="1"/>
  <c r="M806" i="1"/>
  <c r="M946" i="1"/>
  <c r="M339" i="1"/>
  <c r="M100" i="1"/>
  <c r="M261" i="1"/>
  <c r="M773" i="1"/>
  <c r="M356" i="1"/>
  <c r="M494" i="1"/>
  <c r="M74" i="1"/>
  <c r="M159" i="1"/>
  <c r="M671" i="1"/>
  <c r="M138" i="1"/>
  <c r="M424" i="1"/>
  <c r="M984" i="1"/>
  <c r="M33" i="1"/>
  <c r="M545" i="1"/>
  <c r="M594" i="1"/>
  <c r="M1027" i="1"/>
  <c r="M1062" i="1"/>
  <c r="M1217" i="1"/>
  <c r="M1024" i="1"/>
  <c r="M448" i="1"/>
  <c r="M1082" i="1"/>
  <c r="M411" i="1"/>
  <c r="M452" i="1"/>
  <c r="M333" i="1"/>
  <c r="M845" i="1"/>
  <c r="M724" i="1"/>
  <c r="M574" i="1"/>
  <c r="M132" i="1"/>
  <c r="M231" i="1"/>
  <c r="M743" i="1"/>
  <c r="M156" i="1"/>
  <c r="M504" i="1"/>
  <c r="M1056" i="1"/>
  <c r="M41" i="1"/>
  <c r="M553" i="1"/>
  <c r="M610" i="1"/>
  <c r="M1035" i="1"/>
  <c r="M1070" i="1"/>
  <c r="M470" i="1"/>
  <c r="M866" i="1"/>
  <c r="M291" i="1"/>
  <c r="M26" i="1"/>
  <c r="M213" i="1"/>
  <c r="M725" i="1"/>
  <c r="M124" i="1"/>
  <c r="M438" i="1"/>
  <c r="M1022" i="1"/>
  <c r="M111" i="1"/>
  <c r="M623" i="1"/>
  <c r="M1135" i="1"/>
  <c r="M368" i="1"/>
  <c r="M936" i="1"/>
  <c r="M884" i="1"/>
  <c r="M433" i="1"/>
  <c r="M170" i="1"/>
  <c r="M907" i="1"/>
  <c r="M1237" i="1"/>
  <c r="M1169" i="1"/>
  <c r="M135" i="1"/>
  <c r="M824" i="1"/>
  <c r="M154" i="1"/>
  <c r="M1234" i="1"/>
  <c r="M491" i="1"/>
  <c r="M924" i="1"/>
  <c r="M477" i="1"/>
  <c r="M989" i="1"/>
  <c r="M126" i="1"/>
  <c r="M742" i="1"/>
  <c r="M932" i="1"/>
  <c r="M311" i="1"/>
  <c r="M823" i="1"/>
  <c r="M636" i="1"/>
  <c r="M600" i="1"/>
  <c r="M1144" i="1"/>
  <c r="M121" i="1"/>
  <c r="M633" i="1"/>
  <c r="M810" i="1"/>
  <c r="M1179" i="1"/>
  <c r="M1241" i="1"/>
  <c r="M542" i="1"/>
  <c r="M839" i="1"/>
  <c r="M628" i="1"/>
  <c r="M418" i="1"/>
  <c r="M51" i="1"/>
  <c r="M563" i="1"/>
  <c r="M37" i="1"/>
  <c r="M549" i="1"/>
  <c r="M1061" i="1"/>
  <c r="M238" i="1"/>
  <c r="M830" i="1"/>
  <c r="M30" i="1"/>
  <c r="M447" i="1"/>
  <c r="M959" i="1"/>
  <c r="M168" i="1"/>
  <c r="M752" i="1"/>
  <c r="M186" i="1"/>
  <c r="M321" i="1"/>
  <c r="M833" i="1"/>
  <c r="M795" i="1"/>
  <c r="M1189" i="1"/>
  <c r="M1121" i="1"/>
  <c r="M450" i="1"/>
  <c r="M123" i="1"/>
  <c r="M763" i="1"/>
  <c r="M237" i="1"/>
  <c r="M813" i="1"/>
  <c r="M318" i="1"/>
  <c r="M263" i="1"/>
  <c r="M328" i="1"/>
  <c r="M1065" i="1"/>
  <c r="M334" i="1"/>
  <c r="M521" i="1"/>
  <c r="M1166" i="1"/>
  <c r="M630" i="1"/>
  <c r="M471" i="1"/>
  <c r="M578" i="1"/>
  <c r="M486" i="1"/>
  <c r="M585" i="1"/>
  <c r="M947" i="1"/>
  <c r="M1003" i="1"/>
  <c r="M857" i="1"/>
  <c r="M727" i="1"/>
  <c r="M890" i="1"/>
  <c r="M279" i="1"/>
  <c r="M298" i="1"/>
  <c r="M1176" i="1"/>
  <c r="M195" i="1"/>
  <c r="M693" i="1"/>
  <c r="M326" i="1"/>
  <c r="M79" i="1"/>
  <c r="M1103" i="1"/>
  <c r="M660" i="1"/>
  <c r="M913" i="1"/>
  <c r="M1009" i="1"/>
  <c r="M938" i="1"/>
  <c r="M317" i="1"/>
  <c r="M644" i="1"/>
  <c r="M384" i="1"/>
  <c r="M1066" i="1"/>
  <c r="M412" i="1"/>
  <c r="M325" i="1"/>
  <c r="M837" i="1"/>
  <c r="M692" i="1"/>
  <c r="M566" i="1"/>
  <c r="M92" i="1"/>
  <c r="M223" i="1"/>
  <c r="M735" i="1"/>
  <c r="M116" i="1"/>
  <c r="M496" i="1"/>
  <c r="M1048" i="1"/>
  <c r="M97" i="1"/>
  <c r="M609" i="1"/>
  <c r="M754" i="1"/>
  <c r="M1091" i="1"/>
  <c r="M1126" i="1"/>
  <c r="M1033" i="1"/>
  <c r="M292" i="1"/>
  <c r="M58" i="1"/>
  <c r="M1202" i="1"/>
  <c r="M475" i="1"/>
  <c r="M852" i="1"/>
  <c r="M397" i="1"/>
  <c r="M909" i="1"/>
  <c r="M996" i="1"/>
  <c r="M646" i="1"/>
  <c r="M516" i="1"/>
  <c r="M295" i="1"/>
  <c r="M807" i="1"/>
  <c r="M524" i="1"/>
  <c r="M584" i="1"/>
  <c r="M1128" i="1"/>
  <c r="M105" i="1"/>
  <c r="M617" i="1"/>
  <c r="M770" i="1"/>
  <c r="M1099" i="1"/>
  <c r="M1134" i="1"/>
  <c r="M870" i="1"/>
  <c r="M978" i="1"/>
  <c r="M355" i="1"/>
  <c r="M180" i="1"/>
  <c r="M277" i="1"/>
  <c r="M789" i="1"/>
  <c r="M460" i="1"/>
  <c r="M510" i="1"/>
  <c r="M162" i="1"/>
  <c r="M175" i="1"/>
  <c r="M687" i="1"/>
  <c r="M226" i="1"/>
  <c r="M440" i="1"/>
  <c r="M1000" i="1"/>
  <c r="M96" i="1"/>
  <c r="M497" i="1"/>
  <c r="M466" i="1"/>
  <c r="M971" i="1"/>
  <c r="M1078" i="1"/>
  <c r="M1233" i="1"/>
  <c r="M327" i="1"/>
  <c r="M1096" i="1"/>
  <c r="M410" i="1"/>
  <c r="M43" i="1"/>
  <c r="M555" i="1"/>
  <c r="M29" i="1"/>
  <c r="M541" i="1"/>
  <c r="M1053" i="1"/>
  <c r="M230" i="1"/>
  <c r="M822" i="1"/>
  <c r="M1188" i="1"/>
  <c r="M375" i="1"/>
  <c r="M887" i="1"/>
  <c r="M32" i="1"/>
  <c r="M672" i="1"/>
  <c r="M1208" i="1"/>
  <c r="M185" i="1"/>
  <c r="M697" i="1"/>
  <c r="M970" i="1"/>
  <c r="M1132" i="1"/>
  <c r="M621" i="1"/>
  <c r="M758" i="1"/>
  <c r="M1095" i="1"/>
  <c r="M137" i="1"/>
  <c r="M570" i="1"/>
  <c r="M115" i="1"/>
  <c r="M627" i="1"/>
  <c r="M101" i="1"/>
  <c r="M613" i="1"/>
  <c r="M1125" i="1"/>
  <c r="M310" i="1"/>
  <c r="M910" i="1"/>
  <c r="M198" i="1"/>
  <c r="M511" i="1"/>
  <c r="M1023" i="1"/>
  <c r="M240" i="1"/>
  <c r="M816" i="1"/>
  <c r="M212" i="1"/>
  <c r="M385" i="1"/>
  <c r="M897" i="1"/>
  <c r="M859" i="1"/>
  <c r="M1094" i="1"/>
  <c r="M1185" i="1"/>
  <c r="M586" i="1"/>
  <c r="M187" i="1"/>
  <c r="M282" i="1"/>
  <c r="M301" i="1"/>
  <c r="M877" i="1"/>
  <c r="M462" i="1"/>
  <c r="M455" i="1"/>
  <c r="M472" i="1"/>
  <c r="M862" i="1"/>
  <c r="M934" i="1"/>
  <c r="M777" i="1"/>
  <c r="M1129" i="1"/>
  <c r="M416" i="1"/>
  <c r="M983" i="1"/>
  <c r="M1178" i="1"/>
  <c r="M23" i="1"/>
  <c r="M690" i="1"/>
  <c r="M1175" i="1"/>
  <c r="M1001" i="1"/>
  <c r="M953" i="1"/>
  <c r="M68" i="1"/>
  <c r="M1019" i="1"/>
  <c r="M791" i="1"/>
  <c r="M1010" i="1"/>
  <c r="M153" i="1"/>
  <c r="M44" i="1"/>
  <c r="E8" i="3"/>
  <c r="E7" i="3" s="1"/>
  <c r="E6" i="3" s="1"/>
  <c r="F6" i="3" s="1"/>
  <c r="E2" i="3" l="1"/>
  <c r="F2" i="3" s="1"/>
  <c r="E4" i="3"/>
  <c r="F4" i="3" s="1"/>
  <c r="N957" i="1" l="1"/>
  <c r="N547" i="1"/>
  <c r="N419" i="1"/>
  <c r="N1138" i="1"/>
  <c r="N1010" i="1"/>
  <c r="N1189" i="1"/>
  <c r="N1125" i="1"/>
  <c r="N1052" i="1"/>
  <c r="N393" i="1"/>
  <c r="N265" i="1"/>
  <c r="N137" i="1"/>
  <c r="N635" i="1"/>
  <c r="N1122" i="1"/>
  <c r="N721" i="1"/>
  <c r="N209" i="1"/>
  <c r="N744" i="1"/>
  <c r="N887" i="1"/>
  <c r="N375" i="1"/>
  <c r="N490" i="1"/>
  <c r="N426" i="1"/>
  <c r="N47" i="1"/>
  <c r="N259" i="1"/>
  <c r="N366" i="1"/>
  <c r="N238" i="1"/>
  <c r="N110" i="1"/>
  <c r="N1054" i="1"/>
  <c r="N691" i="1"/>
  <c r="N523" i="1"/>
  <c r="N761" i="1"/>
  <c r="N415" i="1"/>
  <c r="N343" i="1"/>
  <c r="N363" i="1"/>
  <c r="N406" i="1"/>
  <c r="N1203" i="1"/>
  <c r="N241" i="1"/>
  <c r="N1119" i="1"/>
  <c r="N791" i="1"/>
  <c r="N970" i="1"/>
  <c r="N458" i="1"/>
  <c r="N227" i="1"/>
  <c r="N49" i="1"/>
  <c r="N191" i="1"/>
  <c r="N19" i="1"/>
  <c r="N1237" i="1"/>
  <c r="N737" i="1"/>
  <c r="N505" i="1"/>
  <c r="N377" i="1"/>
  <c r="N273" i="1"/>
  <c r="N794" i="1"/>
  <c r="N11" i="1"/>
  <c r="N94" i="1"/>
  <c r="N114" i="1"/>
  <c r="N395" i="1"/>
  <c r="N478" i="1"/>
  <c r="N7" i="1"/>
  <c r="N1197" i="1"/>
  <c r="N873" i="1"/>
  <c r="N570" i="1"/>
  <c r="N534" i="1"/>
  <c r="N551" i="1"/>
  <c r="N776" i="1"/>
  <c r="N319" i="1"/>
  <c r="N459" i="1"/>
  <c r="N113" i="1"/>
  <c r="N1120" i="1"/>
  <c r="N442" i="1"/>
  <c r="N135" i="1"/>
  <c r="N765" i="1"/>
  <c r="N330" i="1"/>
  <c r="N170" i="1"/>
  <c r="N217" i="1"/>
  <c r="N89" i="1"/>
  <c r="N598" i="1"/>
  <c r="N587" i="1"/>
  <c r="N506" i="1"/>
  <c r="N2" i="1"/>
  <c r="N627" i="1" l="1"/>
  <c r="N236" i="1"/>
  <c r="N945" i="1"/>
  <c r="N127" i="1"/>
  <c r="N673" i="1"/>
  <c r="N304" i="1"/>
  <c r="N1154" i="1"/>
  <c r="N520" i="1"/>
  <c r="N894" i="1"/>
  <c r="N486" i="1"/>
  <c r="N1079" i="1"/>
  <c r="N785" i="1"/>
  <c r="N220" i="1"/>
  <c r="N620" i="1"/>
  <c r="N298" i="1"/>
  <c r="N289" i="1"/>
  <c r="N485" i="1"/>
  <c r="N344" i="1"/>
  <c r="N991" i="1"/>
  <c r="N977" i="1"/>
  <c r="N12" i="1"/>
  <c r="N188" i="1"/>
  <c r="N151" i="1"/>
  <c r="N543" i="1"/>
  <c r="N473" i="1"/>
  <c r="N1100" i="1"/>
  <c r="N1241" i="1"/>
  <c r="N1133" i="1"/>
  <c r="N581" i="1"/>
  <c r="N175" i="1"/>
  <c r="N1087" i="1"/>
  <c r="N497" i="1"/>
  <c r="N1179" i="1"/>
  <c r="N1173" i="1"/>
  <c r="N9" i="1"/>
  <c r="N1234" i="1"/>
  <c r="N1091" i="1"/>
  <c r="N1206" i="1"/>
  <c r="N1065" i="1"/>
  <c r="N611" i="1"/>
  <c r="N1123" i="1"/>
  <c r="N1012" i="1"/>
  <c r="N1021" i="1"/>
  <c r="N1136" i="1"/>
  <c r="N1144" i="1"/>
  <c r="N694" i="1"/>
  <c r="N258" i="1"/>
  <c r="N357" i="1"/>
  <c r="N228" i="1"/>
  <c r="N95" i="1"/>
  <c r="N898" i="1"/>
  <c r="N952" i="1"/>
  <c r="N60" i="1"/>
  <c r="N318" i="1"/>
  <c r="N348" i="1"/>
  <c r="N574" i="1"/>
  <c r="N168" i="1"/>
  <c r="N706" i="1"/>
  <c r="N903" i="1"/>
  <c r="N65" i="1"/>
  <c r="N1169" i="1"/>
  <c r="N956" i="1"/>
  <c r="N134" i="1"/>
  <c r="N164" i="1"/>
  <c r="N853" i="1"/>
  <c r="N231" i="1"/>
  <c r="N538" i="1"/>
  <c r="N719" i="1"/>
  <c r="N984" i="1"/>
  <c r="N801" i="1"/>
  <c r="N1099" i="1"/>
  <c r="N590" i="1"/>
  <c r="N305" i="1"/>
  <c r="N716" i="1"/>
  <c r="N104" i="1"/>
  <c r="N197" i="1"/>
  <c r="N75" i="1"/>
  <c r="N588" i="1"/>
  <c r="N822" i="1"/>
  <c r="N400" i="1"/>
  <c r="N954" i="1"/>
  <c r="N1159" i="1"/>
  <c r="N345" i="1"/>
  <c r="N381" i="1"/>
  <c r="N492" i="1"/>
  <c r="N562" i="1"/>
  <c r="N847" i="1"/>
  <c r="N1128" i="1"/>
  <c r="N1041" i="1"/>
  <c r="N828" i="1"/>
  <c r="N384" i="1"/>
  <c r="N421" i="1"/>
  <c r="N726" i="1"/>
  <c r="N10" i="1"/>
  <c r="N229" i="1"/>
  <c r="N91" i="1"/>
  <c r="N469" i="1"/>
  <c r="N846" i="1"/>
  <c r="N432" i="1"/>
  <c r="N986" i="1"/>
  <c r="N1175" i="1"/>
  <c r="N369" i="1"/>
  <c r="N126" i="1"/>
  <c r="N178" i="1"/>
  <c r="N926" i="1"/>
  <c r="N44" i="1"/>
  <c r="N294" i="1"/>
  <c r="N324" i="1"/>
  <c r="N542" i="1"/>
  <c r="N136" i="1"/>
  <c r="N690" i="1"/>
  <c r="N879" i="1"/>
  <c r="N41" i="1"/>
  <c r="N1105" i="1"/>
  <c r="N876" i="1"/>
  <c r="N418" i="1"/>
  <c r="N45" i="1"/>
  <c r="N917" i="1"/>
  <c r="N487" i="1"/>
  <c r="N409" i="1"/>
  <c r="N563" i="1"/>
  <c r="N981" i="1"/>
  <c r="N1118" i="1"/>
  <c r="N8" i="1"/>
  <c r="N4" i="1"/>
  <c r="N405" i="1"/>
  <c r="N462" i="1"/>
  <c r="N180" i="1"/>
  <c r="N549" i="1"/>
  <c r="N614" i="1"/>
  <c r="N143" i="1"/>
  <c r="N408" i="1"/>
  <c r="N650" i="1"/>
  <c r="N535" i="1"/>
  <c r="N1055" i="1"/>
  <c r="N1000" i="1"/>
  <c r="N465" i="1"/>
  <c r="N1049" i="1"/>
  <c r="N939" i="1"/>
  <c r="N1092" i="1"/>
  <c r="N1126" i="1"/>
  <c r="N80" i="1"/>
  <c r="N76" i="1"/>
  <c r="N22" i="1"/>
  <c r="N43" i="1"/>
  <c r="N252" i="1"/>
  <c r="N621" i="1"/>
  <c r="N686" i="1"/>
  <c r="N215" i="1"/>
  <c r="N480" i="1"/>
  <c r="N722" i="1"/>
  <c r="N607" i="1"/>
  <c r="N1127" i="1"/>
  <c r="N1088" i="1"/>
  <c r="N545" i="1"/>
  <c r="N1145" i="1"/>
  <c r="N1035" i="1"/>
  <c r="N1212" i="1"/>
  <c r="N1013" i="1"/>
  <c r="N1018" i="1"/>
  <c r="N531" i="1"/>
  <c r="N612" i="1"/>
  <c r="N1229" i="1"/>
  <c r="N100" i="1"/>
  <c r="N46" i="1"/>
  <c r="N67" i="1"/>
  <c r="N276" i="1"/>
  <c r="N645" i="1"/>
  <c r="N710" i="1"/>
  <c r="N239" i="1"/>
  <c r="N504" i="1"/>
  <c r="N746" i="1"/>
  <c r="N631" i="1"/>
  <c r="N1151" i="1"/>
  <c r="N1112" i="1"/>
  <c r="N569" i="1"/>
  <c r="N1177" i="1"/>
  <c r="N1067" i="1"/>
  <c r="N1045" i="1"/>
  <c r="N1058" i="1"/>
  <c r="N571" i="1"/>
  <c r="N652" i="1"/>
  <c r="N688" i="1"/>
  <c r="N73" i="1"/>
  <c r="N585" i="1"/>
  <c r="N1097" i="1"/>
  <c r="N643" i="1"/>
  <c r="N1155" i="1"/>
  <c r="N1044" i="1"/>
  <c r="N1053" i="1"/>
  <c r="N1168" i="1"/>
  <c r="N924" i="1"/>
  <c r="N1129" i="1"/>
  <c r="N675" i="1"/>
  <c r="N1187" i="1"/>
  <c r="N1076" i="1"/>
  <c r="N1085" i="1"/>
  <c r="N1200" i="1"/>
  <c r="N1208" i="1"/>
  <c r="N725" i="1"/>
  <c r="N925" i="1"/>
  <c r="N676" i="1"/>
  <c r="N434" i="1"/>
  <c r="N883" i="1"/>
  <c r="N24" i="1"/>
  <c r="N858" i="1"/>
  <c r="N314" i="1"/>
  <c r="N857" i="1"/>
  <c r="N40" i="1"/>
  <c r="N328" i="1"/>
  <c r="N84" i="1"/>
  <c r="N190" i="1"/>
  <c r="N1048" i="1"/>
  <c r="N701" i="1"/>
  <c r="N398" i="1"/>
  <c r="N79" i="1"/>
  <c r="N471" i="1"/>
  <c r="N385" i="1"/>
  <c r="N996" i="1"/>
  <c r="N1030" i="1"/>
  <c r="N413" i="1"/>
  <c r="N557" i="1"/>
  <c r="N658" i="1"/>
  <c r="N1016" i="1"/>
  <c r="N947" i="1"/>
  <c r="N437" i="1"/>
  <c r="N646" i="1"/>
  <c r="N440" i="1"/>
  <c r="N1040" i="1"/>
  <c r="N1089" i="1"/>
  <c r="N949" i="1"/>
  <c r="N1182" i="1"/>
  <c r="N491" i="1"/>
  <c r="N1033" i="1"/>
  <c r="N579" i="1"/>
  <c r="N989" i="1"/>
  <c r="N88" i="1"/>
  <c r="N453" i="1"/>
  <c r="N295" i="1"/>
  <c r="N61" i="1"/>
  <c r="N452" i="1"/>
  <c r="N264" i="1"/>
  <c r="N185" i="1"/>
  <c r="N1228" i="1"/>
  <c r="N268" i="1"/>
  <c r="N327" i="1"/>
  <c r="N831" i="1"/>
  <c r="N1001" i="1"/>
  <c r="N433" i="1"/>
  <c r="N301" i="1"/>
  <c r="N918" i="1"/>
  <c r="N431" i="1"/>
  <c r="N449" i="1"/>
  <c r="N251" i="1"/>
  <c r="N32" i="1"/>
  <c r="N661" i="1"/>
  <c r="N666" i="1"/>
  <c r="N121" i="1"/>
  <c r="N1084" i="1"/>
  <c r="N826" i="1"/>
  <c r="N262" i="1"/>
  <c r="N55" i="1"/>
  <c r="N106" i="1"/>
  <c r="N325" i="1"/>
  <c r="N203" i="1"/>
  <c r="N573" i="1"/>
  <c r="N950" i="1"/>
  <c r="N528" i="1"/>
  <c r="N455" i="1"/>
  <c r="N680" i="1"/>
  <c r="N489" i="1"/>
  <c r="N499" i="1"/>
  <c r="N749" i="1"/>
  <c r="N260" i="1"/>
  <c r="N109" i="1"/>
  <c r="N624" i="1"/>
  <c r="N37" i="1"/>
  <c r="N390" i="1"/>
  <c r="N420" i="1"/>
  <c r="N654" i="1"/>
  <c r="N983" i="1"/>
  <c r="N153" i="1"/>
  <c r="N1026" i="1"/>
  <c r="N1156" i="1"/>
  <c r="N511" i="1"/>
  <c r="N253" i="1"/>
  <c r="N766" i="1"/>
  <c r="N783" i="1"/>
  <c r="N513" i="1"/>
  <c r="N795" i="1"/>
  <c r="N72" i="1"/>
  <c r="N68" i="1"/>
  <c r="N14" i="1"/>
  <c r="N35" i="1"/>
  <c r="N244" i="1"/>
  <c r="N613" i="1"/>
  <c r="N678" i="1"/>
  <c r="N207" i="1"/>
  <c r="N472" i="1"/>
  <c r="N714" i="1"/>
  <c r="N599" i="1"/>
  <c r="N1080" i="1"/>
  <c r="N537" i="1"/>
  <c r="N1137" i="1"/>
  <c r="N1019" i="1"/>
  <c r="N1196" i="1"/>
  <c r="N1005" i="1"/>
  <c r="N1238" i="1"/>
  <c r="N34" i="1"/>
  <c r="N29" i="1"/>
  <c r="N86" i="1"/>
  <c r="N107" i="1"/>
  <c r="N316" i="1"/>
  <c r="N685" i="1"/>
  <c r="N750" i="1"/>
  <c r="N279" i="1"/>
  <c r="N544" i="1"/>
  <c r="N786" i="1"/>
  <c r="N671" i="1"/>
  <c r="N1191" i="1"/>
  <c r="N33" i="1"/>
  <c r="N617" i="1"/>
  <c r="N1233" i="1"/>
  <c r="N435" i="1"/>
  <c r="N1115" i="1"/>
  <c r="N1109" i="1"/>
  <c r="N1098" i="1"/>
  <c r="N619" i="1"/>
  <c r="N708" i="1"/>
  <c r="N53" i="1"/>
  <c r="N131" i="1"/>
  <c r="N340" i="1"/>
  <c r="N709" i="1"/>
  <c r="N774" i="1"/>
  <c r="N303" i="1"/>
  <c r="N568" i="1"/>
  <c r="N810" i="1"/>
  <c r="N695" i="1"/>
  <c r="N1215" i="1"/>
  <c r="N57" i="1"/>
  <c r="N641" i="1"/>
  <c r="N467" i="1"/>
  <c r="N1147" i="1"/>
  <c r="N1157" i="1"/>
  <c r="N809" i="1"/>
  <c r="N1146" i="1"/>
  <c r="N659" i="1"/>
  <c r="N764" i="1"/>
  <c r="N752" i="1"/>
  <c r="N649" i="1"/>
  <c r="N1161" i="1"/>
  <c r="N707" i="1"/>
  <c r="N1219" i="1"/>
  <c r="N1108" i="1"/>
  <c r="N1117" i="1"/>
  <c r="N1232" i="1"/>
  <c r="N988" i="1"/>
  <c r="N997" i="1"/>
  <c r="N1193" i="1"/>
  <c r="N739" i="1"/>
  <c r="N628" i="1"/>
  <c r="N1140" i="1"/>
  <c r="N1149" i="1"/>
  <c r="N132" i="1"/>
  <c r="N386" i="1"/>
  <c r="N807" i="1"/>
  <c r="N733" i="1"/>
  <c r="N454" i="1"/>
  <c r="N225" i="1"/>
  <c r="N196" i="1"/>
  <c r="N125" i="1"/>
  <c r="N734" i="1"/>
  <c r="N1218" i="1"/>
  <c r="N370" i="1"/>
  <c r="N775" i="1"/>
  <c r="N176" i="1"/>
  <c r="N341" i="1"/>
  <c r="N550" i="1"/>
  <c r="N928" i="1"/>
  <c r="N16" i="1"/>
  <c r="N622" i="1"/>
  <c r="N1063" i="1"/>
  <c r="N443" i="1"/>
  <c r="N3" i="1"/>
  <c r="N682" i="1"/>
  <c r="N979" i="1"/>
  <c r="N980" i="1"/>
  <c r="N860" i="1"/>
  <c r="N119" i="1"/>
  <c r="N205" i="1"/>
  <c r="N428" i="1"/>
  <c r="N383" i="1"/>
  <c r="N633" i="1"/>
  <c r="N422" i="1"/>
  <c r="N670" i="1"/>
  <c r="N818" i="1"/>
  <c r="N1015" i="1"/>
  <c r="N1066" i="1"/>
  <c r="N66" i="1"/>
  <c r="N246" i="1"/>
  <c r="N502" i="1"/>
  <c r="N634" i="1"/>
  <c r="N1104" i="1"/>
  <c r="N748" i="1"/>
  <c r="N223" i="1"/>
  <c r="N972" i="1"/>
  <c r="N74" i="1"/>
  <c r="N179" i="1"/>
  <c r="N541" i="1"/>
  <c r="N512" i="1"/>
  <c r="N967" i="1"/>
  <c r="N240" i="1"/>
  <c r="N234" i="1"/>
  <c r="N272" i="1"/>
  <c r="N56" i="1"/>
  <c r="N198" i="1"/>
  <c r="N501" i="1"/>
  <c r="N256" i="1"/>
  <c r="N583" i="1"/>
  <c r="N64" i="1"/>
  <c r="N165" i="1"/>
  <c r="N27" i="1"/>
  <c r="N548" i="1"/>
  <c r="N782" i="1"/>
  <c r="N368" i="1"/>
  <c r="N922" i="1"/>
  <c r="N1111" i="1"/>
  <c r="N297" i="1"/>
  <c r="N242" i="1"/>
  <c r="N350" i="1"/>
  <c r="N364" i="1"/>
  <c r="N192" i="1"/>
  <c r="N738" i="1"/>
  <c r="N935" i="1"/>
  <c r="N1209" i="1"/>
  <c r="N1028" i="1"/>
  <c r="N584" i="1"/>
  <c r="N553" i="1"/>
  <c r="N96" i="1"/>
  <c r="N397" i="1"/>
  <c r="N275" i="1"/>
  <c r="N653" i="1"/>
  <c r="N39" i="1"/>
  <c r="N616" i="1"/>
  <c r="N527" i="1"/>
  <c r="N768" i="1"/>
  <c r="N577" i="1"/>
  <c r="N667" i="1"/>
  <c r="N1141" i="1"/>
  <c r="N556" i="1"/>
  <c r="N338" i="1"/>
  <c r="N630" i="1"/>
  <c r="N762" i="1"/>
  <c r="N1071" i="1"/>
  <c r="N233" i="1"/>
  <c r="N1194" i="1"/>
  <c r="N58" i="1"/>
  <c r="N815" i="1"/>
  <c r="N83" i="1"/>
  <c r="N255" i="1"/>
  <c r="N186" i="1"/>
  <c r="N429" i="1"/>
  <c r="N307" i="1"/>
  <c r="N669" i="1"/>
  <c r="N63" i="1"/>
  <c r="N640" i="1"/>
  <c r="N559" i="1"/>
  <c r="N800" i="1"/>
  <c r="N601" i="1"/>
  <c r="N731" i="1"/>
  <c r="N837" i="1"/>
  <c r="N62" i="1"/>
  <c r="N48" i="1"/>
  <c r="N133" i="1"/>
  <c r="N524" i="1"/>
  <c r="N758" i="1"/>
  <c r="N336" i="1"/>
  <c r="N890" i="1"/>
  <c r="N1095" i="1"/>
  <c r="N1242" i="1"/>
  <c r="N394" i="1"/>
  <c r="N1239" i="1"/>
  <c r="N102" i="1"/>
  <c r="N974" i="1"/>
  <c r="N1103" i="1"/>
  <c r="N745" i="1"/>
  <c r="N1011" i="1"/>
  <c r="N26" i="1"/>
  <c r="N21" i="1"/>
  <c r="N78" i="1"/>
  <c r="N99" i="1"/>
  <c r="N308" i="1"/>
  <c r="N677" i="1"/>
  <c r="N742" i="1"/>
  <c r="N271" i="1"/>
  <c r="N536" i="1"/>
  <c r="N778" i="1"/>
  <c r="N663" i="1"/>
  <c r="N1183" i="1"/>
  <c r="N25" i="1"/>
  <c r="N609" i="1"/>
  <c r="N1217" i="1"/>
  <c r="N427" i="1"/>
  <c r="N1107" i="1"/>
  <c r="N1101" i="1"/>
  <c r="N98" i="1"/>
  <c r="N93" i="1"/>
  <c r="N150" i="1"/>
  <c r="N171" i="1"/>
  <c r="N380" i="1"/>
  <c r="N757" i="1"/>
  <c r="N814" i="1"/>
  <c r="N608" i="1"/>
  <c r="N850" i="1"/>
  <c r="N735" i="1"/>
  <c r="N105" i="1"/>
  <c r="N689" i="1"/>
  <c r="N1002" i="1"/>
  <c r="N1211" i="1"/>
  <c r="N1221" i="1"/>
  <c r="N849" i="1"/>
  <c r="N1186" i="1"/>
  <c r="N699" i="1"/>
  <c r="N812" i="1"/>
  <c r="N117" i="1"/>
  <c r="N174" i="1"/>
  <c r="N195" i="1"/>
  <c r="N404" i="1"/>
  <c r="N781" i="1"/>
  <c r="N838" i="1"/>
  <c r="N120" i="1"/>
  <c r="N632" i="1"/>
  <c r="N874" i="1"/>
  <c r="N759" i="1"/>
  <c r="N129" i="1"/>
  <c r="N1034" i="1"/>
  <c r="N555" i="1"/>
  <c r="N636" i="1"/>
  <c r="N881" i="1"/>
  <c r="N1226" i="1"/>
  <c r="N747" i="1"/>
  <c r="N868" i="1"/>
  <c r="N816" i="1"/>
  <c r="N201" i="1"/>
  <c r="N713" i="1"/>
  <c r="N1225" i="1"/>
  <c r="N771" i="1"/>
  <c r="N660" i="1"/>
  <c r="N1172" i="1"/>
  <c r="N1181" i="1"/>
  <c r="N1006" i="1"/>
  <c r="N1163" i="1"/>
  <c r="N1061" i="1"/>
  <c r="N1176" i="1"/>
  <c r="N803" i="1"/>
  <c r="N692" i="1"/>
  <c r="N1204" i="1"/>
  <c r="N1213" i="1"/>
  <c r="N1038" i="1"/>
  <c r="N704" i="1"/>
  <c r="N1064" i="1"/>
  <c r="N623" i="1"/>
  <c r="N81" i="1"/>
  <c r="N484" i="1"/>
  <c r="N1047" i="1"/>
  <c r="N736" i="1"/>
  <c r="N1024" i="1"/>
  <c r="N526" i="1"/>
  <c r="N516" i="1"/>
  <c r="N882" i="1"/>
  <c r="N869" i="1"/>
  <c r="N901" i="1"/>
  <c r="N802" i="1"/>
  <c r="N1022" i="1"/>
  <c r="N116" i="1"/>
  <c r="N586" i="1"/>
  <c r="N470" i="1"/>
  <c r="N416" i="1"/>
  <c r="N1057" i="1"/>
  <c r="N1150" i="1"/>
  <c r="N212" i="1"/>
  <c r="N567" i="1"/>
  <c r="N1148" i="1"/>
  <c r="N521" i="1"/>
  <c r="N269" i="1"/>
  <c r="N626" i="1"/>
  <c r="N122" i="1"/>
  <c r="N310" i="1"/>
  <c r="N597" i="1"/>
  <c r="N360" i="1"/>
  <c r="N687" i="1"/>
  <c r="N50" i="1"/>
  <c r="N261" i="1"/>
  <c r="N139" i="1"/>
  <c r="N509" i="1"/>
  <c r="N886" i="1"/>
  <c r="N464" i="1"/>
  <c r="N391" i="1"/>
  <c r="N1231" i="1"/>
  <c r="N417" i="1"/>
  <c r="N402" i="1"/>
  <c r="N446" i="1"/>
  <c r="N476" i="1"/>
  <c r="N702" i="1"/>
  <c r="N296" i="1"/>
  <c r="N834" i="1"/>
  <c r="N1039" i="1"/>
  <c r="N1130" i="1"/>
  <c r="N138" i="1"/>
  <c r="N730" i="1"/>
  <c r="N665" i="1"/>
  <c r="N146" i="1"/>
  <c r="N250" i="1"/>
  <c r="N54" i="1"/>
  <c r="N379" i="1"/>
  <c r="N639" i="1"/>
  <c r="N888" i="1"/>
  <c r="N697" i="1"/>
  <c r="N907" i="1"/>
  <c r="N933" i="1"/>
  <c r="N317" i="1"/>
  <c r="N830" i="1"/>
  <c r="N866" i="1"/>
  <c r="N1167" i="1"/>
  <c r="N361" i="1"/>
  <c r="N69" i="1"/>
  <c r="N848" i="1"/>
  <c r="N283" i="1"/>
  <c r="N208" i="1"/>
  <c r="N266" i="1"/>
  <c r="N70" i="1"/>
  <c r="N403" i="1"/>
  <c r="N789" i="1"/>
  <c r="N167" i="1"/>
  <c r="N474" i="1"/>
  <c r="N655" i="1"/>
  <c r="N912" i="1"/>
  <c r="N729" i="1"/>
  <c r="N971" i="1"/>
  <c r="N18" i="1"/>
  <c r="N237" i="1"/>
  <c r="N115" i="1"/>
  <c r="N477" i="1"/>
  <c r="N854" i="1"/>
  <c r="N448" i="1"/>
  <c r="N367" i="1"/>
  <c r="N1199" i="1"/>
  <c r="N30" i="1"/>
  <c r="N1114" i="1"/>
  <c r="N832" i="1"/>
  <c r="N929" i="1"/>
  <c r="N644" i="1"/>
  <c r="N90" i="1"/>
  <c r="N85" i="1"/>
  <c r="N142" i="1"/>
  <c r="N163" i="1"/>
  <c r="N372" i="1"/>
  <c r="N741" i="1"/>
  <c r="N806" i="1"/>
  <c r="N335" i="1"/>
  <c r="N600" i="1"/>
  <c r="N842" i="1"/>
  <c r="N727" i="1"/>
  <c r="N97" i="1"/>
  <c r="N681" i="1"/>
  <c r="N994" i="1"/>
  <c r="N507" i="1"/>
  <c r="N1205" i="1"/>
  <c r="N162" i="1"/>
  <c r="N157" i="1"/>
  <c r="N214" i="1"/>
  <c r="N235" i="1"/>
  <c r="N444" i="1"/>
  <c r="N821" i="1"/>
  <c r="N878" i="1"/>
  <c r="N160" i="1"/>
  <c r="N672" i="1"/>
  <c r="N914" i="1"/>
  <c r="N799" i="1"/>
  <c r="N720" i="1"/>
  <c r="N177" i="1"/>
  <c r="N1090" i="1"/>
  <c r="N603" i="1"/>
  <c r="N700" i="1"/>
  <c r="N921" i="1"/>
  <c r="N787" i="1"/>
  <c r="N908" i="1"/>
  <c r="N1235" i="1"/>
  <c r="N181" i="1"/>
  <c r="N468" i="1"/>
  <c r="N845" i="1"/>
  <c r="N902" i="1"/>
  <c r="N184" i="1"/>
  <c r="N938" i="1"/>
  <c r="N823" i="1"/>
  <c r="N793" i="1"/>
  <c r="N740" i="1"/>
  <c r="N953" i="1"/>
  <c r="N827" i="1"/>
  <c r="N964" i="1"/>
  <c r="N998" i="1"/>
  <c r="N880" i="1"/>
  <c r="N777" i="1"/>
  <c r="N835" i="1"/>
  <c r="N724" i="1"/>
  <c r="N1236" i="1"/>
  <c r="N1070" i="1"/>
  <c r="N604" i="1"/>
  <c r="N1116" i="1"/>
  <c r="N1240" i="1"/>
  <c r="N867" i="1"/>
  <c r="N756" i="1"/>
  <c r="N1102" i="1"/>
  <c r="N1152" i="1"/>
  <c r="N698" i="1"/>
  <c r="N1075" i="1"/>
  <c r="N5" i="1"/>
  <c r="N257" i="1"/>
  <c r="N287" i="1"/>
  <c r="N346" i="1"/>
  <c r="N851" i="1"/>
  <c r="N230" i="1"/>
  <c r="N399" i="1"/>
  <c r="N202" i="1"/>
  <c r="N414" i="1"/>
  <c r="N805" i="1"/>
  <c r="N560" i="1"/>
  <c r="N895" i="1"/>
  <c r="N130" i="1"/>
  <c r="N365" i="1"/>
  <c r="N243" i="1"/>
  <c r="N605" i="1"/>
  <c r="N982" i="1"/>
  <c r="N576" i="1"/>
  <c r="N495" i="1"/>
  <c r="N728" i="1"/>
  <c r="N529" i="1"/>
  <c r="N1037" i="1"/>
  <c r="N77" i="1"/>
  <c r="N59" i="1"/>
  <c r="N580" i="1"/>
  <c r="N798" i="1"/>
  <c r="N392" i="1"/>
  <c r="N946" i="1"/>
  <c r="N1143" i="1"/>
  <c r="N337" i="1"/>
  <c r="N173" i="1"/>
  <c r="N711" i="1"/>
  <c r="N1185" i="1"/>
  <c r="N322" i="1"/>
  <c r="N158" i="1"/>
  <c r="N172" i="1"/>
  <c r="N861" i="1"/>
  <c r="N247" i="1"/>
  <c r="N546" i="1"/>
  <c r="N743" i="1"/>
  <c r="N992" i="1"/>
  <c r="N817" i="1"/>
  <c r="N1139" i="1"/>
  <c r="N166" i="1"/>
  <c r="N159" i="1"/>
  <c r="N962" i="1"/>
  <c r="N481" i="1"/>
  <c r="N475" i="1"/>
  <c r="N438" i="1"/>
  <c r="N193" i="1"/>
  <c r="N292" i="1"/>
  <c r="N424" i="1"/>
  <c r="N362" i="1"/>
  <c r="N182" i="1"/>
  <c r="N204" i="1"/>
  <c r="N893" i="1"/>
  <c r="N263" i="1"/>
  <c r="N767" i="1"/>
  <c r="N1032" i="1"/>
  <c r="N1195" i="1"/>
  <c r="N488" i="1"/>
  <c r="N333" i="1"/>
  <c r="N211" i="1"/>
  <c r="N589" i="1"/>
  <c r="N958" i="1"/>
  <c r="N552" i="1"/>
  <c r="N463" i="1"/>
  <c r="N696" i="1"/>
  <c r="N539" i="1"/>
  <c r="N965" i="1"/>
  <c r="N51" i="1"/>
  <c r="N112" i="1"/>
  <c r="N331" i="1"/>
  <c r="N144" i="1"/>
  <c r="N1056" i="1"/>
  <c r="N1121" i="1"/>
  <c r="N932" i="1"/>
  <c r="N154" i="1"/>
  <c r="N149" i="1"/>
  <c r="N206" i="1"/>
  <c r="N436" i="1"/>
  <c r="N813" i="1"/>
  <c r="N870" i="1"/>
  <c r="N152" i="1"/>
  <c r="N664" i="1"/>
  <c r="N906" i="1"/>
  <c r="N712" i="1"/>
  <c r="N169" i="1"/>
  <c r="N753" i="1"/>
  <c r="N1082" i="1"/>
  <c r="N595" i="1"/>
  <c r="N684" i="1"/>
  <c r="N1222" i="1"/>
  <c r="N226" i="1"/>
  <c r="N221" i="1"/>
  <c r="N278" i="1"/>
  <c r="N299" i="1"/>
  <c r="N508" i="1"/>
  <c r="N885" i="1"/>
  <c r="N942" i="1"/>
  <c r="N224" i="1"/>
  <c r="N466" i="1"/>
  <c r="N978" i="1"/>
  <c r="N863" i="1"/>
  <c r="N792" i="1"/>
  <c r="N249" i="1"/>
  <c r="N833" i="1"/>
  <c r="N1178" i="1"/>
  <c r="N804" i="1"/>
  <c r="N993" i="1"/>
  <c r="N875" i="1"/>
  <c r="N1020" i="1"/>
  <c r="N1062" i="1"/>
  <c r="N245" i="1"/>
  <c r="N302" i="1"/>
  <c r="N323" i="1"/>
  <c r="N532" i="1"/>
  <c r="N909" i="1"/>
  <c r="N966" i="1"/>
  <c r="N248" i="1"/>
  <c r="N824" i="1"/>
  <c r="N281" i="1"/>
  <c r="N865" i="1"/>
  <c r="N1210" i="1"/>
  <c r="N723" i="1"/>
  <c r="N836" i="1"/>
  <c r="N990" i="1"/>
  <c r="N1025" i="1"/>
  <c r="N915" i="1"/>
  <c r="N1068" i="1"/>
  <c r="N1110" i="1"/>
  <c r="N944" i="1"/>
  <c r="N329" i="1"/>
  <c r="N841" i="1"/>
  <c r="N1042" i="1"/>
  <c r="N899" i="1"/>
  <c r="N788" i="1"/>
  <c r="N1134" i="1"/>
  <c r="N668" i="1"/>
  <c r="N1180" i="1"/>
  <c r="N1014" i="1"/>
  <c r="N1184" i="1"/>
  <c r="N1074" i="1"/>
  <c r="N931" i="1"/>
  <c r="N820" i="1"/>
  <c r="N1227" i="1"/>
  <c r="N1166" i="1"/>
  <c r="N1216" i="1"/>
  <c r="N862" i="1"/>
  <c r="N311" i="1"/>
  <c r="N371" i="1"/>
  <c r="N525" i="1"/>
  <c r="N718" i="1"/>
  <c r="N1171" i="1"/>
  <c r="N889" i="1"/>
  <c r="N1131" i="1"/>
  <c r="N911" i="1"/>
  <c r="N123" i="1"/>
  <c r="N656" i="1"/>
  <c r="N210" i="1"/>
  <c r="N339" i="1"/>
  <c r="N103" i="1"/>
  <c r="N840" i="1"/>
  <c r="N819" i="1"/>
  <c r="N293" i="1"/>
  <c r="N533" i="1"/>
  <c r="N496" i="1"/>
  <c r="N1031" i="1"/>
  <c r="N1069" i="1"/>
  <c r="N20" i="1"/>
  <c r="N284" i="1"/>
  <c r="N351" i="1"/>
  <c r="N839" i="1"/>
  <c r="N1017" i="1"/>
  <c r="N374" i="1"/>
  <c r="N447" i="1"/>
  <c r="N593" i="1"/>
  <c r="N1165" i="1"/>
  <c r="N461" i="1"/>
  <c r="N36" i="1"/>
  <c r="N300" i="1"/>
  <c r="N128" i="1"/>
  <c r="N871" i="1"/>
  <c r="N1081" i="1"/>
  <c r="N194" i="1"/>
  <c r="N71" i="1"/>
  <c r="N808" i="1"/>
  <c r="N755" i="1"/>
  <c r="N460" i="1"/>
  <c r="N213" i="1"/>
  <c r="N500" i="1"/>
  <c r="N216" i="1"/>
  <c r="N784" i="1"/>
  <c r="N1162" i="1"/>
  <c r="N780" i="1"/>
  <c r="N959" i="1"/>
  <c r="N285" i="1"/>
  <c r="N572" i="1"/>
  <c r="N494" i="1"/>
  <c r="N23" i="1"/>
  <c r="N288" i="1"/>
  <c r="N927" i="1"/>
  <c r="N864" i="1"/>
  <c r="N321" i="1"/>
  <c r="N913" i="1"/>
  <c r="N779" i="1"/>
  <c r="N900" i="1"/>
  <c r="N1073" i="1"/>
  <c r="N955" i="1"/>
  <c r="N1124" i="1"/>
  <c r="N1158" i="1"/>
  <c r="N1174" i="1"/>
  <c r="N309" i="1"/>
  <c r="N387" i="1"/>
  <c r="N596" i="1"/>
  <c r="N518" i="1"/>
  <c r="N312" i="1"/>
  <c r="N554" i="1"/>
  <c r="N439" i="1"/>
  <c r="N951" i="1"/>
  <c r="N896" i="1"/>
  <c r="N353" i="1"/>
  <c r="N937" i="1"/>
  <c r="N940" i="1"/>
  <c r="N1094" i="1"/>
  <c r="N1113" i="1"/>
  <c r="N1003" i="1"/>
  <c r="N1164" i="1"/>
  <c r="N973" i="1"/>
  <c r="N1214" i="1"/>
  <c r="N1224" i="1"/>
  <c r="N1008" i="1"/>
  <c r="N905" i="1"/>
  <c r="N1106" i="1"/>
  <c r="N451" i="1"/>
  <c r="N963" i="1"/>
  <c r="N852" i="1"/>
  <c r="N1198" i="1"/>
  <c r="N732" i="1"/>
  <c r="N1078" i="1"/>
  <c r="N1192" i="1"/>
  <c r="N483" i="1"/>
  <c r="N995" i="1"/>
  <c r="N884" i="1"/>
  <c r="N1230" i="1"/>
  <c r="N141" i="1"/>
  <c r="N222" i="1"/>
  <c r="N610" i="1"/>
  <c r="N38" i="1"/>
  <c r="N872" i="1"/>
  <c r="N101" i="1"/>
  <c r="N751" i="1"/>
  <c r="N578" i="1"/>
  <c r="N147" i="1"/>
  <c r="N378" i="1"/>
  <c r="N566" i="1"/>
  <c r="N1007" i="1"/>
  <c r="N6" i="1"/>
  <c r="N717" i="1"/>
  <c r="N410" i="1"/>
  <c r="N591" i="1"/>
  <c r="N657" i="1"/>
  <c r="N155" i="1"/>
  <c r="N910" i="1"/>
  <c r="N423" i="1"/>
  <c r="N441" i="1"/>
  <c r="N326" i="1"/>
  <c r="N92" i="1"/>
  <c r="N254" i="1"/>
  <c r="N510" i="1"/>
  <c r="N642" i="1"/>
  <c r="N772" i="1"/>
  <c r="N514" i="1"/>
  <c r="N359" i="1"/>
  <c r="N715" i="1"/>
  <c r="N156" i="1"/>
  <c r="N961" i="1"/>
  <c r="N450" i="1"/>
  <c r="N286" i="1"/>
  <c r="N674" i="1"/>
  <c r="N17" i="1"/>
  <c r="N844" i="1"/>
  <c r="N930" i="1"/>
  <c r="N396" i="1"/>
  <c r="N445" i="1"/>
  <c r="N315" i="1"/>
  <c r="N693" i="1"/>
  <c r="N648" i="1"/>
  <c r="N575" i="1"/>
  <c r="N625" i="1"/>
  <c r="N28" i="1"/>
  <c r="N332" i="1"/>
  <c r="N456" i="1"/>
  <c r="N1050" i="1"/>
  <c r="N1188" i="1"/>
  <c r="N218" i="1"/>
  <c r="N270" i="1"/>
  <c r="N291" i="1"/>
  <c r="N877" i="1"/>
  <c r="N934" i="1"/>
  <c r="N855" i="1"/>
  <c r="N825" i="1"/>
  <c r="N683" i="1"/>
  <c r="N290" i="1"/>
  <c r="N342" i="1"/>
  <c r="N530" i="1"/>
  <c r="N811" i="1"/>
  <c r="N356" i="1"/>
  <c r="N1096" i="1"/>
  <c r="N52" i="1"/>
  <c r="N219" i="1"/>
  <c r="N662" i="1"/>
  <c r="N602" i="1"/>
  <c r="N1207" i="1"/>
  <c r="N306" i="1"/>
  <c r="N118" i="1"/>
  <c r="N140" i="1"/>
  <c r="N829" i="1"/>
  <c r="N199" i="1"/>
  <c r="N703" i="1"/>
  <c r="N960" i="1"/>
  <c r="N769" i="1"/>
  <c r="N1051" i="1"/>
  <c r="N389" i="1"/>
  <c r="N267" i="1"/>
  <c r="N637" i="1"/>
  <c r="N31" i="1"/>
  <c r="N592" i="1"/>
  <c r="N519" i="1"/>
  <c r="N760" i="1"/>
  <c r="N561" i="1"/>
  <c r="N651" i="1"/>
  <c r="N1093" i="1"/>
  <c r="N347" i="1"/>
  <c r="N976" i="1"/>
  <c r="N843" i="1"/>
  <c r="N189" i="1"/>
  <c r="N108" i="1"/>
  <c r="N358" i="1"/>
  <c r="N388" i="1"/>
  <c r="N606" i="1"/>
  <c r="N200" i="1"/>
  <c r="N754" i="1"/>
  <c r="N943" i="1"/>
  <c r="N1060" i="1"/>
  <c r="N615" i="1"/>
  <c r="N187" i="1"/>
  <c r="N320" i="1"/>
  <c r="N647" i="1"/>
  <c r="N904" i="1"/>
  <c r="N705" i="1"/>
  <c r="N923" i="1"/>
  <c r="N629" i="1"/>
  <c r="N82" i="1"/>
  <c r="N773" i="1"/>
  <c r="N13" i="1"/>
  <c r="N382" i="1"/>
  <c r="N412" i="1"/>
  <c r="N638" i="1"/>
  <c r="N232" i="1"/>
  <c r="N770" i="1"/>
  <c r="N975" i="1"/>
  <c r="N145" i="1"/>
  <c r="N1132" i="1"/>
  <c r="N1135" i="1"/>
  <c r="N565" i="1"/>
  <c r="N274" i="1"/>
  <c r="N411" i="1"/>
  <c r="N797" i="1"/>
  <c r="N183" i="1"/>
  <c r="N482" i="1"/>
  <c r="N679" i="1"/>
  <c r="N920" i="1"/>
  <c r="N987" i="1"/>
  <c r="N790" i="1"/>
  <c r="N42" i="1"/>
  <c r="N540" i="1"/>
  <c r="N498" i="1"/>
  <c r="N161" i="1"/>
  <c r="N282" i="1"/>
  <c r="N277" i="1"/>
  <c r="N334" i="1"/>
  <c r="N355" i="1"/>
  <c r="N564" i="1"/>
  <c r="N941" i="1"/>
  <c r="N15" i="1"/>
  <c r="N280" i="1"/>
  <c r="N522" i="1"/>
  <c r="N407" i="1"/>
  <c r="N919" i="1"/>
  <c r="N856" i="1"/>
  <c r="N313" i="1"/>
  <c r="N897" i="1"/>
  <c r="N763" i="1"/>
  <c r="N892" i="1"/>
  <c r="N354" i="1"/>
  <c r="N349" i="1"/>
  <c r="N124" i="1"/>
  <c r="N493" i="1"/>
  <c r="N558" i="1"/>
  <c r="N87" i="1"/>
  <c r="N352" i="1"/>
  <c r="N594" i="1"/>
  <c r="N479" i="1"/>
  <c r="N999" i="1"/>
  <c r="N936" i="1"/>
  <c r="N401" i="1"/>
  <c r="N985" i="1"/>
  <c r="N859" i="1"/>
  <c r="N1004" i="1"/>
  <c r="N1046" i="1"/>
  <c r="N1153" i="1"/>
  <c r="N1043" i="1"/>
  <c r="N1220" i="1"/>
  <c r="N1029" i="1"/>
  <c r="N373" i="1"/>
  <c r="N430" i="1"/>
  <c r="N148" i="1"/>
  <c r="N517" i="1"/>
  <c r="N582" i="1"/>
  <c r="N111" i="1"/>
  <c r="N376" i="1"/>
  <c r="N618" i="1"/>
  <c r="N503" i="1"/>
  <c r="N1023" i="1"/>
  <c r="N968" i="1"/>
  <c r="N425" i="1"/>
  <c r="N1009" i="1"/>
  <c r="N891" i="1"/>
  <c r="N1036" i="1"/>
  <c r="N1086" i="1"/>
  <c r="N1190" i="1"/>
  <c r="N1160" i="1"/>
  <c r="N1201" i="1"/>
  <c r="N1083" i="1"/>
  <c r="N1077" i="1"/>
  <c r="N1072" i="1"/>
  <c r="N457" i="1"/>
  <c r="N969" i="1"/>
  <c r="N1170" i="1"/>
  <c r="N515" i="1"/>
  <c r="N1027" i="1"/>
  <c r="N916" i="1"/>
  <c r="N1223" i="1"/>
  <c r="N796" i="1"/>
  <c r="N1142" i="1"/>
  <c r="N1202" i="1"/>
  <c r="N1059" i="1"/>
  <c r="N948" i="1"/>
  <c r="C3" i="3" l="1"/>
  <c r="D3" i="3" s="1"/>
  <c r="C8" i="3"/>
  <c r="C7" i="3" s="1"/>
  <c r="C6" i="3" s="1"/>
  <c r="D6" i="3" s="1"/>
  <c r="C4" i="3" l="1"/>
  <c r="D4" i="3" s="1"/>
  <c r="C2" i="3"/>
  <c r="D2" i="3" s="1"/>
</calcChain>
</file>

<file path=xl/sharedStrings.xml><?xml version="1.0" encoding="utf-8"?>
<sst xmlns="http://schemas.openxmlformats.org/spreadsheetml/2006/main" count="2572" uniqueCount="2571">
  <si>
    <t>Дата</t>
  </si>
  <si>
    <t>06.04.2017</t>
  </si>
  <si>
    <t>05.04.2017</t>
  </si>
  <si>
    <t>04.04.2017</t>
  </si>
  <si>
    <t>03.04.2017</t>
  </si>
  <si>
    <t>31.03.2017</t>
  </si>
  <si>
    <t>30.03.2017</t>
  </si>
  <si>
    <t>29.03.2017</t>
  </si>
  <si>
    <t>28.03.2017</t>
  </si>
  <si>
    <t>27.03.2017</t>
  </si>
  <si>
    <t>24.03.2017</t>
  </si>
  <si>
    <t>23.03.2017</t>
  </si>
  <si>
    <t>22.03.2017</t>
  </si>
  <si>
    <t>21.03.2017</t>
  </si>
  <si>
    <t>20.03.2017</t>
  </si>
  <si>
    <t>17.03.2017</t>
  </si>
  <si>
    <t>16.03.2017</t>
  </si>
  <si>
    <t>15.03.2017</t>
  </si>
  <si>
    <t>14.03.2017</t>
  </si>
  <si>
    <t>13.03.2017</t>
  </si>
  <si>
    <t>10.03.2017</t>
  </si>
  <si>
    <t>09.03.2017</t>
  </si>
  <si>
    <t>07.03.2017</t>
  </si>
  <si>
    <t>06.03.2017</t>
  </si>
  <si>
    <t>03.03.2017</t>
  </si>
  <si>
    <t>02.03.2017</t>
  </si>
  <si>
    <t>01.03.2017</t>
  </si>
  <si>
    <t>28.02.2017</t>
  </si>
  <si>
    <t>27.02.2017</t>
  </si>
  <si>
    <t>22.02.2017</t>
  </si>
  <si>
    <t>21.02.2017</t>
  </si>
  <si>
    <t>20.02.2017</t>
  </si>
  <si>
    <t>17.02.2017</t>
  </si>
  <si>
    <t>16.02.2017</t>
  </si>
  <si>
    <t>15.02.2017</t>
  </si>
  <si>
    <t>14.02.2017</t>
  </si>
  <si>
    <t>13.02.2017</t>
  </si>
  <si>
    <t>10.02.2017</t>
  </si>
  <si>
    <t>09.02.2017</t>
  </si>
  <si>
    <t>08.02.2017</t>
  </si>
  <si>
    <t>07.02.2017</t>
  </si>
  <si>
    <t>06.02.2017</t>
  </si>
  <si>
    <t>03.02.2017</t>
  </si>
  <si>
    <t>02.02.2017</t>
  </si>
  <si>
    <t>01.02.2017</t>
  </si>
  <si>
    <t>31.01.2017</t>
  </si>
  <si>
    <t>30.01.2017</t>
  </si>
  <si>
    <t>27.01.2017</t>
  </si>
  <si>
    <t>26.01.2017</t>
  </si>
  <si>
    <t>25.01.2017</t>
  </si>
  <si>
    <t>24.01.2017</t>
  </si>
  <si>
    <t>23.01.2017</t>
  </si>
  <si>
    <t>20.01.2017</t>
  </si>
  <si>
    <t>19.01.2017</t>
  </si>
  <si>
    <t>18.01.2017</t>
  </si>
  <si>
    <t>17.01.2017</t>
  </si>
  <si>
    <t>16.01.2017</t>
  </si>
  <si>
    <t>13.01.2017</t>
  </si>
  <si>
    <t>12.01.2017</t>
  </si>
  <si>
    <t>11.01.2017</t>
  </si>
  <si>
    <t>10.01.2017</t>
  </si>
  <si>
    <t>09.01.2017</t>
  </si>
  <si>
    <t>30.12.2016</t>
  </si>
  <si>
    <t>29.12.2016</t>
  </si>
  <si>
    <t>28.12.2016</t>
  </si>
  <si>
    <t>27.12.2016</t>
  </si>
  <si>
    <t>26.12.2016</t>
  </si>
  <si>
    <t>23.12.2016</t>
  </si>
  <si>
    <t>22.12.2016</t>
  </si>
  <si>
    <t>21.12.2016</t>
  </si>
  <si>
    <t>20.12.2016</t>
  </si>
  <si>
    <t>19.12.2016</t>
  </si>
  <si>
    <t>16.12.2016</t>
  </si>
  <si>
    <t>15.12.2016</t>
  </si>
  <si>
    <t>14.12.2016</t>
  </si>
  <si>
    <t>13.12.2016</t>
  </si>
  <si>
    <t>12.12.2016</t>
  </si>
  <si>
    <t>09.12.2016</t>
  </si>
  <si>
    <t>08.12.2016</t>
  </si>
  <si>
    <t>07.12.2016</t>
  </si>
  <si>
    <t>06.12.2016</t>
  </si>
  <si>
    <t>05.12.2016</t>
  </si>
  <si>
    <t>02.12.2016</t>
  </si>
  <si>
    <t>01.12.2016</t>
  </si>
  <si>
    <t>30.11.2016</t>
  </si>
  <si>
    <t>29.11.2016</t>
  </si>
  <si>
    <t>28.11.2016</t>
  </si>
  <si>
    <t>25.11.2016</t>
  </si>
  <si>
    <t>24.11.2016</t>
  </si>
  <si>
    <t>23.11.2016</t>
  </si>
  <si>
    <t>22.11.2016</t>
  </si>
  <si>
    <t>21.11.2016</t>
  </si>
  <si>
    <t>18.11.2016</t>
  </si>
  <si>
    <t>17.11.2016</t>
  </si>
  <si>
    <t>16.11.2016</t>
  </si>
  <si>
    <t>15.11.2016</t>
  </si>
  <si>
    <t>14.11.2016</t>
  </si>
  <si>
    <t>11.11.2016</t>
  </si>
  <si>
    <t>10.11.2016</t>
  </si>
  <si>
    <t>09.11.2016</t>
  </si>
  <si>
    <t>08.11.2016</t>
  </si>
  <si>
    <t>07.11.2016</t>
  </si>
  <si>
    <t>03.11.2016</t>
  </si>
  <si>
    <t>02.11.2016</t>
  </si>
  <si>
    <t>01.11.2016</t>
  </si>
  <si>
    <t>31.10.2016</t>
  </si>
  <si>
    <t>28.10.2016</t>
  </si>
  <si>
    <t>27.10.2016</t>
  </si>
  <si>
    <t>26.10.2016</t>
  </si>
  <si>
    <t>25.10.2016</t>
  </si>
  <si>
    <t>24.10.2016</t>
  </si>
  <si>
    <t>21.10.2016</t>
  </si>
  <si>
    <t>20.10.2016</t>
  </si>
  <si>
    <t>19.10.2016</t>
  </si>
  <si>
    <t>18.10.2016</t>
  </si>
  <si>
    <t>17.10.2016</t>
  </si>
  <si>
    <t>14.10.2016</t>
  </si>
  <si>
    <t>13.10.2016</t>
  </si>
  <si>
    <t>12.10.2016</t>
  </si>
  <si>
    <t>11.10.2016</t>
  </si>
  <si>
    <t>10.10.2016</t>
  </si>
  <si>
    <t>07.10.2016</t>
  </si>
  <si>
    <t>06.10.2016</t>
  </si>
  <si>
    <t>05.10.2016</t>
  </si>
  <si>
    <t>04.10.2016</t>
  </si>
  <si>
    <t>03.10.2016</t>
  </si>
  <si>
    <t>30.09.2016</t>
  </si>
  <si>
    <t>29.09.2016</t>
  </si>
  <si>
    <t>28.09.2016</t>
  </si>
  <si>
    <t>27.09.2016</t>
  </si>
  <si>
    <t>26.09.2016</t>
  </si>
  <si>
    <t>23.09.2016</t>
  </si>
  <si>
    <t>22.09.2016</t>
  </si>
  <si>
    <t>21.09.2016</t>
  </si>
  <si>
    <t>20.09.2016</t>
  </si>
  <si>
    <t>19.09.2016</t>
  </si>
  <si>
    <t>16.09.2016</t>
  </si>
  <si>
    <t>15.09.2016</t>
  </si>
  <si>
    <t>14.09.2016</t>
  </si>
  <si>
    <t>13.09.2016</t>
  </si>
  <si>
    <t>12.09.2016</t>
  </si>
  <si>
    <t>09.09.2016</t>
  </si>
  <si>
    <t>08.09.2016</t>
  </si>
  <si>
    <t>07.09.2016</t>
  </si>
  <si>
    <t>06.09.2016</t>
  </si>
  <si>
    <t>05.09.2016</t>
  </si>
  <si>
    <t>02.09.2016</t>
  </si>
  <si>
    <t>01.09.2016</t>
  </si>
  <si>
    <t>31.08.2016</t>
  </si>
  <si>
    <t>30.08.2016</t>
  </si>
  <si>
    <t>29.08.2016</t>
  </si>
  <si>
    <t>26.08.2016</t>
  </si>
  <si>
    <t>25.08.2016</t>
  </si>
  <si>
    <t>24.08.2016</t>
  </si>
  <si>
    <t>23.08.2016</t>
  </si>
  <si>
    <t>22.08.2016</t>
  </si>
  <si>
    <t>19.08.2016</t>
  </si>
  <si>
    <t>18.08.2016</t>
  </si>
  <si>
    <t>17.08.2016</t>
  </si>
  <si>
    <t>16.08.2016</t>
  </si>
  <si>
    <t>15.08.2016</t>
  </si>
  <si>
    <t>12.08.2016</t>
  </si>
  <si>
    <t>11.08.2016</t>
  </si>
  <si>
    <t>10.08.2016</t>
  </si>
  <si>
    <t>09.08.2016</t>
  </si>
  <si>
    <t>08.08.2016</t>
  </si>
  <si>
    <t>05.08.2016</t>
  </si>
  <si>
    <t>04.08.2016</t>
  </si>
  <si>
    <t>03.08.2016</t>
  </si>
  <si>
    <t>02.08.2016</t>
  </si>
  <si>
    <t>01.08.2016</t>
  </si>
  <si>
    <t>29.07.2016</t>
  </si>
  <si>
    <t>28.07.2016</t>
  </si>
  <si>
    <t>27.07.2016</t>
  </si>
  <si>
    <t>26.07.2016</t>
  </si>
  <si>
    <t>25.07.2016</t>
  </si>
  <si>
    <t>22.07.2016</t>
  </si>
  <si>
    <t>21.07.2016</t>
  </si>
  <si>
    <t>20.07.2016</t>
  </si>
  <si>
    <t>19.07.2016</t>
  </si>
  <si>
    <t>18.07.2016</t>
  </si>
  <si>
    <t>15.07.2016</t>
  </si>
  <si>
    <t>14.07.2016</t>
  </si>
  <si>
    <t>13.07.2016</t>
  </si>
  <si>
    <t>12.07.2016</t>
  </si>
  <si>
    <t>11.07.2016</t>
  </si>
  <si>
    <t>08.07.2016</t>
  </si>
  <si>
    <t>07.07.2016</t>
  </si>
  <si>
    <t>06.07.2016</t>
  </si>
  <si>
    <t>05.07.2016</t>
  </si>
  <si>
    <t>04.07.2016</t>
  </si>
  <si>
    <t>01.07.2016</t>
  </si>
  <si>
    <t>30.06.2016</t>
  </si>
  <si>
    <t>29.06.2016</t>
  </si>
  <si>
    <t>28.06.2016</t>
  </si>
  <si>
    <t>27.06.2016</t>
  </si>
  <si>
    <t>24.06.2016</t>
  </si>
  <si>
    <t>23.06.2016</t>
  </si>
  <si>
    <t>22.06.2016</t>
  </si>
  <si>
    <t>21.06.2016</t>
  </si>
  <si>
    <t>20.06.2016</t>
  </si>
  <si>
    <t>17.06.2016</t>
  </si>
  <si>
    <t>16.06.2016</t>
  </si>
  <si>
    <t>15.06.2016</t>
  </si>
  <si>
    <t>14.06.2016</t>
  </si>
  <si>
    <t>10.06.2016</t>
  </si>
  <si>
    <t>09.06.2016</t>
  </si>
  <si>
    <t>08.06.2016</t>
  </si>
  <si>
    <t>07.06.2016</t>
  </si>
  <si>
    <t>06.06.2016</t>
  </si>
  <si>
    <t>03.06.2016</t>
  </si>
  <si>
    <t>02.06.2016</t>
  </si>
  <si>
    <t>01.06.2016</t>
  </si>
  <si>
    <t>31.05.2016</t>
  </si>
  <si>
    <t>30.05.2016</t>
  </si>
  <si>
    <t>27.05.2016</t>
  </si>
  <si>
    <t>26.05.2016</t>
  </si>
  <si>
    <t>25.05.2016</t>
  </si>
  <si>
    <t>24.05.2016</t>
  </si>
  <si>
    <t>23.05.2016</t>
  </si>
  <si>
    <t>20.05.2016</t>
  </si>
  <si>
    <t>19.05.2016</t>
  </si>
  <si>
    <t>18.05.2016</t>
  </si>
  <si>
    <t>17.05.2016</t>
  </si>
  <si>
    <t>16.05.2016</t>
  </si>
  <si>
    <t>13.05.2016</t>
  </si>
  <si>
    <t>12.05.2016</t>
  </si>
  <si>
    <t>11.05.2016</t>
  </si>
  <si>
    <t>10.05.2016</t>
  </si>
  <si>
    <t>06.05.2016</t>
  </si>
  <si>
    <t>05.05.2016</t>
  </si>
  <si>
    <t>04.05.2016</t>
  </si>
  <si>
    <t>29.04.2016</t>
  </si>
  <si>
    <t>28.04.2016</t>
  </si>
  <si>
    <t>27.04.2016</t>
  </si>
  <si>
    <t>26.04.2016</t>
  </si>
  <si>
    <t>25.04.2016</t>
  </si>
  <si>
    <t>22.04.2016</t>
  </si>
  <si>
    <t>21.04.2016</t>
  </si>
  <si>
    <t>20.04.2016</t>
  </si>
  <si>
    <t>19.04.2016</t>
  </si>
  <si>
    <t>18.04.2016</t>
  </si>
  <si>
    <t>15.04.2016</t>
  </si>
  <si>
    <t>14.04.2016</t>
  </si>
  <si>
    <t>13.04.2016</t>
  </si>
  <si>
    <t>12.04.2016</t>
  </si>
  <si>
    <t>11.04.2016</t>
  </si>
  <si>
    <t>08.04.2016</t>
  </si>
  <si>
    <t>07.04.2016</t>
  </si>
  <si>
    <t>06.04.2016</t>
  </si>
  <si>
    <t>05.04.2016</t>
  </si>
  <si>
    <t>04.04.2016</t>
  </si>
  <si>
    <t>01.04.2016</t>
  </si>
  <si>
    <t>31.03.2016</t>
  </si>
  <si>
    <t>30.03.2016</t>
  </si>
  <si>
    <t>29.03.2016</t>
  </si>
  <si>
    <t>28.03.2016</t>
  </si>
  <si>
    <t>25.03.2016</t>
  </si>
  <si>
    <t>24.03.2016</t>
  </si>
  <si>
    <t>23.03.2016</t>
  </si>
  <si>
    <t>22.03.2016</t>
  </si>
  <si>
    <t>21.03.2016</t>
  </si>
  <si>
    <t>18.03.2016</t>
  </si>
  <si>
    <t>17.03.2016</t>
  </si>
  <si>
    <t>16.03.2016</t>
  </si>
  <si>
    <t>15.03.2016</t>
  </si>
  <si>
    <t>14.03.2016</t>
  </si>
  <si>
    <t>11.03.2016</t>
  </si>
  <si>
    <t>10.03.2016</t>
  </si>
  <si>
    <t>09.03.2016</t>
  </si>
  <si>
    <t>04.03.2016</t>
  </si>
  <si>
    <t>03.03.2016</t>
  </si>
  <si>
    <t>02.03.2016</t>
  </si>
  <si>
    <t>01.03.2016</t>
  </si>
  <si>
    <t>29.02.2016</t>
  </si>
  <si>
    <t>26.02.2016</t>
  </si>
  <si>
    <t>25.02.2016</t>
  </si>
  <si>
    <t>24.02.2016</t>
  </si>
  <si>
    <t>20.02.2016</t>
  </si>
  <si>
    <t>19.02.2016</t>
  </si>
  <si>
    <t>18.02.2016</t>
  </si>
  <si>
    <t>17.02.2016</t>
  </si>
  <si>
    <t>16.02.2016</t>
  </si>
  <si>
    <t>15.02.2016</t>
  </si>
  <si>
    <t>12.02.2016</t>
  </si>
  <si>
    <t>11.02.2016</t>
  </si>
  <si>
    <t>10.02.2016</t>
  </si>
  <si>
    <t>09.02.2016</t>
  </si>
  <si>
    <t>08.02.2016</t>
  </si>
  <si>
    <t>05.02.2016</t>
  </si>
  <si>
    <t>04.02.2016</t>
  </si>
  <si>
    <t>03.02.2016</t>
  </si>
  <si>
    <t>02.02.2016</t>
  </si>
  <si>
    <t>01.02.2016</t>
  </si>
  <si>
    <t>29.01.2016</t>
  </si>
  <si>
    <t>28.01.2016</t>
  </si>
  <si>
    <t>27.01.2016</t>
  </si>
  <si>
    <t>26.01.2016</t>
  </si>
  <si>
    <t>25.01.2016</t>
  </si>
  <si>
    <t>22.01.2016</t>
  </si>
  <si>
    <t>21.01.2016</t>
  </si>
  <si>
    <t>20.01.2016</t>
  </si>
  <si>
    <t>19.01.2016</t>
  </si>
  <si>
    <t>18.01.2016</t>
  </si>
  <si>
    <t>15.01.2016</t>
  </si>
  <si>
    <t>14.01.2016</t>
  </si>
  <si>
    <t>13.01.2016</t>
  </si>
  <si>
    <t>12.01.2016</t>
  </si>
  <si>
    <t>11.01.2016</t>
  </si>
  <si>
    <t>31.12.2015</t>
  </si>
  <si>
    <t>30.12.2015</t>
  </si>
  <si>
    <t>29.12.2015</t>
  </si>
  <si>
    <t>28.12.2015</t>
  </si>
  <si>
    <t>25.12.2015</t>
  </si>
  <si>
    <t>24.12.2015</t>
  </si>
  <si>
    <t>23.12.2015</t>
  </si>
  <si>
    <t>22.12.2015</t>
  </si>
  <si>
    <t>21.12.2015</t>
  </si>
  <si>
    <t>18.12.2015</t>
  </si>
  <si>
    <t>17.12.2015</t>
  </si>
  <si>
    <t>16.12.2015</t>
  </si>
  <si>
    <t>15.12.2015</t>
  </si>
  <si>
    <t>14.12.2015</t>
  </si>
  <si>
    <t>11.12.2015</t>
  </si>
  <si>
    <t>10.12.2015</t>
  </si>
  <si>
    <t>09.12.2015</t>
  </si>
  <si>
    <t>08.12.2015</t>
  </si>
  <si>
    <t>07.12.2015</t>
  </si>
  <si>
    <t>04.12.2015</t>
  </si>
  <si>
    <t>03.12.2015</t>
  </si>
  <si>
    <t>02.12.2015</t>
  </si>
  <si>
    <t>01.12.2015</t>
  </si>
  <si>
    <t>30.11.2015</t>
  </si>
  <si>
    <t>27.11.2015</t>
  </si>
  <si>
    <t>26.11.2015</t>
  </si>
  <si>
    <t>25.11.2015</t>
  </si>
  <si>
    <t>24.11.2015</t>
  </si>
  <si>
    <t>23.11.2015</t>
  </si>
  <si>
    <t>20.11.2015</t>
  </si>
  <si>
    <t>19.11.2015</t>
  </si>
  <si>
    <t>18.11.2015</t>
  </si>
  <si>
    <t>17.11.2015</t>
  </si>
  <si>
    <t>16.11.2015</t>
  </si>
  <si>
    <t>13.11.2015</t>
  </si>
  <si>
    <t>12.11.2015</t>
  </si>
  <si>
    <t>11.11.2015</t>
  </si>
  <si>
    <t>10.11.2015</t>
  </si>
  <si>
    <t>09.11.2015</t>
  </si>
  <si>
    <t>06.11.2015</t>
  </si>
  <si>
    <t>05.11.2015</t>
  </si>
  <si>
    <t>03.11.2015</t>
  </si>
  <si>
    <t>02.11.2015</t>
  </si>
  <si>
    <t>30.10.2015</t>
  </si>
  <si>
    <t>29.10.2015</t>
  </si>
  <si>
    <t>28.10.2015</t>
  </si>
  <si>
    <t>27.10.2015</t>
  </si>
  <si>
    <t>26.10.2015</t>
  </si>
  <si>
    <t>23.10.2015</t>
  </si>
  <si>
    <t>22.10.2015</t>
  </si>
  <si>
    <t>21.10.2015</t>
  </si>
  <si>
    <t>20.10.2015</t>
  </si>
  <si>
    <t>19.10.2015</t>
  </si>
  <si>
    <t>16.10.2015</t>
  </si>
  <si>
    <t>15.10.2015</t>
  </si>
  <si>
    <t>14.10.2015</t>
  </si>
  <si>
    <t>13.10.2015</t>
  </si>
  <si>
    <t>12.10.2015</t>
  </si>
  <si>
    <t>09.10.2015</t>
  </si>
  <si>
    <t>08.10.2015</t>
  </si>
  <si>
    <t>07.10.2015</t>
  </si>
  <si>
    <t>06.10.2015</t>
  </si>
  <si>
    <t>05.10.2015</t>
  </si>
  <si>
    <t>02.10.2015</t>
  </si>
  <si>
    <t>01.10.2015</t>
  </si>
  <si>
    <t>30.09.2015</t>
  </si>
  <si>
    <t>29.09.2015</t>
  </si>
  <si>
    <t>28.09.2015</t>
  </si>
  <si>
    <t>25.09.2015</t>
  </si>
  <si>
    <t>24.09.2015</t>
  </si>
  <si>
    <t>23.09.2015</t>
  </si>
  <si>
    <t>22.09.2015</t>
  </si>
  <si>
    <t>21.09.2015</t>
  </si>
  <si>
    <t>18.09.2015</t>
  </si>
  <si>
    <t>17.09.2015</t>
  </si>
  <si>
    <t>16.09.2015</t>
  </si>
  <si>
    <t>15.09.2015</t>
  </si>
  <si>
    <t>14.09.2015</t>
  </si>
  <si>
    <t>11.09.2015</t>
  </si>
  <si>
    <t>10.09.2015</t>
  </si>
  <si>
    <t>09.09.2015</t>
  </si>
  <si>
    <t>08.09.2015</t>
  </si>
  <si>
    <t>07.09.2015</t>
  </si>
  <si>
    <t>04.09.2015</t>
  </si>
  <si>
    <t>03.09.2015</t>
  </si>
  <si>
    <t>02.09.2015</t>
  </si>
  <si>
    <t>01.09.2015</t>
  </si>
  <si>
    <t>31.08.2015</t>
  </si>
  <si>
    <t>28.08.2015</t>
  </si>
  <si>
    <t>27.08.2015</t>
  </si>
  <si>
    <t>26.08.2015</t>
  </si>
  <si>
    <t>25.08.2015</t>
  </si>
  <si>
    <t>24.08.2015</t>
  </si>
  <si>
    <t>21.08.2015</t>
  </si>
  <si>
    <t>20.08.2015</t>
  </si>
  <si>
    <t>19.08.2015</t>
  </si>
  <si>
    <t>18.08.2015</t>
  </si>
  <si>
    <t>17.08.2015</t>
  </si>
  <si>
    <t>14.08.2015</t>
  </si>
  <si>
    <t>13.08.2015</t>
  </si>
  <si>
    <t>12.08.2015</t>
  </si>
  <si>
    <t>11.08.2015</t>
  </si>
  <si>
    <t>10.08.2015</t>
  </si>
  <si>
    <t>07.08.2015</t>
  </si>
  <si>
    <t>06.08.2015</t>
  </si>
  <si>
    <t>05.08.2015</t>
  </si>
  <si>
    <t>04.08.2015</t>
  </si>
  <si>
    <t>03.08.2015</t>
  </si>
  <si>
    <t>31.07.2015</t>
  </si>
  <si>
    <t>30.07.2015</t>
  </si>
  <si>
    <t>29.07.2015</t>
  </si>
  <si>
    <t>28.07.2015</t>
  </si>
  <si>
    <t>27.07.2015</t>
  </si>
  <si>
    <t>24.07.2015</t>
  </si>
  <si>
    <t>23.07.2015</t>
  </si>
  <si>
    <t>22.07.2015</t>
  </si>
  <si>
    <t>21.07.2015</t>
  </si>
  <si>
    <t>20.07.2015</t>
  </si>
  <si>
    <t>17.07.2015</t>
  </si>
  <si>
    <t>16.07.2015</t>
  </si>
  <si>
    <t>15.07.2015</t>
  </si>
  <si>
    <t>14.07.2015</t>
  </si>
  <si>
    <t>13.07.2015</t>
  </si>
  <si>
    <t>10.07.2015</t>
  </si>
  <si>
    <t>09.07.2015</t>
  </si>
  <si>
    <t>08.07.2015</t>
  </si>
  <si>
    <t>07.07.2015</t>
  </si>
  <si>
    <t>06.07.2015</t>
  </si>
  <si>
    <t>03.07.2015</t>
  </si>
  <si>
    <t>02.07.2015</t>
  </si>
  <si>
    <t>01.07.2015</t>
  </si>
  <si>
    <t>30.06.2015</t>
  </si>
  <si>
    <t>29.06.2015</t>
  </si>
  <si>
    <t>26.06.2015</t>
  </si>
  <si>
    <t>25.06.2015</t>
  </si>
  <si>
    <t>24.06.2015</t>
  </si>
  <si>
    <t>23.06.2015</t>
  </si>
  <si>
    <t>22.06.2015</t>
  </si>
  <si>
    <t>19.06.2015</t>
  </si>
  <si>
    <t>18.06.2015</t>
  </si>
  <si>
    <t>17.06.2015</t>
  </si>
  <si>
    <t>16.06.2015</t>
  </si>
  <si>
    <t>15.06.2015</t>
  </si>
  <si>
    <t>11.06.2015</t>
  </si>
  <si>
    <t>10.06.2015</t>
  </si>
  <si>
    <t>09.06.2015</t>
  </si>
  <si>
    <t>08.06.2015</t>
  </si>
  <si>
    <t>05.06.2015</t>
  </si>
  <si>
    <t>04.06.2015</t>
  </si>
  <si>
    <t>03.06.2015</t>
  </si>
  <si>
    <t>02.06.2015</t>
  </si>
  <si>
    <t>01.06.2015</t>
  </si>
  <si>
    <t>29.05.2015</t>
  </si>
  <si>
    <t>28.05.2015</t>
  </si>
  <si>
    <t>27.05.2015</t>
  </si>
  <si>
    <t>26.05.2015</t>
  </si>
  <si>
    <t>25.05.2015</t>
  </si>
  <si>
    <t>22.05.2015</t>
  </si>
  <si>
    <t>21.05.2015</t>
  </si>
  <si>
    <t>20.05.2015</t>
  </si>
  <si>
    <t>19.05.2015</t>
  </si>
  <si>
    <t>18.05.2015</t>
  </si>
  <si>
    <t>15.05.2015</t>
  </si>
  <si>
    <t>14.05.2015</t>
  </si>
  <si>
    <t>13.05.2015</t>
  </si>
  <si>
    <t>12.05.2015</t>
  </si>
  <si>
    <t>08.05.2015</t>
  </si>
  <si>
    <t>07.05.2015</t>
  </si>
  <si>
    <t>06.05.2015</t>
  </si>
  <si>
    <t>05.05.2015</t>
  </si>
  <si>
    <t>04.05.2015</t>
  </si>
  <si>
    <t>30.04.2015</t>
  </si>
  <si>
    <t>29.04.2015</t>
  </si>
  <si>
    <t>28.04.2015</t>
  </si>
  <si>
    <t>27.04.2015</t>
  </si>
  <si>
    <t>24.04.2015</t>
  </si>
  <si>
    <t>23.04.2015</t>
  </si>
  <si>
    <t>22.04.2015</t>
  </si>
  <si>
    <t>21.04.2015</t>
  </si>
  <si>
    <t>20.04.2015</t>
  </si>
  <si>
    <t>17.04.2015</t>
  </si>
  <si>
    <t>16.04.2015</t>
  </si>
  <si>
    <t>15.04.2015</t>
  </si>
  <si>
    <t>14.04.2015</t>
  </si>
  <si>
    <t>13.04.2015</t>
  </si>
  <si>
    <t>10.04.2015</t>
  </si>
  <si>
    <t>09.04.2015</t>
  </si>
  <si>
    <t>08.04.2015</t>
  </si>
  <si>
    <t>07.04.2015</t>
  </si>
  <si>
    <t>06.04.2015</t>
  </si>
  <si>
    <t>05.04.2015</t>
  </si>
  <si>
    <t>03.04.2015</t>
  </si>
  <si>
    <t>02.04.2015</t>
  </si>
  <si>
    <t>01.04.2015</t>
  </si>
  <si>
    <t>31.03.2015</t>
  </si>
  <si>
    <t>30.03.2015</t>
  </si>
  <si>
    <t>27.03.2015</t>
  </si>
  <si>
    <t>26.03.2015</t>
  </si>
  <si>
    <t>25.03.2015</t>
  </si>
  <si>
    <t>24.03.2015</t>
  </si>
  <si>
    <t>23.03.2015</t>
  </si>
  <si>
    <t>20.03.2015</t>
  </si>
  <si>
    <t>19.03.2015</t>
  </si>
  <si>
    <t>18.03.2015</t>
  </si>
  <si>
    <t>17.03.2015</t>
  </si>
  <si>
    <t>16.03.2015</t>
  </si>
  <si>
    <t>13.03.2015</t>
  </si>
  <si>
    <t>12.03.2015</t>
  </si>
  <si>
    <t>11.03.2015</t>
  </si>
  <si>
    <t>10.03.2015</t>
  </si>
  <si>
    <t>06.03.2015</t>
  </si>
  <si>
    <t>05.03.2015</t>
  </si>
  <si>
    <t>04.03.2015</t>
  </si>
  <si>
    <t>03.03.2015</t>
  </si>
  <si>
    <t>02.03.2015</t>
  </si>
  <si>
    <t>27.02.2015</t>
  </si>
  <si>
    <t>26.02.2015</t>
  </si>
  <si>
    <t>25.02.2015</t>
  </si>
  <si>
    <t>24.02.2015</t>
  </si>
  <si>
    <t>20.02.2015</t>
  </si>
  <si>
    <t>19.02.2015</t>
  </si>
  <si>
    <t>18.02.2015</t>
  </si>
  <si>
    <t>17.02.2015</t>
  </si>
  <si>
    <t>16.02.2015</t>
  </si>
  <si>
    <t>13.02.2015</t>
  </si>
  <si>
    <t>12.02.2015</t>
  </si>
  <si>
    <t>11.02.2015</t>
  </si>
  <si>
    <t>10.02.2015</t>
  </si>
  <si>
    <t>09.02.2015</t>
  </si>
  <si>
    <t>06.02.2015</t>
  </si>
  <si>
    <t>05.02.2015</t>
  </si>
  <si>
    <t>04.02.2015</t>
  </si>
  <si>
    <t>03.02.2015</t>
  </si>
  <si>
    <t>02.02.2015</t>
  </si>
  <si>
    <t>30.01.2015</t>
  </si>
  <si>
    <t>29.01.2015</t>
  </si>
  <si>
    <t>28.01.2015</t>
  </si>
  <si>
    <t>27.01.2015</t>
  </si>
  <si>
    <t>26.01.2015</t>
  </si>
  <si>
    <t>23.01.2015</t>
  </si>
  <si>
    <t>22.01.2015</t>
  </si>
  <si>
    <t>21.01.2015</t>
  </si>
  <si>
    <t>20.01.2015</t>
  </si>
  <si>
    <t>19.01.2015</t>
  </si>
  <si>
    <t>16.01.2015</t>
  </si>
  <si>
    <t>15.01.2015</t>
  </si>
  <si>
    <t>14.01.2015</t>
  </si>
  <si>
    <t>13.01.2015</t>
  </si>
  <si>
    <t>12.01.2015</t>
  </si>
  <si>
    <t>31.12.2014</t>
  </si>
  <si>
    <t>30.12.2014</t>
  </si>
  <si>
    <t>29.12.2014</t>
  </si>
  <si>
    <t>26.12.2014</t>
  </si>
  <si>
    <t>25.12.2014</t>
  </si>
  <si>
    <t>24.12.2014</t>
  </si>
  <si>
    <t>23.12.2014</t>
  </si>
  <si>
    <t>22.12.2014</t>
  </si>
  <si>
    <t>19.12.2014</t>
  </si>
  <si>
    <t>18.12.2014</t>
  </si>
  <si>
    <t>17.12.2014</t>
  </si>
  <si>
    <t>16.12.2014</t>
  </si>
  <si>
    <t>15.12.2014</t>
  </si>
  <si>
    <t>12.12.2014</t>
  </si>
  <si>
    <t>11.12.2014</t>
  </si>
  <si>
    <t>10.12.2014</t>
  </si>
  <si>
    <t>09.12.2014</t>
  </si>
  <si>
    <t>08.12.2014</t>
  </si>
  <si>
    <t>05.12.2014</t>
  </si>
  <si>
    <t>04.12.2014</t>
  </si>
  <si>
    <t>03.12.2014</t>
  </si>
  <si>
    <t>02.12.2014</t>
  </si>
  <si>
    <t>01.12.2014</t>
  </si>
  <si>
    <t>28.11.2014</t>
  </si>
  <si>
    <t>27.11.2014</t>
  </si>
  <si>
    <t>26.11.2014</t>
  </si>
  <si>
    <t>25.11.2014</t>
  </si>
  <si>
    <t>24.11.2014</t>
  </si>
  <si>
    <t>21.11.2014</t>
  </si>
  <si>
    <t>20.11.2014</t>
  </si>
  <si>
    <t>19.11.2014</t>
  </si>
  <si>
    <t>18.11.2014</t>
  </si>
  <si>
    <t>17.11.2014</t>
  </si>
  <si>
    <t>14.11.2014</t>
  </si>
  <si>
    <t>13.11.2014</t>
  </si>
  <si>
    <t>12.11.2014</t>
  </si>
  <si>
    <t>11.11.2014</t>
  </si>
  <si>
    <t>10.11.2014</t>
  </si>
  <si>
    <t>07.11.2014</t>
  </si>
  <si>
    <t>06.11.2014</t>
  </si>
  <si>
    <t>05.11.2014</t>
  </si>
  <si>
    <t>31.10.2014</t>
  </si>
  <si>
    <t>30.10.2014</t>
  </si>
  <si>
    <t>29.10.2014</t>
  </si>
  <si>
    <t>28.10.2014</t>
  </si>
  <si>
    <t>27.10.2014</t>
  </si>
  <si>
    <t>24.10.2014</t>
  </si>
  <si>
    <t>23.10.2014</t>
  </si>
  <si>
    <t>22.10.2014</t>
  </si>
  <si>
    <t>21.10.2014</t>
  </si>
  <si>
    <t>20.10.2014</t>
  </si>
  <si>
    <t>17.10.2014</t>
  </si>
  <si>
    <t>16.10.2014</t>
  </si>
  <si>
    <t>15.10.2014</t>
  </si>
  <si>
    <t>14.10.2014</t>
  </si>
  <si>
    <t>13.10.2014</t>
  </si>
  <si>
    <t>10.10.2014</t>
  </si>
  <si>
    <t>09.10.2014</t>
  </si>
  <si>
    <t>08.10.2014</t>
  </si>
  <si>
    <t>07.10.2014</t>
  </si>
  <si>
    <t>06.10.2014</t>
  </si>
  <si>
    <t>03.10.2014</t>
  </si>
  <si>
    <t>02.10.2014</t>
  </si>
  <si>
    <t>01.10.2014</t>
  </si>
  <si>
    <t>30.09.2014</t>
  </si>
  <si>
    <t>29.09.2014</t>
  </si>
  <si>
    <t>26.09.2014</t>
  </si>
  <si>
    <t>25.09.2014</t>
  </si>
  <si>
    <t>24.09.2014</t>
  </si>
  <si>
    <t>23.09.2014</t>
  </si>
  <si>
    <t>22.09.2014</t>
  </si>
  <si>
    <t>19.09.2014</t>
  </si>
  <si>
    <t>18.09.2014</t>
  </si>
  <si>
    <t>17.09.2014</t>
  </si>
  <si>
    <t>16.09.2014</t>
  </si>
  <si>
    <t>15.09.2014</t>
  </si>
  <si>
    <t>12.09.2014</t>
  </si>
  <si>
    <t>11.09.2014</t>
  </si>
  <si>
    <t>10.09.2014</t>
  </si>
  <si>
    <t>09.09.2014</t>
  </si>
  <si>
    <t>08.09.2014</t>
  </si>
  <si>
    <t>05.09.2014</t>
  </si>
  <si>
    <t>04.09.2014</t>
  </si>
  <si>
    <t>03.09.2014</t>
  </si>
  <si>
    <t>02.09.2014</t>
  </si>
  <si>
    <t>01.09.2014</t>
  </si>
  <si>
    <t>29.08.2014</t>
  </si>
  <si>
    <t>28.08.2014</t>
  </si>
  <si>
    <t>27.08.2014</t>
  </si>
  <si>
    <t>26.08.2014</t>
  </si>
  <si>
    <t>25.08.2014</t>
  </si>
  <si>
    <t>22.08.2014</t>
  </si>
  <si>
    <t>21.08.2014</t>
  </si>
  <si>
    <t>20.08.2014</t>
  </si>
  <si>
    <t>19.08.2014</t>
  </si>
  <si>
    <t>18.08.2014</t>
  </si>
  <si>
    <t>15.08.2014</t>
  </si>
  <si>
    <t>14.08.2014</t>
  </si>
  <si>
    <t>13.08.2014</t>
  </si>
  <si>
    <t>12.08.2014</t>
  </si>
  <si>
    <t>11.08.2014</t>
  </si>
  <si>
    <t>08.08.2014</t>
  </si>
  <si>
    <t>07.08.2014</t>
  </si>
  <si>
    <t>06.08.2014</t>
  </si>
  <si>
    <t>05.08.2014</t>
  </si>
  <si>
    <t>04.08.2014</t>
  </si>
  <si>
    <t>01.08.2014</t>
  </si>
  <si>
    <t>31.07.2014</t>
  </si>
  <si>
    <t>30.07.2014</t>
  </si>
  <si>
    <t>29.07.2014</t>
  </si>
  <si>
    <t>28.07.2014</t>
  </si>
  <si>
    <t>25.07.2014</t>
  </si>
  <si>
    <t>24.07.2014</t>
  </si>
  <si>
    <t>23.07.2014</t>
  </si>
  <si>
    <t>22.07.2014</t>
  </si>
  <si>
    <t>21.07.2014</t>
  </si>
  <si>
    <t>18.07.2014</t>
  </si>
  <si>
    <t>17.07.2014</t>
  </si>
  <si>
    <t>16.07.2014</t>
  </si>
  <si>
    <t>15.07.2014</t>
  </si>
  <si>
    <t>14.07.2014</t>
  </si>
  <si>
    <t>11.07.2014</t>
  </si>
  <si>
    <t>10.07.2014</t>
  </si>
  <si>
    <t>09.07.2014</t>
  </si>
  <si>
    <t>08.07.2014</t>
  </si>
  <si>
    <t>07.07.2014</t>
  </si>
  <si>
    <t>04.07.2014</t>
  </si>
  <si>
    <t>03.07.2014</t>
  </si>
  <si>
    <t>02.07.2014</t>
  </si>
  <si>
    <t>01.07.2014</t>
  </si>
  <si>
    <t>30.06.2014</t>
  </si>
  <si>
    <t>27.06.2014</t>
  </si>
  <si>
    <t>26.06.2014</t>
  </si>
  <si>
    <t>25.06.2014</t>
  </si>
  <si>
    <t>24.06.2014</t>
  </si>
  <si>
    <t>23.06.2014</t>
  </si>
  <si>
    <t>20.06.2014</t>
  </si>
  <si>
    <t>19.06.2014</t>
  </si>
  <si>
    <t>18.06.2014</t>
  </si>
  <si>
    <t>17.06.2014</t>
  </si>
  <si>
    <t>16.06.2014</t>
  </si>
  <si>
    <t>11.06.2014</t>
  </si>
  <si>
    <t>10.06.2014</t>
  </si>
  <si>
    <t>09.06.2014</t>
  </si>
  <si>
    <t>06.06.2014</t>
  </si>
  <si>
    <t>05.06.2014</t>
  </si>
  <si>
    <t>04.06.2014</t>
  </si>
  <si>
    <t>03.06.2014</t>
  </si>
  <si>
    <t>02.06.2014</t>
  </si>
  <si>
    <t>30.05.2014</t>
  </si>
  <si>
    <t>29.05.2014</t>
  </si>
  <si>
    <t>28.05.2014</t>
  </si>
  <si>
    <t>27.05.2014</t>
  </si>
  <si>
    <t>26.05.2014</t>
  </si>
  <si>
    <t>23.05.2014</t>
  </si>
  <si>
    <t>22.05.2014</t>
  </si>
  <si>
    <t>21.05.2014</t>
  </si>
  <si>
    <t>20.05.2014</t>
  </si>
  <si>
    <t>19.05.2014</t>
  </si>
  <si>
    <t>16.05.2014</t>
  </si>
  <si>
    <t>15.05.2014</t>
  </si>
  <si>
    <t>14.05.2014</t>
  </si>
  <si>
    <t>13.05.2014</t>
  </si>
  <si>
    <t>12.05.2014</t>
  </si>
  <si>
    <t>08.05.2014</t>
  </si>
  <si>
    <t>07.05.2014</t>
  </si>
  <si>
    <t>06.05.2014</t>
  </si>
  <si>
    <t>05.05.2014</t>
  </si>
  <si>
    <t>30.04.2014</t>
  </si>
  <si>
    <t>29.04.2014</t>
  </si>
  <si>
    <t>28.04.2014</t>
  </si>
  <si>
    <t>25.04.2014</t>
  </si>
  <si>
    <t>24.04.2014</t>
  </si>
  <si>
    <t>23.04.2014</t>
  </si>
  <si>
    <t>22.04.2014</t>
  </si>
  <si>
    <t>21.04.2014</t>
  </si>
  <si>
    <t>18.04.2014</t>
  </si>
  <si>
    <t>17.04.2014</t>
  </si>
  <si>
    <t>16.04.2014</t>
  </si>
  <si>
    <t>15.04.2014</t>
  </si>
  <si>
    <t>14.04.2014</t>
  </si>
  <si>
    <t>11.04.2014</t>
  </si>
  <si>
    <t>10.04.2014</t>
  </si>
  <si>
    <t>09.04.2014</t>
  </si>
  <si>
    <t>08.04.2014</t>
  </si>
  <si>
    <t>07.04.2014</t>
  </si>
  <si>
    <t>04.04.2014</t>
  </si>
  <si>
    <t>03.04.2014</t>
  </si>
  <si>
    <t>02.04.2014</t>
  </si>
  <si>
    <t>01.04.2014</t>
  </si>
  <si>
    <t>31.03.2014</t>
  </si>
  <si>
    <t>28.03.2014</t>
  </si>
  <si>
    <t>27.03.2014</t>
  </si>
  <si>
    <t>26.03.2014</t>
  </si>
  <si>
    <t>25.03.2014</t>
  </si>
  <si>
    <t>24.03.2014</t>
  </si>
  <si>
    <t>21.03.2014</t>
  </si>
  <si>
    <t>20.03.2014</t>
  </si>
  <si>
    <t>19.03.2014</t>
  </si>
  <si>
    <t>18.03.2014</t>
  </si>
  <si>
    <t>17.03.2014</t>
  </si>
  <si>
    <t>14.03.2014</t>
  </si>
  <si>
    <t>13.03.2014</t>
  </si>
  <si>
    <t>12.03.2014</t>
  </si>
  <si>
    <t>11.03.2014</t>
  </si>
  <si>
    <t>07.03.2014</t>
  </si>
  <si>
    <t>06.03.2014</t>
  </si>
  <si>
    <t>05.03.2014</t>
  </si>
  <si>
    <t>04.03.2014</t>
  </si>
  <si>
    <t>03.03.2014</t>
  </si>
  <si>
    <t>28.02.2014</t>
  </si>
  <si>
    <t>27.02.2014</t>
  </si>
  <si>
    <t>26.02.2014</t>
  </si>
  <si>
    <t>25.02.2014</t>
  </si>
  <si>
    <t>24.02.2014</t>
  </si>
  <si>
    <t>21.02.2014</t>
  </si>
  <si>
    <t>20.02.2014</t>
  </si>
  <si>
    <t>19.02.2014</t>
  </si>
  <si>
    <t>18.02.2014</t>
  </si>
  <si>
    <t>17.02.2014</t>
  </si>
  <si>
    <t>14.02.2014</t>
  </si>
  <si>
    <t>13.02.2014</t>
  </si>
  <si>
    <t>12.02.2014</t>
  </si>
  <si>
    <t>11.02.2014</t>
  </si>
  <si>
    <t>10.02.2014</t>
  </si>
  <si>
    <t>07.02.2014</t>
  </si>
  <si>
    <t>06.02.2014</t>
  </si>
  <si>
    <t>05.02.2014</t>
  </si>
  <si>
    <t>04.02.2014</t>
  </si>
  <si>
    <t>03.02.2014</t>
  </si>
  <si>
    <t>31.01.2014</t>
  </si>
  <si>
    <t>30.01.2014</t>
  </si>
  <si>
    <t>29.01.2014</t>
  </si>
  <si>
    <t>28.01.2014</t>
  </si>
  <si>
    <t>27.01.2014</t>
  </si>
  <si>
    <t>24.01.2014</t>
  </si>
  <si>
    <t>23.01.2014</t>
  </si>
  <si>
    <t>22.01.2014</t>
  </si>
  <si>
    <t>21.01.2014</t>
  </si>
  <si>
    <t>20.01.2014</t>
  </si>
  <si>
    <t>17.01.2014</t>
  </si>
  <si>
    <t>16.01.2014</t>
  </si>
  <si>
    <t>15.01.2014</t>
  </si>
  <si>
    <t>14.01.2014</t>
  </si>
  <si>
    <t>13.01.2014</t>
  </si>
  <si>
    <t>10.01.2014</t>
  </si>
  <si>
    <t>09.01.2014</t>
  </si>
  <si>
    <t>31.12.2013</t>
  </si>
  <si>
    <t>30.12.2013</t>
  </si>
  <si>
    <t>27.12.2013</t>
  </si>
  <si>
    <t>26.12.2013</t>
  </si>
  <si>
    <t>25.12.2013</t>
  </si>
  <si>
    <t>24.12.2013</t>
  </si>
  <si>
    <t>23.12.2013</t>
  </si>
  <si>
    <t>20.12.2013</t>
  </si>
  <si>
    <t>19.12.2013</t>
  </si>
  <si>
    <t>18.12.2013</t>
  </si>
  <si>
    <t>17.12.2013</t>
  </si>
  <si>
    <t>16.12.2013</t>
  </si>
  <si>
    <t>13.12.2013</t>
  </si>
  <si>
    <t>12.12.2013</t>
  </si>
  <si>
    <t>11.12.2013</t>
  </si>
  <si>
    <t>10.12.2013</t>
  </si>
  <si>
    <t>09.12.2013</t>
  </si>
  <si>
    <t>06.12.2013</t>
  </si>
  <si>
    <t>05.12.2013</t>
  </si>
  <si>
    <t>04.12.2013</t>
  </si>
  <si>
    <t>03.12.2013</t>
  </si>
  <si>
    <t>02.12.2013</t>
  </si>
  <si>
    <t>29.11.2013</t>
  </si>
  <si>
    <t>28.11.2013</t>
  </si>
  <si>
    <t>27.11.2013</t>
  </si>
  <si>
    <t>26.11.2013</t>
  </si>
  <si>
    <t>25.11.2013</t>
  </si>
  <si>
    <t>22.11.2013</t>
  </si>
  <si>
    <t>21.11.2013</t>
  </si>
  <si>
    <t>20.11.2013</t>
  </si>
  <si>
    <t>19.11.2013</t>
  </si>
  <si>
    <t>18.11.2013</t>
  </si>
  <si>
    <t>15.11.2013</t>
  </si>
  <si>
    <t>14.11.2013</t>
  </si>
  <si>
    <t>13.11.2013</t>
  </si>
  <si>
    <t>12.11.2013</t>
  </si>
  <si>
    <t>11.11.2013</t>
  </si>
  <si>
    <t>08.11.2013</t>
  </si>
  <si>
    <t>07.11.2013</t>
  </si>
  <si>
    <t>06.11.2013</t>
  </si>
  <si>
    <t>05.11.2013</t>
  </si>
  <si>
    <t>01.11.2013</t>
  </si>
  <si>
    <t>31.10.2013</t>
  </si>
  <si>
    <t>30.10.2013</t>
  </si>
  <si>
    <t>29.10.2013</t>
  </si>
  <si>
    <t>28.10.2013</t>
  </si>
  <si>
    <t>25.10.2013</t>
  </si>
  <si>
    <t>24.10.2013</t>
  </si>
  <si>
    <t>23.10.2013</t>
  </si>
  <si>
    <t>22.10.2013</t>
  </si>
  <si>
    <t>21.10.2013</t>
  </si>
  <si>
    <t>18.10.2013</t>
  </si>
  <si>
    <t>17.10.2013</t>
  </si>
  <si>
    <t>16.10.2013</t>
  </si>
  <si>
    <t>15.10.2013</t>
  </si>
  <si>
    <t>14.10.2013</t>
  </si>
  <si>
    <t>11.10.2013</t>
  </si>
  <si>
    <t>10.10.2013</t>
  </si>
  <si>
    <t>09.10.2013</t>
  </si>
  <si>
    <t>08.10.2013</t>
  </si>
  <si>
    <t>07.10.2013</t>
  </si>
  <si>
    <t>04.10.2013</t>
  </si>
  <si>
    <t>03.10.2013</t>
  </si>
  <si>
    <t>02.10.2013</t>
  </si>
  <si>
    <t>01.10.2013</t>
  </si>
  <si>
    <t>30.09.2013</t>
  </si>
  <si>
    <t>27.09.2013</t>
  </si>
  <si>
    <t>26.09.2013</t>
  </si>
  <si>
    <t>25.09.2013</t>
  </si>
  <si>
    <t>24.09.2013</t>
  </si>
  <si>
    <t>23.09.2013</t>
  </si>
  <si>
    <t>20.09.2013</t>
  </si>
  <si>
    <t>19.09.2013</t>
  </si>
  <si>
    <t>18.09.2013</t>
  </si>
  <si>
    <t>17.09.2013</t>
  </si>
  <si>
    <t>16.09.2013</t>
  </si>
  <si>
    <t>13.09.2013</t>
  </si>
  <si>
    <t>12.09.2013</t>
  </si>
  <si>
    <t>11.09.2013</t>
  </si>
  <si>
    <t>10.09.2013</t>
  </si>
  <si>
    <t>09.09.2013</t>
  </si>
  <si>
    <t>06.09.2013</t>
  </si>
  <si>
    <t>05.09.2013</t>
  </si>
  <si>
    <t>04.09.2013</t>
  </si>
  <si>
    <t>03.09.2013</t>
  </si>
  <si>
    <t>02.09.2013</t>
  </si>
  <si>
    <t>30.08.2013</t>
  </si>
  <si>
    <t>29.08.2013</t>
  </si>
  <si>
    <t>28.08.2013</t>
  </si>
  <si>
    <t>27.08.2013</t>
  </si>
  <si>
    <t>26.08.2013</t>
  </si>
  <si>
    <t>23.08.2013</t>
  </si>
  <si>
    <t>22.08.2013</t>
  </si>
  <si>
    <t>21.08.2013</t>
  </si>
  <si>
    <t>20.08.2013</t>
  </si>
  <si>
    <t>19.08.2013</t>
  </si>
  <si>
    <t>16.08.2013</t>
  </si>
  <si>
    <t>15.08.2013</t>
  </si>
  <si>
    <t>14.08.2013</t>
  </si>
  <si>
    <t>13.08.2013</t>
  </si>
  <si>
    <t>12.08.2013</t>
  </si>
  <si>
    <t>09.08.2013</t>
  </si>
  <si>
    <t>08.08.2013</t>
  </si>
  <si>
    <t>07.08.2013</t>
  </si>
  <si>
    <t>06.08.2013</t>
  </si>
  <si>
    <t>05.08.2013</t>
  </si>
  <si>
    <t>02.08.2013</t>
  </si>
  <si>
    <t>01.08.2013</t>
  </si>
  <si>
    <t>31.07.2013</t>
  </si>
  <si>
    <t>30.07.2013</t>
  </si>
  <si>
    <t>29.07.2013</t>
  </si>
  <si>
    <t>26.07.2013</t>
  </si>
  <si>
    <t>25.07.2013</t>
  </si>
  <si>
    <t>24.07.2013</t>
  </si>
  <si>
    <t>23.07.2013</t>
  </si>
  <si>
    <t>22.07.2013</t>
  </si>
  <si>
    <t>19.07.2013</t>
  </si>
  <si>
    <t>18.07.2013</t>
  </si>
  <si>
    <t>17.07.2013</t>
  </si>
  <si>
    <t>16.07.2013</t>
  </si>
  <si>
    <t>15.07.2013</t>
  </si>
  <si>
    <t>12.07.2013</t>
  </si>
  <si>
    <t>11.07.2013</t>
  </si>
  <si>
    <t>10.07.2013</t>
  </si>
  <si>
    <t>09.07.2013</t>
  </si>
  <si>
    <t>08.07.2013</t>
  </si>
  <si>
    <t>05.07.2013</t>
  </si>
  <si>
    <t>04.07.2013</t>
  </si>
  <si>
    <t>03.07.2013</t>
  </si>
  <si>
    <t>02.07.2013</t>
  </si>
  <si>
    <t>01.07.2013</t>
  </si>
  <si>
    <t>28.06.2013</t>
  </si>
  <si>
    <t>27.06.2013</t>
  </si>
  <si>
    <t>26.06.2013</t>
  </si>
  <si>
    <t>25.06.2013</t>
  </si>
  <si>
    <t>24.06.2013</t>
  </si>
  <si>
    <t>21.06.2013</t>
  </si>
  <si>
    <t>20.06.2013</t>
  </si>
  <si>
    <t>19.06.2013</t>
  </si>
  <si>
    <t>18.06.2013</t>
  </si>
  <si>
    <t>17.06.2013</t>
  </si>
  <si>
    <t>14.06.2013</t>
  </si>
  <si>
    <t>13.06.2013</t>
  </si>
  <si>
    <t>11.06.2013</t>
  </si>
  <si>
    <t>10.06.2013</t>
  </si>
  <si>
    <t>07.06.2013</t>
  </si>
  <si>
    <t>06.06.2013</t>
  </si>
  <si>
    <t>05.06.2013</t>
  </si>
  <si>
    <t>04.06.2013</t>
  </si>
  <si>
    <t>03.06.2013</t>
  </si>
  <si>
    <t>31.05.2013</t>
  </si>
  <si>
    <t>30.05.2013</t>
  </si>
  <si>
    <t>29.05.2013</t>
  </si>
  <si>
    <t>28.05.2013</t>
  </si>
  <si>
    <t>27.05.2013</t>
  </si>
  <si>
    <t>24.05.2013</t>
  </si>
  <si>
    <t>23.05.2013</t>
  </si>
  <si>
    <t>22.05.2013</t>
  </si>
  <si>
    <t>21.05.2013</t>
  </si>
  <si>
    <t>20.05.2013</t>
  </si>
  <si>
    <t>17.05.2013</t>
  </si>
  <si>
    <t>16.05.2013</t>
  </si>
  <si>
    <t>15.05.2013</t>
  </si>
  <si>
    <t>14.05.2013</t>
  </si>
  <si>
    <t>13.05.2013</t>
  </si>
  <si>
    <t>08.05.2013</t>
  </si>
  <si>
    <t>07.05.2013</t>
  </si>
  <si>
    <t>06.05.2013</t>
  </si>
  <si>
    <t>30.04.2013</t>
  </si>
  <si>
    <t>29.04.2013</t>
  </si>
  <si>
    <t>26.04.2013</t>
  </si>
  <si>
    <t>25.04.2013</t>
  </si>
  <si>
    <t>24.04.2013</t>
  </si>
  <si>
    <t>23.04.2013</t>
  </si>
  <si>
    <t>22.04.2013</t>
  </si>
  <si>
    <t>19.04.2013</t>
  </si>
  <si>
    <t>18.04.2013</t>
  </si>
  <si>
    <t>17.04.2013</t>
  </si>
  <si>
    <t>16.04.2013</t>
  </si>
  <si>
    <t>15.04.2013</t>
  </si>
  <si>
    <t>12.04.2013</t>
  </si>
  <si>
    <t>11.04.2013</t>
  </si>
  <si>
    <t>10.04.2013</t>
  </si>
  <si>
    <t>09.04.2013</t>
  </si>
  <si>
    <t>08.04.2013</t>
  </si>
  <si>
    <t>05.04.2013</t>
  </si>
  <si>
    <t>04.04.2013</t>
  </si>
  <si>
    <t>03.04.2013</t>
  </si>
  <si>
    <t>02.04.2013</t>
  </si>
  <si>
    <t>01.04.2013</t>
  </si>
  <si>
    <t>29.03.2013</t>
  </si>
  <si>
    <t>28.03.2013</t>
  </si>
  <si>
    <t>27.03.2013</t>
  </si>
  <si>
    <t>26.03.2013</t>
  </si>
  <si>
    <t>25.03.2013</t>
  </si>
  <si>
    <t>22.03.2013</t>
  </si>
  <si>
    <t>21.03.2013</t>
  </si>
  <si>
    <t>20.03.2013</t>
  </si>
  <si>
    <t>19.03.2013</t>
  </si>
  <si>
    <t>18.03.2013</t>
  </si>
  <si>
    <t>15.03.2013</t>
  </si>
  <si>
    <t>14.03.2013</t>
  </si>
  <si>
    <t>13.03.2013</t>
  </si>
  <si>
    <t>12.03.2013</t>
  </si>
  <si>
    <t>11.03.2013</t>
  </si>
  <si>
    <t>07.03.2013</t>
  </si>
  <si>
    <t>06.03.2013</t>
  </si>
  <si>
    <t>05.03.2013</t>
  </si>
  <si>
    <t>04.03.2013</t>
  </si>
  <si>
    <t>01.03.2013</t>
  </si>
  <si>
    <t>28.02.2013</t>
  </si>
  <si>
    <t>27.02.2013</t>
  </si>
  <si>
    <t>26.02.2013</t>
  </si>
  <si>
    <t>25.02.2013</t>
  </si>
  <si>
    <t>22.02.2013</t>
  </si>
  <si>
    <t>21.02.2013</t>
  </si>
  <si>
    <t>20.02.2013</t>
  </si>
  <si>
    <t>19.02.2013</t>
  </si>
  <si>
    <t>18.02.2013</t>
  </si>
  <si>
    <t>15.02.2013</t>
  </si>
  <si>
    <t>14.02.2013</t>
  </si>
  <si>
    <t>13.02.2013</t>
  </si>
  <si>
    <t>12.02.2013</t>
  </si>
  <si>
    <t>11.02.2013</t>
  </si>
  <si>
    <t>08.02.2013</t>
  </si>
  <si>
    <t>07.02.2013</t>
  </si>
  <si>
    <t>06.02.2013</t>
  </si>
  <si>
    <t>05.02.2013</t>
  </si>
  <si>
    <t>04.02.2013</t>
  </si>
  <si>
    <t>01.02.2013</t>
  </si>
  <si>
    <t>31.01.2013</t>
  </si>
  <si>
    <t>30.01.2013</t>
  </si>
  <si>
    <t>29.01.2013</t>
  </si>
  <si>
    <t>28.01.2013</t>
  </si>
  <si>
    <t>25.01.2013</t>
  </si>
  <si>
    <t>24.01.2013</t>
  </si>
  <si>
    <t>23.01.2013</t>
  </si>
  <si>
    <t>22.01.2013</t>
  </si>
  <si>
    <t>21.01.2013</t>
  </si>
  <si>
    <t>18.01.2013</t>
  </si>
  <si>
    <t>17.01.2013</t>
  </si>
  <si>
    <t>16.01.2013</t>
  </si>
  <si>
    <t>15.01.2013</t>
  </si>
  <si>
    <t>14.01.2013</t>
  </si>
  <si>
    <t>11.01.2013</t>
  </si>
  <si>
    <t>10.01.2013</t>
  </si>
  <si>
    <t>09.01.2013</t>
  </si>
  <si>
    <t>29.12.2012</t>
  </si>
  <si>
    <t>28.12.2012</t>
  </si>
  <si>
    <t>27.12.2012</t>
  </si>
  <si>
    <t>26.12.2012</t>
  </si>
  <si>
    <t>25.12.2012</t>
  </si>
  <si>
    <t>24.12.2012</t>
  </si>
  <si>
    <t>21.12.2012</t>
  </si>
  <si>
    <t>20.12.2012</t>
  </si>
  <si>
    <t>19.12.2012</t>
  </si>
  <si>
    <t>18.12.2012</t>
  </si>
  <si>
    <t>17.12.2012</t>
  </si>
  <si>
    <t>14.12.2012</t>
  </si>
  <si>
    <t>13.12.2012</t>
  </si>
  <si>
    <t>12.12.2012</t>
  </si>
  <si>
    <t>11.12.2012</t>
  </si>
  <si>
    <t>10.12.2012</t>
  </si>
  <si>
    <t>07.12.2012</t>
  </si>
  <si>
    <t>06.12.2012</t>
  </si>
  <si>
    <t>05.12.2012</t>
  </si>
  <si>
    <t>04.12.2012</t>
  </si>
  <si>
    <t>03.12.2012</t>
  </si>
  <si>
    <t>30.11.2012</t>
  </si>
  <si>
    <t>29.11.2012</t>
  </si>
  <si>
    <t>28.11.2012</t>
  </si>
  <si>
    <t>27.11.2012</t>
  </si>
  <si>
    <t>26.11.2012</t>
  </si>
  <si>
    <t>23.11.2012</t>
  </si>
  <si>
    <t>22.11.2012</t>
  </si>
  <si>
    <t>21.11.2012</t>
  </si>
  <si>
    <t>20.11.2012</t>
  </si>
  <si>
    <t>19.11.2012</t>
  </si>
  <si>
    <t>16.11.2012</t>
  </si>
  <si>
    <t>15.11.2012</t>
  </si>
  <si>
    <t>14.11.2012</t>
  </si>
  <si>
    <t>13.11.2012</t>
  </si>
  <si>
    <t>12.11.2012</t>
  </si>
  <si>
    <t>09.11.2012</t>
  </si>
  <si>
    <t>08.11.2012</t>
  </si>
  <si>
    <t>07.11.2012</t>
  </si>
  <si>
    <t>06.11.2012</t>
  </si>
  <si>
    <t>02.11.2012</t>
  </si>
  <si>
    <t>01.11.2012</t>
  </si>
  <si>
    <t>31.10.2012</t>
  </si>
  <si>
    <t>30.10.2012</t>
  </si>
  <si>
    <t>29.10.2012</t>
  </si>
  <si>
    <t>26.10.2012</t>
  </si>
  <si>
    <t>25.10.2012</t>
  </si>
  <si>
    <t>24.10.2012</t>
  </si>
  <si>
    <t>23.10.2012</t>
  </si>
  <si>
    <t>22.10.2012</t>
  </si>
  <si>
    <t>19.10.2012</t>
  </si>
  <si>
    <t>18.10.2012</t>
  </si>
  <si>
    <t>17.10.2012</t>
  </si>
  <si>
    <t>16.10.2012</t>
  </si>
  <si>
    <t>15.10.2012</t>
  </si>
  <si>
    <t>12.10.2012</t>
  </si>
  <si>
    <t>11.10.2012</t>
  </si>
  <si>
    <t>10.10.2012</t>
  </si>
  <si>
    <t>09.10.2012</t>
  </si>
  <si>
    <t>08.10.2012</t>
  </si>
  <si>
    <t>05.10.2012</t>
  </si>
  <si>
    <t>04.10.2012</t>
  </si>
  <si>
    <t>03.10.2012</t>
  </si>
  <si>
    <t>02.10.2012</t>
  </si>
  <si>
    <t>01.10.2012</t>
  </si>
  <si>
    <t>28.09.2012</t>
  </si>
  <si>
    <t>27.09.2012</t>
  </si>
  <si>
    <t>26.09.2012</t>
  </si>
  <si>
    <t>25.09.2012</t>
  </si>
  <si>
    <t>24.09.2012</t>
  </si>
  <si>
    <t>21.09.2012</t>
  </si>
  <si>
    <t>20.09.2012</t>
  </si>
  <si>
    <t>19.09.2012</t>
  </si>
  <si>
    <t>18.09.2012</t>
  </si>
  <si>
    <t>17.09.2012</t>
  </si>
  <si>
    <t>14.09.2012</t>
  </si>
  <si>
    <t>13.09.2012</t>
  </si>
  <si>
    <t>12.09.2012</t>
  </si>
  <si>
    <t>11.09.2012</t>
  </si>
  <si>
    <t>10.09.2012</t>
  </si>
  <si>
    <t>07.09.2012</t>
  </si>
  <si>
    <t>06.09.2012</t>
  </si>
  <si>
    <t>05.09.2012</t>
  </si>
  <si>
    <t>04.09.2012</t>
  </si>
  <si>
    <t>03.09.2012</t>
  </si>
  <si>
    <t>31.08.2012</t>
  </si>
  <si>
    <t>30.08.2012</t>
  </si>
  <si>
    <t>29.08.2012</t>
  </si>
  <si>
    <t>28.08.2012</t>
  </si>
  <si>
    <t>27.08.2012</t>
  </si>
  <si>
    <t>24.08.2012</t>
  </si>
  <si>
    <t>23.08.2012</t>
  </si>
  <si>
    <t>22.08.2012</t>
  </si>
  <si>
    <t>21.08.2012</t>
  </si>
  <si>
    <t>20.08.2012</t>
  </si>
  <si>
    <t>17.08.2012</t>
  </si>
  <si>
    <t>16.08.2012</t>
  </si>
  <si>
    <t>15.08.2012</t>
  </si>
  <si>
    <t>14.08.2012</t>
  </si>
  <si>
    <t>13.08.2012</t>
  </si>
  <si>
    <t>10.08.2012</t>
  </si>
  <si>
    <t>09.08.2012</t>
  </si>
  <si>
    <t>08.08.2012</t>
  </si>
  <si>
    <t>07.08.2012</t>
  </si>
  <si>
    <t>06.08.2012</t>
  </si>
  <si>
    <t>03.08.2012</t>
  </si>
  <si>
    <t>02.08.2012</t>
  </si>
  <si>
    <t>01.08.2012</t>
  </si>
  <si>
    <t>31.07.2012</t>
  </si>
  <si>
    <t>30.07.2012</t>
  </si>
  <si>
    <t>27.07.2012</t>
  </si>
  <si>
    <t>26.07.2012</t>
  </si>
  <si>
    <t>25.07.2012</t>
  </si>
  <si>
    <t>24.07.2012</t>
  </si>
  <si>
    <t>23.07.2012</t>
  </si>
  <si>
    <t>20.07.2012</t>
  </si>
  <si>
    <t>19.07.2012</t>
  </si>
  <si>
    <t>18.07.2012</t>
  </si>
  <si>
    <t>17.07.2012</t>
  </si>
  <si>
    <t>16.07.2012</t>
  </si>
  <si>
    <t>13.07.2012</t>
  </si>
  <si>
    <t>12.07.2012</t>
  </si>
  <si>
    <t>11.07.2012</t>
  </si>
  <si>
    <t>10.07.2012</t>
  </si>
  <si>
    <t>09.07.2012</t>
  </si>
  <si>
    <t>06.07.2012</t>
  </si>
  <si>
    <t>05.07.2012</t>
  </si>
  <si>
    <t>04.07.2012</t>
  </si>
  <si>
    <t>03.07.2012</t>
  </si>
  <si>
    <t>02.07.2012</t>
  </si>
  <si>
    <t>29.06.2012</t>
  </si>
  <si>
    <t>28.06.2012</t>
  </si>
  <si>
    <t>27.06.2012</t>
  </si>
  <si>
    <t>26.06.2012</t>
  </si>
  <si>
    <t>25.06.2012</t>
  </si>
  <si>
    <t>22.06.2012</t>
  </si>
  <si>
    <t>21.06.2012</t>
  </si>
  <si>
    <t>20.06.2012</t>
  </si>
  <si>
    <t>19.06.2012</t>
  </si>
  <si>
    <t>18.06.2012</t>
  </si>
  <si>
    <t>15.06.2012</t>
  </si>
  <si>
    <t>14.06.2012</t>
  </si>
  <si>
    <t>13.06.2012</t>
  </si>
  <si>
    <t>09.06.2012</t>
  </si>
  <si>
    <t>08.06.2012</t>
  </si>
  <si>
    <t>07.06.2012</t>
  </si>
  <si>
    <t>06.06.2012</t>
  </si>
  <si>
    <t>05.06.2012</t>
  </si>
  <si>
    <t>04.06.2012</t>
  </si>
  <si>
    <t>01.06.2012</t>
  </si>
  <si>
    <t>31.05.2012</t>
  </si>
  <si>
    <t>30.05.2012</t>
  </si>
  <si>
    <t>29.05.2012</t>
  </si>
  <si>
    <t>28.05.2012</t>
  </si>
  <si>
    <t>25.05.2012</t>
  </si>
  <si>
    <t>24.05.2012</t>
  </si>
  <si>
    <t>23.05.2012</t>
  </si>
  <si>
    <t>22.05.2012</t>
  </si>
  <si>
    <t>21.05.2012</t>
  </si>
  <si>
    <t>18.05.2012</t>
  </si>
  <si>
    <t>17.05.2012</t>
  </si>
  <si>
    <t>16.05.2012</t>
  </si>
  <si>
    <t>15.05.2012</t>
  </si>
  <si>
    <t>14.05.2012</t>
  </si>
  <si>
    <t>12.05.2012</t>
  </si>
  <si>
    <t>11.05.2012</t>
  </si>
  <si>
    <t>10.05.2012</t>
  </si>
  <si>
    <t>05.05.2012</t>
  </si>
  <si>
    <t>04.05.2012</t>
  </si>
  <si>
    <t>03.05.2012</t>
  </si>
  <si>
    <t>02.05.2012</t>
  </si>
  <si>
    <t>28.04.2012</t>
  </si>
  <si>
    <t>27.04.2012</t>
  </si>
  <si>
    <t>26.04.2012</t>
  </si>
  <si>
    <t>25.04.2012</t>
  </si>
  <si>
    <t>24.04.2012</t>
  </si>
  <si>
    <t>23.04.2012</t>
  </si>
  <si>
    <t>20.04.2012</t>
  </si>
  <si>
    <t>19.04.2012</t>
  </si>
  <si>
    <t>18.04.2012</t>
  </si>
  <si>
    <t>17.04.2012</t>
  </si>
  <si>
    <t>16.04.2012</t>
  </si>
  <si>
    <t>13.04.2012</t>
  </si>
  <si>
    <t>12.04.2012</t>
  </si>
  <si>
    <t>11.04.2012</t>
  </si>
  <si>
    <t>10.04.2012</t>
  </si>
  <si>
    <t>09.04.2012</t>
  </si>
  <si>
    <t>06.04.2012</t>
  </si>
  <si>
    <t>05.04.2012</t>
  </si>
  <si>
    <t>04.04.2012</t>
  </si>
  <si>
    <t>03.04.2012</t>
  </si>
  <si>
    <t>02.04.2012</t>
  </si>
  <si>
    <t>30.03.2012</t>
  </si>
  <si>
    <t>29.03.2012</t>
  </si>
  <si>
    <t>28.03.2012</t>
  </si>
  <si>
    <t>27.03.2012</t>
  </si>
  <si>
    <t>26.03.2012</t>
  </si>
  <si>
    <t>23.03.2012</t>
  </si>
  <si>
    <t>22.03.2012</t>
  </si>
  <si>
    <t>21.03.2012</t>
  </si>
  <si>
    <t>20.03.2012</t>
  </si>
  <si>
    <t>19.03.2012</t>
  </si>
  <si>
    <t>16.03.2012</t>
  </si>
  <si>
    <t>15.03.2012</t>
  </si>
  <si>
    <t>14.03.2012</t>
  </si>
  <si>
    <t>13.03.2012</t>
  </si>
  <si>
    <t>12.03.2012</t>
  </si>
  <si>
    <t>11.03.2012</t>
  </si>
  <si>
    <t>07.03.2012</t>
  </si>
  <si>
    <t>06.03.2012</t>
  </si>
  <si>
    <t>05.03.2012</t>
  </si>
  <si>
    <t>02.03.2012</t>
  </si>
  <si>
    <t>01.03.2012</t>
  </si>
  <si>
    <t>29.02.2012</t>
  </si>
  <si>
    <t>28.02.2012</t>
  </si>
  <si>
    <t>27.02.2012</t>
  </si>
  <si>
    <t>24.02.2012</t>
  </si>
  <si>
    <t>22.02.2012</t>
  </si>
  <si>
    <t>21.02.2012</t>
  </si>
  <si>
    <t>20.02.2012</t>
  </si>
  <si>
    <t>17.02.2012</t>
  </si>
  <si>
    <t>16.02.2012</t>
  </si>
  <si>
    <t>15.02.2012</t>
  </si>
  <si>
    <t>14.02.2012</t>
  </si>
  <si>
    <t>13.02.2012</t>
  </si>
  <si>
    <t>10.02.2012</t>
  </si>
  <si>
    <t>09.02.2012</t>
  </si>
  <si>
    <t>08.02.2012</t>
  </si>
  <si>
    <t>07.02.2012</t>
  </si>
  <si>
    <t>06.02.2012</t>
  </si>
  <si>
    <t>03.02.2012</t>
  </si>
  <si>
    <t>02.02.2012</t>
  </si>
  <si>
    <t>01.02.2012</t>
  </si>
  <si>
    <t>31.01.2012</t>
  </si>
  <si>
    <t>30.01.2012</t>
  </si>
  <si>
    <t>27.01.2012</t>
  </si>
  <si>
    <t>26.01.2012</t>
  </si>
  <si>
    <t>25.01.2012</t>
  </si>
  <si>
    <t>24.01.2012</t>
  </si>
  <si>
    <t>23.01.2012</t>
  </si>
  <si>
    <t>20.01.2012</t>
  </si>
  <si>
    <t>19.01.2012</t>
  </si>
  <si>
    <t>18.01.2012</t>
  </si>
  <si>
    <t>17.01.2012</t>
  </si>
  <si>
    <t>16.01.2012</t>
  </si>
  <si>
    <t>13.01.2012</t>
  </si>
  <si>
    <t>12.01.2012</t>
  </si>
  <si>
    <t>11.01.2012</t>
  </si>
  <si>
    <t>10.01.2012</t>
  </si>
  <si>
    <t>30.12.2011</t>
  </si>
  <si>
    <t>29.12.2011</t>
  </si>
  <si>
    <t>28.12.2011</t>
  </si>
  <si>
    <t>27.12.2011</t>
  </si>
  <si>
    <t>26.12.2011</t>
  </si>
  <si>
    <t>23.12.2011</t>
  </si>
  <si>
    <t>22.12.2011</t>
  </si>
  <si>
    <t>21.12.2011</t>
  </si>
  <si>
    <t>20.12.2011</t>
  </si>
  <si>
    <t>19.12.2011</t>
  </si>
  <si>
    <t>16.12.2011</t>
  </si>
  <si>
    <t>15.12.2011</t>
  </si>
  <si>
    <t>14.12.2011</t>
  </si>
  <si>
    <t>13.12.2011</t>
  </si>
  <si>
    <t>12.12.2011</t>
  </si>
  <si>
    <t>09.12.2011</t>
  </si>
  <si>
    <t>08.12.2011</t>
  </si>
  <si>
    <t>07.12.2011</t>
  </si>
  <si>
    <t>06.12.2011</t>
  </si>
  <si>
    <t>05.12.2011</t>
  </si>
  <si>
    <t>02.12.2011</t>
  </si>
  <si>
    <t>01.12.2011</t>
  </si>
  <si>
    <t>30.11.2011</t>
  </si>
  <si>
    <t>29.11.2011</t>
  </si>
  <si>
    <t>28.11.2011</t>
  </si>
  <si>
    <t>25.11.2011</t>
  </si>
  <si>
    <t>24.11.2011</t>
  </si>
  <si>
    <t>23.11.2011</t>
  </si>
  <si>
    <t>22.11.2011</t>
  </si>
  <si>
    <t>21.11.2011</t>
  </si>
  <si>
    <t>18.11.2011</t>
  </si>
  <si>
    <t>17.11.2011</t>
  </si>
  <si>
    <t>16.11.2011</t>
  </si>
  <si>
    <t>15.11.2011</t>
  </si>
  <si>
    <t>14.11.2011</t>
  </si>
  <si>
    <t>11.11.2011</t>
  </si>
  <si>
    <t>10.11.2011</t>
  </si>
  <si>
    <t>09.11.2011</t>
  </si>
  <si>
    <t>08.11.2011</t>
  </si>
  <si>
    <t>07.11.2011</t>
  </si>
  <si>
    <t>03.11.2011</t>
  </si>
  <si>
    <t>02.11.2011</t>
  </si>
  <si>
    <t>01.11.2011</t>
  </si>
  <si>
    <t>31.10.2011</t>
  </si>
  <si>
    <t>28.10.2011</t>
  </si>
  <si>
    <t>27.10.2011</t>
  </si>
  <si>
    <t>26.10.2011</t>
  </si>
  <si>
    <t>25.10.2011</t>
  </si>
  <si>
    <t>24.10.2011</t>
  </si>
  <si>
    <t>21.10.2011</t>
  </si>
  <si>
    <t>20.10.2011</t>
  </si>
  <si>
    <t>19.10.2011</t>
  </si>
  <si>
    <t>18.10.2011</t>
  </si>
  <si>
    <t>17.10.2011</t>
  </si>
  <si>
    <t>14.10.2011</t>
  </si>
  <si>
    <t>13.10.2011</t>
  </si>
  <si>
    <t>12.10.2011</t>
  </si>
  <si>
    <t>11.10.2011</t>
  </si>
  <si>
    <t>10.10.2011</t>
  </si>
  <si>
    <t>07.10.2011</t>
  </si>
  <si>
    <t>06.10.2011</t>
  </si>
  <si>
    <t>05.10.2011</t>
  </si>
  <si>
    <t>04.10.2011</t>
  </si>
  <si>
    <t>03.10.2011</t>
  </si>
  <si>
    <t>30.09.2011</t>
  </si>
  <si>
    <t>29.09.2011</t>
  </si>
  <si>
    <t>28.09.2011</t>
  </si>
  <si>
    <t>27.09.2011</t>
  </si>
  <si>
    <t>26.09.2011</t>
  </si>
  <si>
    <t>23.09.2011</t>
  </si>
  <si>
    <t>22.09.2011</t>
  </si>
  <si>
    <t>21.09.2011</t>
  </si>
  <si>
    <t>20.09.2011</t>
  </si>
  <si>
    <t>19.09.2011</t>
  </si>
  <si>
    <t>16.09.2011</t>
  </si>
  <si>
    <t>15.09.2011</t>
  </si>
  <si>
    <t>14.09.2011</t>
  </si>
  <si>
    <t>13.09.2011</t>
  </si>
  <si>
    <t>12.09.2011</t>
  </si>
  <si>
    <t>09.09.2011</t>
  </si>
  <si>
    <t>08.09.2011</t>
  </si>
  <si>
    <t>07.09.2011</t>
  </si>
  <si>
    <t>06.09.2011</t>
  </si>
  <si>
    <t>05.09.2011</t>
  </si>
  <si>
    <t>02.09.2011</t>
  </si>
  <si>
    <t>01.09.2011</t>
  </si>
  <si>
    <t>31.08.2011</t>
  </si>
  <si>
    <t>30.08.2011</t>
  </si>
  <si>
    <t>29.08.2011</t>
  </si>
  <si>
    <t>26.08.2011</t>
  </si>
  <si>
    <t>25.08.2011</t>
  </si>
  <si>
    <t>24.08.2011</t>
  </si>
  <si>
    <t>23.08.2011</t>
  </si>
  <si>
    <t>22.08.2011</t>
  </si>
  <si>
    <t>19.08.2011</t>
  </si>
  <si>
    <t>18.08.2011</t>
  </si>
  <si>
    <t>17.08.2011</t>
  </si>
  <si>
    <t>16.08.2011</t>
  </si>
  <si>
    <t>15.08.2011</t>
  </si>
  <si>
    <t>12.08.2011</t>
  </si>
  <si>
    <t>11.08.2011</t>
  </si>
  <si>
    <t>10.08.2011</t>
  </si>
  <si>
    <t>09.08.2011</t>
  </si>
  <si>
    <t>08.08.2011</t>
  </si>
  <si>
    <t>05.08.2011</t>
  </si>
  <si>
    <t>04.08.2011</t>
  </si>
  <si>
    <t>03.08.2011</t>
  </si>
  <si>
    <t>02.08.2011</t>
  </si>
  <si>
    <t>01.08.2011</t>
  </si>
  <si>
    <t>29.07.2011</t>
  </si>
  <si>
    <t>28.07.2011</t>
  </si>
  <si>
    <t>27.07.2011</t>
  </si>
  <si>
    <t>26.07.2011</t>
  </si>
  <si>
    <t>25.07.2011</t>
  </si>
  <si>
    <t>22.07.2011</t>
  </si>
  <si>
    <t>21.07.2011</t>
  </si>
  <si>
    <t>20.07.2011</t>
  </si>
  <si>
    <t>19.07.2011</t>
  </si>
  <si>
    <t>18.07.2011</t>
  </si>
  <si>
    <t>15.07.2011</t>
  </si>
  <si>
    <t>14.07.2011</t>
  </si>
  <si>
    <t>13.07.2011</t>
  </si>
  <si>
    <t>12.07.2011</t>
  </si>
  <si>
    <t>11.07.2011</t>
  </si>
  <si>
    <t>08.07.2011</t>
  </si>
  <si>
    <t>07.07.2011</t>
  </si>
  <si>
    <t>06.07.2011</t>
  </si>
  <si>
    <t>05.07.2011</t>
  </si>
  <si>
    <t>04.07.2011</t>
  </si>
  <si>
    <t>01.07.2011</t>
  </si>
  <si>
    <t>30.06.2011</t>
  </si>
  <si>
    <t>29.06.2011</t>
  </si>
  <si>
    <t>28.06.2011</t>
  </si>
  <si>
    <t>27.06.2011</t>
  </si>
  <si>
    <t>24.06.2011</t>
  </si>
  <si>
    <t>23.06.2011</t>
  </si>
  <si>
    <t>22.06.2011</t>
  </si>
  <si>
    <t>21.06.2011</t>
  </si>
  <si>
    <t>20.06.2011</t>
  </si>
  <si>
    <t>17.06.2011</t>
  </si>
  <si>
    <t>16.06.2011</t>
  </si>
  <si>
    <t>15.06.2011</t>
  </si>
  <si>
    <t>14.06.2011</t>
  </si>
  <si>
    <t>10.06.2011</t>
  </si>
  <si>
    <t>09.06.2011</t>
  </si>
  <si>
    <t>08.06.2011</t>
  </si>
  <si>
    <t>07.06.2011</t>
  </si>
  <si>
    <t>06.06.2011</t>
  </si>
  <si>
    <t>03.06.2011</t>
  </si>
  <si>
    <t>02.06.2011</t>
  </si>
  <si>
    <t>01.06.2011</t>
  </si>
  <si>
    <t>31.05.2011</t>
  </si>
  <si>
    <t>30.05.2011</t>
  </si>
  <si>
    <t>27.05.2011</t>
  </si>
  <si>
    <t>26.05.2011</t>
  </si>
  <si>
    <t>25.05.2011</t>
  </si>
  <si>
    <t>24.05.2011</t>
  </si>
  <si>
    <t>23.05.2011</t>
  </si>
  <si>
    <t>20.05.2011</t>
  </si>
  <si>
    <t>19.05.2011</t>
  </si>
  <si>
    <t>18.05.2011</t>
  </si>
  <si>
    <t>17.05.2011</t>
  </si>
  <si>
    <t>16.05.2011</t>
  </si>
  <si>
    <t>13.05.2011</t>
  </si>
  <si>
    <t>12.05.2011</t>
  </si>
  <si>
    <t>11.05.2011</t>
  </si>
  <si>
    <t>10.05.2011</t>
  </si>
  <si>
    <t>06.05.2011</t>
  </si>
  <si>
    <t>05.05.2011</t>
  </si>
  <si>
    <t>04.05.2011</t>
  </si>
  <si>
    <t>03.05.2011</t>
  </si>
  <si>
    <t>29.04.2011</t>
  </si>
  <si>
    <t>28.04.2011</t>
  </si>
  <si>
    <t>27.04.2011</t>
  </si>
  <si>
    <t>26.04.2011</t>
  </si>
  <si>
    <t>25.04.2011</t>
  </si>
  <si>
    <t>22.04.2011</t>
  </si>
  <si>
    <t>21.04.2011</t>
  </si>
  <si>
    <t>20.04.2011</t>
  </si>
  <si>
    <t>19.04.2011</t>
  </si>
  <si>
    <t>18.04.2011</t>
  </si>
  <si>
    <t>15.04.2011</t>
  </si>
  <si>
    <t>14.04.2011</t>
  </si>
  <si>
    <t>13.04.2011</t>
  </si>
  <si>
    <t>12.04.2011</t>
  </si>
  <si>
    <t>11.04.2011</t>
  </si>
  <si>
    <t>08.04.2011</t>
  </si>
  <si>
    <t>07.04.2011</t>
  </si>
  <si>
    <t>06.04.2011</t>
  </si>
  <si>
    <t>05.04.2011</t>
  </si>
  <si>
    <t>04.04.2011</t>
  </si>
  <si>
    <t>01.04.2011</t>
  </si>
  <si>
    <t>31.03.2011</t>
  </si>
  <si>
    <t>30.03.2011</t>
  </si>
  <si>
    <t>29.03.2011</t>
  </si>
  <si>
    <t>28.03.2011</t>
  </si>
  <si>
    <t>25.03.2011</t>
  </si>
  <si>
    <t>24.03.2011</t>
  </si>
  <si>
    <t>23.03.2011</t>
  </si>
  <si>
    <t>22.03.2011</t>
  </si>
  <si>
    <t>Стоимость</t>
  </si>
  <si>
    <t>Вес</t>
  </si>
  <si>
    <t>Вес отн.</t>
  </si>
  <si>
    <t>Давность</t>
  </si>
  <si>
    <t>ln(отл.)</t>
  </si>
  <si>
    <t>Период: c 01.01.2007 по 06.04.2017</t>
  </si>
  <si>
    <t>Показатель</t>
  </si>
  <si>
    <t>Обозначение</t>
  </si>
  <si>
    <t>Вз. ln(пок)</t>
  </si>
  <si>
    <t>Знач.</t>
  </si>
  <si>
    <t>Знач вз.</t>
  </si>
  <si>
    <t>GM</t>
  </si>
  <si>
    <t>σ</t>
  </si>
  <si>
    <t>Ст. отклонение</t>
  </si>
  <si>
    <t>Ср. геометрическое</t>
  </si>
  <si>
    <t>Ст. Отклонение ln</t>
  </si>
  <si>
    <t>σ ln</t>
  </si>
  <si>
    <t>Ср. геом. / ст. откл.</t>
  </si>
  <si>
    <t>GM / σ</t>
  </si>
  <si>
    <t>Ср. геом. * ст. откл.</t>
  </si>
  <si>
    <t>GM * σ</t>
  </si>
  <si>
    <t>Рабочих дней в году</t>
  </si>
  <si>
    <t>Отл^2</t>
  </si>
  <si>
    <t>ln(пок)</t>
  </si>
  <si>
    <t>Отл</t>
  </si>
  <si>
    <t>Пок</t>
  </si>
  <si>
    <t>Вз. Отл^2</t>
  </si>
  <si>
    <t>Дисперсия ln</t>
  </si>
  <si>
    <t>D ln</t>
  </si>
  <si>
    <t>Апрель Капитал – Сбалансированный</t>
  </si>
  <si>
    <t>21.03.2011</t>
  </si>
  <si>
    <t>18.03.2011</t>
  </si>
  <si>
    <t>17.03.2011</t>
  </si>
  <si>
    <t>16.03.2011</t>
  </si>
  <si>
    <t>15.03.2011</t>
  </si>
  <si>
    <t>14.03.2011</t>
  </si>
  <si>
    <t>11.03.2011</t>
  </si>
  <si>
    <t>10.03.2011</t>
  </si>
  <si>
    <t>09.03.2011</t>
  </si>
  <si>
    <t>05.03.2011</t>
  </si>
  <si>
    <t>04.03.2011</t>
  </si>
  <si>
    <t>03.03.2011</t>
  </si>
  <si>
    <t>02.03.2011</t>
  </si>
  <si>
    <t>01.03.2011</t>
  </si>
  <si>
    <t>28.02.2011</t>
  </si>
  <si>
    <t>25.02.2011</t>
  </si>
  <si>
    <t>24.02.2011</t>
  </si>
  <si>
    <t>22.02.2011</t>
  </si>
  <si>
    <t>21.02.2011</t>
  </si>
  <si>
    <t>18.02.2011</t>
  </si>
  <si>
    <t>17.02.2011</t>
  </si>
  <si>
    <t>16.02.2011</t>
  </si>
  <si>
    <t>15.02.2011</t>
  </si>
  <si>
    <t>14.02.2011</t>
  </si>
  <si>
    <t>11.02.2011</t>
  </si>
  <si>
    <t>10.02.2011</t>
  </si>
  <si>
    <t>09.02.2011</t>
  </si>
  <si>
    <t>08.02.2011</t>
  </si>
  <si>
    <t>07.02.2011</t>
  </si>
  <si>
    <t>04.02.2011</t>
  </si>
  <si>
    <t>03.02.2011</t>
  </si>
  <si>
    <t>02.02.2011</t>
  </si>
  <si>
    <t>01.02.2011</t>
  </si>
  <si>
    <t>31.01.2011</t>
  </si>
  <si>
    <t>28.01.2011</t>
  </si>
  <si>
    <t>27.01.2011</t>
  </si>
  <si>
    <t>26.01.2011</t>
  </si>
  <si>
    <t>25.01.2011</t>
  </si>
  <si>
    <t>24.01.2011</t>
  </si>
  <si>
    <t>21.01.2011</t>
  </si>
  <si>
    <t>20.01.2011</t>
  </si>
  <si>
    <t>19.01.2011</t>
  </si>
  <si>
    <t>18.01.2011</t>
  </si>
  <si>
    <t>17.01.2011</t>
  </si>
  <si>
    <t>14.01.2011</t>
  </si>
  <si>
    <t>13.01.2011</t>
  </si>
  <si>
    <t>12.01.2011</t>
  </si>
  <si>
    <t>11.01.2011</t>
  </si>
  <si>
    <t>31.12.2010</t>
  </si>
  <si>
    <t>30.12.2010</t>
  </si>
  <si>
    <t>29.12.2010</t>
  </si>
  <si>
    <t>28.12.2010</t>
  </si>
  <si>
    <t>27.12.2010</t>
  </si>
  <si>
    <t>24.12.2010</t>
  </si>
  <si>
    <t>23.12.2010</t>
  </si>
  <si>
    <t>22.12.2010</t>
  </si>
  <si>
    <t>21.12.2010</t>
  </si>
  <si>
    <t>20.12.2010</t>
  </si>
  <si>
    <t>17.12.2010</t>
  </si>
  <si>
    <t>16.12.2010</t>
  </si>
  <si>
    <t>15.12.2010</t>
  </si>
  <si>
    <t>14.12.2010</t>
  </si>
  <si>
    <t>13.12.2010</t>
  </si>
  <si>
    <t>10.12.2010</t>
  </si>
  <si>
    <t>09.12.2010</t>
  </si>
  <si>
    <t>08.12.2010</t>
  </si>
  <si>
    <t>07.12.2010</t>
  </si>
  <si>
    <t>06.12.2010</t>
  </si>
  <si>
    <t>03.12.2010</t>
  </si>
  <si>
    <t>02.12.2010</t>
  </si>
  <si>
    <t>01.12.2010</t>
  </si>
  <si>
    <t>30.11.2010</t>
  </si>
  <si>
    <t>29.11.2010</t>
  </si>
  <si>
    <t>26.11.2010</t>
  </si>
  <si>
    <t>25.11.2010</t>
  </si>
  <si>
    <t>24.11.2010</t>
  </si>
  <si>
    <t>23.11.2010</t>
  </si>
  <si>
    <t>22.11.2010</t>
  </si>
  <si>
    <t>19.11.2010</t>
  </si>
  <si>
    <t>18.11.2010</t>
  </si>
  <si>
    <t>17.11.2010</t>
  </si>
  <si>
    <t>16.11.2010</t>
  </si>
  <si>
    <t>15.11.2010</t>
  </si>
  <si>
    <t>13.11.2010</t>
  </si>
  <si>
    <t>12.11.2010</t>
  </si>
  <si>
    <t>11.11.2010</t>
  </si>
  <si>
    <t>10.11.2010</t>
  </si>
  <si>
    <t>09.11.2010</t>
  </si>
  <si>
    <t>08.11.2010</t>
  </si>
  <si>
    <t>03.11.2010</t>
  </si>
  <si>
    <t>02.11.2010</t>
  </si>
  <si>
    <t>01.11.2010</t>
  </si>
  <si>
    <t>29.10.2010</t>
  </si>
  <si>
    <t>28.10.2010</t>
  </si>
  <si>
    <t>27.10.2010</t>
  </si>
  <si>
    <t>26.10.2010</t>
  </si>
  <si>
    <t>25.10.2010</t>
  </si>
  <si>
    <t>22.10.2010</t>
  </si>
  <si>
    <t>21.10.2010</t>
  </si>
  <si>
    <t>20.10.2010</t>
  </si>
  <si>
    <t>19.10.2010</t>
  </si>
  <si>
    <t>18.10.2010</t>
  </si>
  <si>
    <t>15.10.2010</t>
  </si>
  <si>
    <t>14.10.2010</t>
  </si>
  <si>
    <t>13.10.2010</t>
  </si>
  <si>
    <t>12.10.2010</t>
  </si>
  <si>
    <t>11.10.2010</t>
  </si>
  <si>
    <t>08.10.2010</t>
  </si>
  <si>
    <t>07.10.2010</t>
  </si>
  <si>
    <t>06.10.2010</t>
  </si>
  <si>
    <t>05.10.2010</t>
  </si>
  <si>
    <t>04.10.2010</t>
  </si>
  <si>
    <t>01.10.2010</t>
  </si>
  <si>
    <t>30.09.2010</t>
  </si>
  <si>
    <t>29.09.2010</t>
  </si>
  <si>
    <t>28.09.2010</t>
  </si>
  <si>
    <t>27.09.2010</t>
  </si>
  <si>
    <t>24.09.2010</t>
  </si>
  <si>
    <t>23.09.2010</t>
  </si>
  <si>
    <t>22.09.2010</t>
  </si>
  <si>
    <t>21.09.2010</t>
  </si>
  <si>
    <t>20.09.2010</t>
  </si>
  <si>
    <t>17.09.2010</t>
  </si>
  <si>
    <t>16.09.2010</t>
  </si>
  <si>
    <t>15.09.2010</t>
  </si>
  <si>
    <t>14.09.2010</t>
  </si>
  <si>
    <t>13.09.2010</t>
  </si>
  <si>
    <t>10.09.2010</t>
  </si>
  <si>
    <t>09.09.2010</t>
  </si>
  <si>
    <t>08.09.2010</t>
  </si>
  <si>
    <t>07.09.2010</t>
  </si>
  <si>
    <t>06.09.2010</t>
  </si>
  <si>
    <t>03.09.2010</t>
  </si>
  <si>
    <t>02.09.2010</t>
  </si>
  <si>
    <t>01.09.2010</t>
  </si>
  <si>
    <t>31.08.2010</t>
  </si>
  <si>
    <t>30.08.2010</t>
  </si>
  <si>
    <t>27.08.2010</t>
  </si>
  <si>
    <t>26.08.2010</t>
  </si>
  <si>
    <t>25.08.2010</t>
  </si>
  <si>
    <t>24.08.2010</t>
  </si>
  <si>
    <t>23.08.2010</t>
  </si>
  <si>
    <t>20.08.2010</t>
  </si>
  <si>
    <t>19.08.2010</t>
  </si>
  <si>
    <t>18.08.2010</t>
  </si>
  <si>
    <t>17.08.2010</t>
  </si>
  <si>
    <t>16.08.2010</t>
  </si>
  <si>
    <t>13.08.2010</t>
  </si>
  <si>
    <t>12.08.2010</t>
  </si>
  <si>
    <t>11.08.2010</t>
  </si>
  <si>
    <t>10.08.2010</t>
  </si>
  <si>
    <t>09.08.2010</t>
  </si>
  <si>
    <t>06.08.2010</t>
  </si>
  <si>
    <t>05.08.2010</t>
  </si>
  <si>
    <t>04.08.2010</t>
  </si>
  <si>
    <t>03.08.2010</t>
  </si>
  <si>
    <t>02.08.2010</t>
  </si>
  <si>
    <t>30.07.2010</t>
  </si>
  <si>
    <t>29.07.2010</t>
  </si>
  <si>
    <t>28.07.2010</t>
  </si>
  <si>
    <t>27.07.2010</t>
  </si>
  <si>
    <t>26.07.2010</t>
  </si>
  <si>
    <t>23.07.2010</t>
  </si>
  <si>
    <t>22.07.2010</t>
  </si>
  <si>
    <t>21.07.2010</t>
  </si>
  <si>
    <t>20.07.2010</t>
  </si>
  <si>
    <t>19.07.2010</t>
  </si>
  <si>
    <t>16.07.2010</t>
  </si>
  <si>
    <t>15.07.2010</t>
  </si>
  <si>
    <t>14.07.2010</t>
  </si>
  <si>
    <t>13.07.2010</t>
  </si>
  <si>
    <t>12.07.2010</t>
  </si>
  <si>
    <t>09.07.2010</t>
  </si>
  <si>
    <t>08.07.2010</t>
  </si>
  <si>
    <t>07.07.2010</t>
  </si>
  <si>
    <t>06.07.2010</t>
  </si>
  <si>
    <t>05.07.2010</t>
  </si>
  <si>
    <t>02.07.2010</t>
  </si>
  <si>
    <t>01.07.2010</t>
  </si>
  <si>
    <t>30.06.2010</t>
  </si>
  <si>
    <t>29.06.2010</t>
  </si>
  <si>
    <t>28.06.2010</t>
  </si>
  <si>
    <t>25.06.2010</t>
  </si>
  <si>
    <t>24.06.2010</t>
  </si>
  <si>
    <t>23.06.2010</t>
  </si>
  <si>
    <t>22.06.2010</t>
  </si>
  <si>
    <t>21.06.2010</t>
  </si>
  <si>
    <t>18.06.2010</t>
  </si>
  <si>
    <t>17.06.2010</t>
  </si>
  <si>
    <t>16.06.2010</t>
  </si>
  <si>
    <t>15.06.2010</t>
  </si>
  <si>
    <t>11.06.2010</t>
  </si>
  <si>
    <t>10.06.2010</t>
  </si>
  <si>
    <t>09.06.2010</t>
  </si>
  <si>
    <t>08.06.2010</t>
  </si>
  <si>
    <t>07.06.2010</t>
  </si>
  <si>
    <t>04.06.2010</t>
  </si>
  <si>
    <t>03.06.2010</t>
  </si>
  <si>
    <t>02.06.2010</t>
  </si>
  <si>
    <t>01.06.2010</t>
  </si>
  <si>
    <t>31.05.2010</t>
  </si>
  <si>
    <t>28.05.2010</t>
  </si>
  <si>
    <t>27.05.2010</t>
  </si>
  <si>
    <t>26.05.2010</t>
  </si>
  <si>
    <t>25.05.2010</t>
  </si>
  <si>
    <t>24.05.2010</t>
  </si>
  <si>
    <t>21.05.2010</t>
  </si>
  <si>
    <t>20.05.2010</t>
  </si>
  <si>
    <t>19.05.2010</t>
  </si>
  <si>
    <t>18.05.2010</t>
  </si>
  <si>
    <t>17.05.2010</t>
  </si>
  <si>
    <t>14.05.2010</t>
  </si>
  <si>
    <t>13.05.2010</t>
  </si>
  <si>
    <t>12.05.2010</t>
  </si>
  <si>
    <t>11.05.2010</t>
  </si>
  <si>
    <t>07.05.2010</t>
  </si>
  <si>
    <t>06.05.2010</t>
  </si>
  <si>
    <t>05.05.2010</t>
  </si>
  <si>
    <t>04.05.2010</t>
  </si>
  <si>
    <t>30.04.2010</t>
  </si>
  <si>
    <t>29.04.2010</t>
  </si>
  <si>
    <t>28.04.2010</t>
  </si>
  <si>
    <t>27.04.2010</t>
  </si>
  <si>
    <t>26.04.2010</t>
  </si>
  <si>
    <t>23.04.2010</t>
  </si>
  <si>
    <t>22.04.2010</t>
  </si>
  <si>
    <t>21.04.2010</t>
  </si>
  <si>
    <t>20.04.2010</t>
  </si>
  <si>
    <t>19.04.2010</t>
  </si>
  <si>
    <t>16.04.2010</t>
  </si>
  <si>
    <t>15.04.2010</t>
  </si>
  <si>
    <t>14.04.2010</t>
  </si>
  <si>
    <t>13.04.2010</t>
  </si>
  <si>
    <t>12.04.2010</t>
  </si>
  <si>
    <t>09.04.2010</t>
  </si>
  <si>
    <t>08.04.2010</t>
  </si>
  <si>
    <t>07.04.2010</t>
  </si>
  <si>
    <t>06.04.2010</t>
  </si>
  <si>
    <t>05.04.2010</t>
  </si>
  <si>
    <t>02.04.2010</t>
  </si>
  <si>
    <t>01.04.2010</t>
  </si>
  <si>
    <t>31.03.2010</t>
  </si>
  <si>
    <t>30.03.2010</t>
  </si>
  <si>
    <t>29.03.2010</t>
  </si>
  <si>
    <t>26.03.2010</t>
  </si>
  <si>
    <t>25.03.2010</t>
  </si>
  <si>
    <t>24.03.2010</t>
  </si>
  <si>
    <t>23.03.2010</t>
  </si>
  <si>
    <t>22.03.2010</t>
  </si>
  <si>
    <t>19.03.2010</t>
  </si>
  <si>
    <t>18.03.2010</t>
  </si>
  <si>
    <t>17.03.2010</t>
  </si>
  <si>
    <t>16.03.2010</t>
  </si>
  <si>
    <t>15.03.2010</t>
  </si>
  <si>
    <t>12.03.2010</t>
  </si>
  <si>
    <t>11.03.2010</t>
  </si>
  <si>
    <t>10.03.2010</t>
  </si>
  <si>
    <t>09.03.2010</t>
  </si>
  <si>
    <t>05.03.2010</t>
  </si>
  <si>
    <t>04.03.2010</t>
  </si>
  <si>
    <t>03.03.2010</t>
  </si>
  <si>
    <t>02.03.2010</t>
  </si>
  <si>
    <t>01.03.2010</t>
  </si>
  <si>
    <t>27.02.2010</t>
  </si>
  <si>
    <t>26.02.2010</t>
  </si>
  <si>
    <t>25.02.2010</t>
  </si>
  <si>
    <t>24.02.2010</t>
  </si>
  <si>
    <t>19.02.2010</t>
  </si>
  <si>
    <t>18.02.2010</t>
  </si>
  <si>
    <t>17.02.2010</t>
  </si>
  <si>
    <t>16.02.2010</t>
  </si>
  <si>
    <t>15.02.2010</t>
  </si>
  <si>
    <t>12.02.2010</t>
  </si>
  <si>
    <t>11.02.2010</t>
  </si>
  <si>
    <t>10.02.2010</t>
  </si>
  <si>
    <t>09.02.2010</t>
  </si>
  <si>
    <t>08.02.2010</t>
  </si>
  <si>
    <t>05.02.2010</t>
  </si>
  <si>
    <t>04.02.2010</t>
  </si>
  <si>
    <t>03.02.2010</t>
  </si>
  <si>
    <t>02.02.2010</t>
  </si>
  <si>
    <t>01.02.2010</t>
  </si>
  <si>
    <t>29.01.2010</t>
  </si>
  <si>
    <t>28.01.2010</t>
  </si>
  <si>
    <t>27.01.2010</t>
  </si>
  <si>
    <t>26.01.2010</t>
  </si>
  <si>
    <t>25.01.2010</t>
  </si>
  <si>
    <t>22.01.2010</t>
  </si>
  <si>
    <t>21.01.2010</t>
  </si>
  <si>
    <t>20.01.2010</t>
  </si>
  <si>
    <t>19.01.2010</t>
  </si>
  <si>
    <t>18.01.2010</t>
  </si>
  <si>
    <t>15.01.2010</t>
  </si>
  <si>
    <t>14.01.2010</t>
  </si>
  <si>
    <t>13.01.2010</t>
  </si>
  <si>
    <t>12.01.2010</t>
  </si>
  <si>
    <t>11.01.2010</t>
  </si>
  <si>
    <t>31.12.2009</t>
  </si>
  <si>
    <t>30.12.2009</t>
  </si>
  <si>
    <t>29.12.2009</t>
  </si>
  <si>
    <t>28.12.2009</t>
  </si>
  <si>
    <t>25.12.2009</t>
  </si>
  <si>
    <t>24.12.2009</t>
  </si>
  <si>
    <t>23.12.2009</t>
  </si>
  <si>
    <t>22.12.2009</t>
  </si>
  <si>
    <t>21.12.2009</t>
  </si>
  <si>
    <t>18.12.2009</t>
  </si>
  <si>
    <t>17.12.2009</t>
  </si>
  <si>
    <t>16.12.2009</t>
  </si>
  <si>
    <t>15.12.2009</t>
  </si>
  <si>
    <t>14.12.2009</t>
  </si>
  <si>
    <t>11.12.2009</t>
  </si>
  <si>
    <t>10.12.2009</t>
  </si>
  <si>
    <t>09.12.2009</t>
  </si>
  <si>
    <t>08.12.2009</t>
  </si>
  <si>
    <t>07.12.2009</t>
  </si>
  <si>
    <t>04.12.2009</t>
  </si>
  <si>
    <t>03.12.2009</t>
  </si>
  <si>
    <t>02.12.2009</t>
  </si>
  <si>
    <t>01.12.2009</t>
  </si>
  <si>
    <t>30.11.2009</t>
  </si>
  <si>
    <t>27.11.2009</t>
  </si>
  <si>
    <t>26.11.2009</t>
  </si>
  <si>
    <t>25.11.2009</t>
  </si>
  <si>
    <t>24.11.2009</t>
  </si>
  <si>
    <t>23.11.2009</t>
  </si>
  <si>
    <t>20.11.2009</t>
  </si>
  <si>
    <t>19.11.2009</t>
  </si>
  <si>
    <t>18.11.2009</t>
  </si>
  <si>
    <t>17.11.2009</t>
  </si>
  <si>
    <t>16.11.2009</t>
  </si>
  <si>
    <t>13.11.2009</t>
  </si>
  <si>
    <t>12.11.2009</t>
  </si>
  <si>
    <t>11.11.2009</t>
  </si>
  <si>
    <t>10.11.2009</t>
  </si>
  <si>
    <t>09.11.2009</t>
  </si>
  <si>
    <t>06.11.2009</t>
  </si>
  <si>
    <t>05.11.2009</t>
  </si>
  <si>
    <t>03.11.2009</t>
  </si>
  <si>
    <t>02.11.2009</t>
  </si>
  <si>
    <t>30.10.2009</t>
  </si>
  <si>
    <t>29.10.2009</t>
  </si>
  <si>
    <t>28.10.2009</t>
  </si>
  <si>
    <t>27.10.2009</t>
  </si>
  <si>
    <t>26.10.2009</t>
  </si>
  <si>
    <t>23.10.2009</t>
  </si>
  <si>
    <t>22.10.2009</t>
  </si>
  <si>
    <t>21.10.2009</t>
  </si>
  <si>
    <t>20.10.2009</t>
  </si>
  <si>
    <t>19.10.2009</t>
  </si>
  <si>
    <t>16.10.2009</t>
  </si>
  <si>
    <t>15.10.2009</t>
  </si>
  <si>
    <t>14.10.2009</t>
  </si>
  <si>
    <t>13.10.2009</t>
  </si>
  <si>
    <t>12.10.2009</t>
  </si>
  <si>
    <t>09.10.2009</t>
  </si>
  <si>
    <t>08.10.2009</t>
  </si>
  <si>
    <t>07.10.2009</t>
  </si>
  <si>
    <t>06.10.2009</t>
  </si>
  <si>
    <t>05.10.2009</t>
  </si>
  <si>
    <t>02.10.2009</t>
  </si>
  <si>
    <t>01.10.2009</t>
  </si>
  <si>
    <t>30.09.2009</t>
  </si>
  <si>
    <t>29.09.2009</t>
  </si>
  <si>
    <t>28.09.2009</t>
  </si>
  <si>
    <t>25.09.2009</t>
  </si>
  <si>
    <t>24.09.2009</t>
  </si>
  <si>
    <t>23.09.2009</t>
  </si>
  <si>
    <t>22.09.2009</t>
  </si>
  <si>
    <t>21.09.2009</t>
  </si>
  <si>
    <t>18.09.2009</t>
  </si>
  <si>
    <t>17.09.2009</t>
  </si>
  <si>
    <t>16.09.2009</t>
  </si>
  <si>
    <t>15.09.2009</t>
  </si>
  <si>
    <t>14.09.2009</t>
  </si>
  <si>
    <t>11.09.2009</t>
  </si>
  <si>
    <t>10.09.2009</t>
  </si>
  <si>
    <t>09.09.2009</t>
  </si>
  <si>
    <t>08.09.2009</t>
  </si>
  <si>
    <t>07.09.2009</t>
  </si>
  <si>
    <t>04.09.2009</t>
  </si>
  <si>
    <t>03.09.2009</t>
  </si>
  <si>
    <t>02.09.2009</t>
  </si>
  <si>
    <t>01.09.2009</t>
  </si>
  <si>
    <t>31.08.2009</t>
  </si>
  <si>
    <t>28.08.2009</t>
  </si>
  <si>
    <t>27.08.2009</t>
  </si>
  <si>
    <t>26.08.2009</t>
  </si>
  <si>
    <t>25.08.2009</t>
  </si>
  <si>
    <t>24.08.2009</t>
  </si>
  <si>
    <t>21.08.2009</t>
  </si>
  <si>
    <t>20.08.2009</t>
  </si>
  <si>
    <t>19.08.2009</t>
  </si>
  <si>
    <t>18.08.2009</t>
  </si>
  <si>
    <t>17.08.2009</t>
  </si>
  <si>
    <t>14.08.2009</t>
  </si>
  <si>
    <t>13.08.2009</t>
  </si>
  <si>
    <t>12.08.2009</t>
  </si>
  <si>
    <t>11.08.2009</t>
  </si>
  <si>
    <t>10.08.2009</t>
  </si>
  <si>
    <t>07.08.2009</t>
  </si>
  <si>
    <t>06.08.2009</t>
  </si>
  <si>
    <t>05.08.2009</t>
  </si>
  <si>
    <t>04.08.2009</t>
  </si>
  <si>
    <t>03.08.2009</t>
  </si>
  <si>
    <t>31.07.2009</t>
  </si>
  <si>
    <t>30.07.2009</t>
  </si>
  <si>
    <t>29.07.2009</t>
  </si>
  <si>
    <t>28.07.2009</t>
  </si>
  <si>
    <t>27.07.2009</t>
  </si>
  <si>
    <t>24.07.2009</t>
  </si>
  <si>
    <t>23.07.2009</t>
  </si>
  <si>
    <t>22.07.2009</t>
  </si>
  <si>
    <t>21.07.2009</t>
  </si>
  <si>
    <t>20.07.2009</t>
  </si>
  <si>
    <t>17.07.2009</t>
  </si>
  <si>
    <t>16.07.2009</t>
  </si>
  <si>
    <t>15.07.2009</t>
  </si>
  <si>
    <t>14.07.2009</t>
  </si>
  <si>
    <t>13.07.2009</t>
  </si>
  <si>
    <t>10.07.2009</t>
  </si>
  <si>
    <t>09.07.2009</t>
  </si>
  <si>
    <t>08.07.2009</t>
  </si>
  <si>
    <t>07.07.2009</t>
  </si>
  <si>
    <t>06.07.2009</t>
  </si>
  <si>
    <t>03.07.2009</t>
  </si>
  <si>
    <t>02.07.2009</t>
  </si>
  <si>
    <t>01.07.2009</t>
  </si>
  <si>
    <t>30.06.2009</t>
  </si>
  <si>
    <t>29.06.2009</t>
  </si>
  <si>
    <t>26.06.2009</t>
  </si>
  <si>
    <t>25.06.2009</t>
  </si>
  <si>
    <t>24.06.2009</t>
  </si>
  <si>
    <t>23.06.2009</t>
  </si>
  <si>
    <t>22.06.2009</t>
  </si>
  <si>
    <t>19.06.2009</t>
  </si>
  <si>
    <t>18.06.2009</t>
  </si>
  <si>
    <t>17.06.2009</t>
  </si>
  <si>
    <t>16.06.2009</t>
  </si>
  <si>
    <t>15.06.2009</t>
  </si>
  <si>
    <t>11.06.2009</t>
  </si>
  <si>
    <t>10.06.2009</t>
  </si>
  <si>
    <t>09.06.2009</t>
  </si>
  <si>
    <t>08.06.2009</t>
  </si>
  <si>
    <t>05.06.2009</t>
  </si>
  <si>
    <t>04.06.2009</t>
  </si>
  <si>
    <t>03.06.2009</t>
  </si>
  <si>
    <t>02.06.2009</t>
  </si>
  <si>
    <t>01.06.2009</t>
  </si>
  <si>
    <t>29.05.2009</t>
  </si>
  <si>
    <t>28.05.2009</t>
  </si>
  <si>
    <t>27.05.2009</t>
  </si>
  <si>
    <t>26.05.2009</t>
  </si>
  <si>
    <t>25.05.2009</t>
  </si>
  <si>
    <t>22.05.2009</t>
  </si>
  <si>
    <t>21.05.2009</t>
  </si>
  <si>
    <t>20.05.2009</t>
  </si>
  <si>
    <t>19.05.2009</t>
  </si>
  <si>
    <t>18.05.2009</t>
  </si>
  <si>
    <t>15.05.2009</t>
  </si>
  <si>
    <t>14.05.2009</t>
  </si>
  <si>
    <t>13.05.2009</t>
  </si>
  <si>
    <t>12.05.2009</t>
  </si>
  <si>
    <t>08.05.2009</t>
  </si>
  <si>
    <t>07.05.2009</t>
  </si>
  <si>
    <t>06.05.2009</t>
  </si>
  <si>
    <t>05.05.2009</t>
  </si>
  <si>
    <t>04.05.2009</t>
  </si>
  <si>
    <t>30.04.2009</t>
  </si>
  <si>
    <t>29.04.2009</t>
  </si>
  <si>
    <t>28.04.2009</t>
  </si>
  <si>
    <t>27.04.2009</t>
  </si>
  <si>
    <t>24.04.2009</t>
  </si>
  <si>
    <t>23.04.2009</t>
  </si>
  <si>
    <t>22.04.2009</t>
  </si>
  <si>
    <t>21.04.2009</t>
  </si>
  <si>
    <t>20.04.2009</t>
  </si>
  <si>
    <t>17.04.2009</t>
  </si>
  <si>
    <t>16.04.2009</t>
  </si>
  <si>
    <t>15.04.2009</t>
  </si>
  <si>
    <t>14.04.2009</t>
  </si>
  <si>
    <t>13.04.2009</t>
  </si>
  <si>
    <t>10.04.2009</t>
  </si>
  <si>
    <t>09.04.2009</t>
  </si>
  <si>
    <t>08.04.2009</t>
  </si>
  <si>
    <t>07.04.2009</t>
  </si>
  <si>
    <t>06.04.2009</t>
  </si>
  <si>
    <t>03.04.2009</t>
  </si>
  <si>
    <t>02.04.2009</t>
  </si>
  <si>
    <t>01.04.2009</t>
  </si>
  <si>
    <t>31.03.2009</t>
  </si>
  <si>
    <t>30.03.2009</t>
  </si>
  <si>
    <t>27.03.2009</t>
  </si>
  <si>
    <t>26.03.2009</t>
  </si>
  <si>
    <t>25.03.2009</t>
  </si>
  <si>
    <t>24.03.2009</t>
  </si>
  <si>
    <t>23.03.2009</t>
  </si>
  <si>
    <t>20.03.2009</t>
  </si>
  <si>
    <t>19.03.2009</t>
  </si>
  <si>
    <t>18.03.2009</t>
  </si>
  <si>
    <t>17.03.2009</t>
  </si>
  <si>
    <t>16.03.2009</t>
  </si>
  <si>
    <t>13.03.2009</t>
  </si>
  <si>
    <t>12.03.2009</t>
  </si>
  <si>
    <t>11.03.2009</t>
  </si>
  <si>
    <t>10.03.2009</t>
  </si>
  <si>
    <t>06.03.2009</t>
  </si>
  <si>
    <t>05.03.2009</t>
  </si>
  <si>
    <t>04.03.2009</t>
  </si>
  <si>
    <t>03.03.2009</t>
  </si>
  <si>
    <t>02.03.2009</t>
  </si>
  <si>
    <t>27.02.2009</t>
  </si>
  <si>
    <t>26.02.2009</t>
  </si>
  <si>
    <t>25.02.2009</t>
  </si>
  <si>
    <t>24.02.2009</t>
  </si>
  <si>
    <t>20.02.2009</t>
  </si>
  <si>
    <t>19.02.2009</t>
  </si>
  <si>
    <t>18.02.2009</t>
  </si>
  <si>
    <t>17.02.2009</t>
  </si>
  <si>
    <t>16.02.2009</t>
  </si>
  <si>
    <t>13.02.2009</t>
  </si>
  <si>
    <t>12.02.2009</t>
  </si>
  <si>
    <t>11.02.2009</t>
  </si>
  <si>
    <t>10.02.2009</t>
  </si>
  <si>
    <t>09.02.2009</t>
  </si>
  <si>
    <t>06.02.2009</t>
  </si>
  <si>
    <t>05.02.2009</t>
  </si>
  <si>
    <t>04.02.2009</t>
  </si>
  <si>
    <t>03.02.2009</t>
  </si>
  <si>
    <t>02.02.2009</t>
  </si>
  <si>
    <t>30.01.2009</t>
  </si>
  <si>
    <t>29.01.2009</t>
  </si>
  <si>
    <t>28.01.2009</t>
  </si>
  <si>
    <t>27.01.2009</t>
  </si>
  <si>
    <t>26.01.2009</t>
  </si>
  <si>
    <t>23.01.2009</t>
  </si>
  <si>
    <t>22.01.2009</t>
  </si>
  <si>
    <t>21.01.2009</t>
  </si>
  <si>
    <t>20.01.2009</t>
  </si>
  <si>
    <t>19.01.2009</t>
  </si>
  <si>
    <t>16.01.2009</t>
  </si>
  <si>
    <t>15.01.2009</t>
  </si>
  <si>
    <t>14.01.2009</t>
  </si>
  <si>
    <t>13.01.2009</t>
  </si>
  <si>
    <t>12.01.2009</t>
  </si>
  <si>
    <t>11.01.2009</t>
  </si>
  <si>
    <t>31.12.2008</t>
  </si>
  <si>
    <t>30.12.2008</t>
  </si>
  <si>
    <t>29.12.2008</t>
  </si>
  <si>
    <t>26.12.2008</t>
  </si>
  <si>
    <t>25.12.2008</t>
  </si>
  <si>
    <t>24.12.2008</t>
  </si>
  <si>
    <t>23.12.2008</t>
  </si>
  <si>
    <t>22.12.2008</t>
  </si>
  <si>
    <t>19.12.2008</t>
  </si>
  <si>
    <t>18.12.2008</t>
  </si>
  <si>
    <t>17.12.2008</t>
  </si>
  <si>
    <t>16.12.2008</t>
  </si>
  <si>
    <t>15.12.2008</t>
  </si>
  <si>
    <t>12.12.2008</t>
  </si>
  <si>
    <t>11.12.2008</t>
  </si>
  <si>
    <t>10.12.2008</t>
  </si>
  <si>
    <t>09.12.2008</t>
  </si>
  <si>
    <t>08.12.2008</t>
  </si>
  <si>
    <t>05.12.2008</t>
  </si>
  <si>
    <t>04.12.2008</t>
  </si>
  <si>
    <t>03.12.2008</t>
  </si>
  <si>
    <t>02.12.2008</t>
  </si>
  <si>
    <t>01.12.2008</t>
  </si>
  <si>
    <t>28.11.2008</t>
  </si>
  <si>
    <t>27.11.2008</t>
  </si>
  <si>
    <t>26.11.2008</t>
  </si>
  <si>
    <t>25.11.2008</t>
  </si>
  <si>
    <t>24.11.2008</t>
  </si>
  <si>
    <t>21.11.2008</t>
  </si>
  <si>
    <t>20.11.2008</t>
  </si>
  <si>
    <t>19.11.2008</t>
  </si>
  <si>
    <t>18.11.2008</t>
  </si>
  <si>
    <t>17.11.2008</t>
  </si>
  <si>
    <t>14.11.2008</t>
  </si>
  <si>
    <t>13.11.2008</t>
  </si>
  <si>
    <t>12.11.2008</t>
  </si>
  <si>
    <t>11.11.2008</t>
  </si>
  <si>
    <t>10.11.2008</t>
  </si>
  <si>
    <t>07.11.2008</t>
  </si>
  <si>
    <t>06.11.2008</t>
  </si>
  <si>
    <t>05.11.2008</t>
  </si>
  <si>
    <t>01.11.2008</t>
  </si>
  <si>
    <t>31.10.2008</t>
  </si>
  <si>
    <t>30.10.2008</t>
  </si>
  <si>
    <t>29.10.2008</t>
  </si>
  <si>
    <t>28.10.2008</t>
  </si>
  <si>
    <t>27.10.2008</t>
  </si>
  <si>
    <t>24.10.2008</t>
  </si>
  <si>
    <t>23.10.2008</t>
  </si>
  <si>
    <t>22.10.2008</t>
  </si>
  <si>
    <t>21.10.2008</t>
  </si>
  <si>
    <t>20.10.2008</t>
  </si>
  <si>
    <t>17.10.2008</t>
  </si>
  <si>
    <t>16.10.2008</t>
  </si>
  <si>
    <t>15.10.2008</t>
  </si>
  <si>
    <t>14.10.2008</t>
  </si>
  <si>
    <t>13.10.2008</t>
  </si>
  <si>
    <t>10.10.2008</t>
  </si>
  <si>
    <t>09.10.2008</t>
  </si>
  <si>
    <t>08.10.2008</t>
  </si>
  <si>
    <t>07.10.2008</t>
  </si>
  <si>
    <t>06.10.2008</t>
  </si>
  <si>
    <t>03.10.2008</t>
  </si>
  <si>
    <t>02.10.2008</t>
  </si>
  <si>
    <t>01.10.2008</t>
  </si>
  <si>
    <t>30.09.2008</t>
  </si>
  <si>
    <t>29.09.2008</t>
  </si>
  <si>
    <t>26.09.2008</t>
  </si>
  <si>
    <t>25.09.2008</t>
  </si>
  <si>
    <t>24.09.2008</t>
  </si>
  <si>
    <t>23.09.2008</t>
  </si>
  <si>
    <t>22.09.2008</t>
  </si>
  <si>
    <t>19.09.2008</t>
  </si>
  <si>
    <t>18.09.2008</t>
  </si>
  <si>
    <t>17.09.2008</t>
  </si>
  <si>
    <t>16.09.2008</t>
  </si>
  <si>
    <t>15.09.2008</t>
  </si>
  <si>
    <t>12.09.2008</t>
  </si>
  <si>
    <t>11.09.2008</t>
  </si>
  <si>
    <t>10.09.2008</t>
  </si>
  <si>
    <t>09.09.2008</t>
  </si>
  <si>
    <t>08.09.2008</t>
  </si>
  <si>
    <t>05.09.2008</t>
  </si>
  <si>
    <t>04.09.2008</t>
  </si>
  <si>
    <t>03.09.2008</t>
  </si>
  <si>
    <t>02.09.2008</t>
  </si>
  <si>
    <t>01.09.2008</t>
  </si>
  <si>
    <t>29.08.2008</t>
  </si>
  <si>
    <t>28.08.2008</t>
  </si>
  <si>
    <t>27.08.2008</t>
  </si>
  <si>
    <t>26.08.2008</t>
  </si>
  <si>
    <t>25.08.2008</t>
  </si>
  <si>
    <t>22.08.2008</t>
  </si>
  <si>
    <t>21.08.2008</t>
  </si>
  <si>
    <t>20.08.2008</t>
  </si>
  <si>
    <t>19.08.2008</t>
  </si>
  <si>
    <t>18.08.2008</t>
  </si>
  <si>
    <t>15.08.2008</t>
  </si>
  <si>
    <t>14.08.2008</t>
  </si>
  <si>
    <t>13.08.2008</t>
  </si>
  <si>
    <t>12.08.2008</t>
  </si>
  <si>
    <t>11.08.2008</t>
  </si>
  <si>
    <t>08.08.2008</t>
  </si>
  <si>
    <t>07.08.2008</t>
  </si>
  <si>
    <t>06.08.2008</t>
  </si>
  <si>
    <t>05.08.2008</t>
  </si>
  <si>
    <t>04.08.2008</t>
  </si>
  <si>
    <t>01.08.2008</t>
  </si>
  <si>
    <t>31.07.2008</t>
  </si>
  <si>
    <t>30.07.2008</t>
  </si>
  <si>
    <t>29.07.2008</t>
  </si>
  <si>
    <t>28.07.2008</t>
  </si>
  <si>
    <t>25.07.2008</t>
  </si>
  <si>
    <t>24.07.2008</t>
  </si>
  <si>
    <t>23.07.2008</t>
  </si>
  <si>
    <t>22.07.2008</t>
  </si>
  <si>
    <t>21.07.2008</t>
  </si>
  <si>
    <t>18.07.2008</t>
  </si>
  <si>
    <t>17.07.2008</t>
  </si>
  <si>
    <t>16.07.2008</t>
  </si>
  <si>
    <t>15.07.2008</t>
  </si>
  <si>
    <t>14.07.2008</t>
  </si>
  <si>
    <t>11.07.2008</t>
  </si>
  <si>
    <t>10.07.2008</t>
  </si>
  <si>
    <t>09.07.2008</t>
  </si>
  <si>
    <t>08.07.2008</t>
  </si>
  <si>
    <t>07.07.2008</t>
  </si>
  <si>
    <t>04.07.2008</t>
  </si>
  <si>
    <t>03.07.2008</t>
  </si>
  <si>
    <t>02.07.2008</t>
  </si>
  <si>
    <t>01.07.2008</t>
  </si>
  <si>
    <t>30.06.2008</t>
  </si>
  <si>
    <t>27.06.2008</t>
  </si>
  <si>
    <t>26.06.2008</t>
  </si>
  <si>
    <t>25.06.2008</t>
  </si>
  <si>
    <t>24.06.2008</t>
  </si>
  <si>
    <t>23.06.2008</t>
  </si>
  <si>
    <t>20.06.2008</t>
  </si>
  <si>
    <t>19.06.2008</t>
  </si>
  <si>
    <t>18.06.2008</t>
  </si>
  <si>
    <t>17.06.2008</t>
  </si>
  <si>
    <t>16.06.2008</t>
  </si>
  <si>
    <t>11.06.2008</t>
  </si>
  <si>
    <t>10.06.2008</t>
  </si>
  <si>
    <t>09.06.2008</t>
  </si>
  <si>
    <t>07.06.2008</t>
  </si>
  <si>
    <t>06.06.2008</t>
  </si>
  <si>
    <t>05.06.2008</t>
  </si>
  <si>
    <t>04.06.2008</t>
  </si>
  <si>
    <t>03.06.2008</t>
  </si>
  <si>
    <t>02.06.2008</t>
  </si>
  <si>
    <t>30.05.2008</t>
  </si>
  <si>
    <t>29.05.2008</t>
  </si>
  <si>
    <t>28.05.2008</t>
  </si>
  <si>
    <t>27.05.2008</t>
  </si>
  <si>
    <t>26.05.2008</t>
  </si>
  <si>
    <t>23.05.2008</t>
  </si>
  <si>
    <t>22.05.2008</t>
  </si>
  <si>
    <t>21.05.2008</t>
  </si>
  <si>
    <t>20.05.2008</t>
  </si>
  <si>
    <t>19.05.2008</t>
  </si>
  <si>
    <t>16.05.2008</t>
  </si>
  <si>
    <t>15.05.2008</t>
  </si>
  <si>
    <t>14.05.2008</t>
  </si>
  <si>
    <t>13.05.2008</t>
  </si>
  <si>
    <t>12.05.2008</t>
  </si>
  <si>
    <t>08.05.2008</t>
  </si>
  <si>
    <t>07.05.2008</t>
  </si>
  <si>
    <t>06.05.2008</t>
  </si>
  <si>
    <t>05.05.2008</t>
  </si>
  <si>
    <t>04.05.2008</t>
  </si>
  <si>
    <t>30.04.2008</t>
  </si>
  <si>
    <t>29.04.2008</t>
  </si>
  <si>
    <t>28.04.2008</t>
  </si>
  <si>
    <t>25.04.2008</t>
  </si>
  <si>
    <t>24.04.2008</t>
  </si>
  <si>
    <t>23.04.2008</t>
  </si>
  <si>
    <t>22.04.2008</t>
  </si>
  <si>
    <t>21.04.2008</t>
  </si>
  <si>
    <t>18.04.2008</t>
  </si>
  <si>
    <t>17.04.2008</t>
  </si>
  <si>
    <t>16.04.2008</t>
  </si>
  <si>
    <t>15.04.2008</t>
  </si>
  <si>
    <t>14.04.2008</t>
  </si>
  <si>
    <t>11.04.2008</t>
  </si>
  <si>
    <t>10.04.2008</t>
  </si>
  <si>
    <t>09.04.2008</t>
  </si>
  <si>
    <t>08.04.2008</t>
  </si>
  <si>
    <t>07.04.2008</t>
  </si>
  <si>
    <t>04.04.2008</t>
  </si>
  <si>
    <t>03.04.2008</t>
  </si>
  <si>
    <t>02.04.2008</t>
  </si>
  <si>
    <t>01.04.2008</t>
  </si>
  <si>
    <t>31.03.2008</t>
  </si>
  <si>
    <t>28.03.2008</t>
  </si>
  <si>
    <t>27.03.2008</t>
  </si>
  <si>
    <t>26.03.2008</t>
  </si>
  <si>
    <t>25.03.2008</t>
  </si>
  <si>
    <t>24.03.2008</t>
  </si>
  <si>
    <t>21.03.2008</t>
  </si>
  <si>
    <t>20.03.2008</t>
  </si>
  <si>
    <t>19.03.2008</t>
  </si>
  <si>
    <t>18.03.2008</t>
  </si>
  <si>
    <t>17.03.2008</t>
  </si>
  <si>
    <t>14.03.2008</t>
  </si>
  <si>
    <t>13.03.2008</t>
  </si>
  <si>
    <t>12.03.2008</t>
  </si>
  <si>
    <t>11.03.2008</t>
  </si>
  <si>
    <t>07.03.2008</t>
  </si>
  <si>
    <t>06.03.2008</t>
  </si>
  <si>
    <t>05.03.2008</t>
  </si>
  <si>
    <t>04.03.2008</t>
  </si>
  <si>
    <t>03.03.2008</t>
  </si>
  <si>
    <t>29.02.2008</t>
  </si>
  <si>
    <t>28.02.2008</t>
  </si>
  <si>
    <t>27.02.2008</t>
  </si>
  <si>
    <t>26.02.2008</t>
  </si>
  <si>
    <t>22.02.2008</t>
  </si>
  <si>
    <t>21.02.2008</t>
  </si>
  <si>
    <t>20.02.2008</t>
  </si>
  <si>
    <t>19.02.2008</t>
  </si>
  <si>
    <t>18.02.2008</t>
  </si>
  <si>
    <t>15.02.2008</t>
  </si>
  <si>
    <t>14.02.2008</t>
  </si>
  <si>
    <t>13.02.2008</t>
  </si>
  <si>
    <t>12.02.2008</t>
  </si>
  <si>
    <t>11.02.2008</t>
  </si>
  <si>
    <t>08.02.2008</t>
  </si>
  <si>
    <t>07.02.2008</t>
  </si>
  <si>
    <t>06.02.2008</t>
  </si>
  <si>
    <t>05.02.2008</t>
  </si>
  <si>
    <t>04.02.2008</t>
  </si>
  <si>
    <t>01.02.2008</t>
  </si>
  <si>
    <t>31.01.2008</t>
  </si>
  <si>
    <t>30.01.2008</t>
  </si>
  <si>
    <t>29.01.2008</t>
  </si>
  <si>
    <t>28.01.2008</t>
  </si>
  <si>
    <t>25.01.2008</t>
  </si>
  <si>
    <t>24.01.2008</t>
  </si>
  <si>
    <t>23.01.2008</t>
  </si>
  <si>
    <t>22.01.2008</t>
  </si>
  <si>
    <t>21.01.2008</t>
  </si>
  <si>
    <t>18.01.2008</t>
  </si>
  <si>
    <t>17.01.2008</t>
  </si>
  <si>
    <t>16.01.2008</t>
  </si>
  <si>
    <t>11.01.2008</t>
  </si>
  <si>
    <t>10.01.2008</t>
  </si>
  <si>
    <t>09.01.2008</t>
  </si>
  <si>
    <t>29.12.2007</t>
  </si>
  <si>
    <t>28.12.2007</t>
  </si>
  <si>
    <t>27.12.2007</t>
  </si>
  <si>
    <t>26.12.2007</t>
  </si>
  <si>
    <t>25.12.2007</t>
  </si>
  <si>
    <t>24.12.2007</t>
  </si>
  <si>
    <t>21.12.2007</t>
  </si>
  <si>
    <t>20.12.2007</t>
  </si>
  <si>
    <t>19.12.2007</t>
  </si>
  <si>
    <t>18.12.2007</t>
  </si>
  <si>
    <t>17.12.2007</t>
  </si>
  <si>
    <t>14.12.2007</t>
  </si>
  <si>
    <t>13.12.2007</t>
  </si>
  <si>
    <t>12.12.2007</t>
  </si>
  <si>
    <t>11.12.2007</t>
  </si>
  <si>
    <t>10.12.2007</t>
  </si>
  <si>
    <t>07.12.2007</t>
  </si>
  <si>
    <t>06.12.2007</t>
  </si>
  <si>
    <t>05.12.2007</t>
  </si>
  <si>
    <t>04.12.2007</t>
  </si>
  <si>
    <t>03.12.2007</t>
  </si>
  <si>
    <t>30.11.2007</t>
  </si>
  <si>
    <t>29.11.2007</t>
  </si>
  <si>
    <t>28.11.2007</t>
  </si>
  <si>
    <t>27.11.2007</t>
  </si>
  <si>
    <t>26.11.2007</t>
  </si>
  <si>
    <t>23.11.2007</t>
  </si>
  <si>
    <t>22.11.2007</t>
  </si>
  <si>
    <t>21.11.2007</t>
  </si>
  <si>
    <t>20.11.2007</t>
  </si>
  <si>
    <t>19.11.2007</t>
  </si>
  <si>
    <t>16.11.2007</t>
  </si>
  <si>
    <t>15.11.2007</t>
  </si>
  <si>
    <t>14.11.2007</t>
  </si>
  <si>
    <t>13.11.2007</t>
  </si>
  <si>
    <t>12.11.2007</t>
  </si>
  <si>
    <t>09.11.2007</t>
  </si>
  <si>
    <t>08.11.2007</t>
  </si>
  <si>
    <t>07.11.2007</t>
  </si>
  <si>
    <t>06.11.2007</t>
  </si>
  <si>
    <t>02.11.2007</t>
  </si>
  <si>
    <t>01.11.2007</t>
  </si>
  <si>
    <t>31.10.2007</t>
  </si>
  <si>
    <t>30.10.2007</t>
  </si>
  <si>
    <t>29.10.2007</t>
  </si>
  <si>
    <t>26.10.2007</t>
  </si>
  <si>
    <t>25.10.2007</t>
  </si>
  <si>
    <t>24.10.2007</t>
  </si>
  <si>
    <t>22.10.2007</t>
  </si>
  <si>
    <t>19.10.2007</t>
  </si>
  <si>
    <t>18.10.2007</t>
  </si>
  <si>
    <t>17.10.2007</t>
  </si>
  <si>
    <t>16.10.2007</t>
  </si>
  <si>
    <t>15.10.2007</t>
  </si>
  <si>
    <t>12.10.2007</t>
  </si>
  <si>
    <t>11.10.2007</t>
  </si>
  <si>
    <t>10.10.2007</t>
  </si>
  <si>
    <t>09.10.2007</t>
  </si>
  <si>
    <t>08.10.2007</t>
  </si>
  <si>
    <t>05.10.2007</t>
  </si>
  <si>
    <t>04.10.2007</t>
  </si>
  <si>
    <t>03.10.2007</t>
  </si>
  <si>
    <t>02.10.2007</t>
  </si>
  <si>
    <t>01.10.2007</t>
  </si>
  <si>
    <t>28.09.2007</t>
  </si>
  <si>
    <t>27.09.2007</t>
  </si>
  <si>
    <t>26.09.2007</t>
  </si>
  <si>
    <t>25.09.2007</t>
  </si>
  <si>
    <t>24.09.2007</t>
  </si>
  <si>
    <t>21.09.2007</t>
  </si>
  <si>
    <t>20.09.2007</t>
  </si>
  <si>
    <t>19.09.2007</t>
  </si>
  <si>
    <t>18.09.2007</t>
  </si>
  <si>
    <t>17.09.2007</t>
  </si>
  <si>
    <t>14.09.2007</t>
  </si>
  <si>
    <t>13.09.2007</t>
  </si>
  <si>
    <t>12.09.2007</t>
  </si>
  <si>
    <t>10.09.2007</t>
  </si>
  <si>
    <t>07.09.2007</t>
  </si>
  <si>
    <t>06.09.2007</t>
  </si>
  <si>
    <t>05.09.2007</t>
  </si>
  <si>
    <t>04.09.2007</t>
  </si>
  <si>
    <t>03.09.2007</t>
  </si>
  <si>
    <t>31.08.2007</t>
  </si>
  <si>
    <t>30.08.2007</t>
  </si>
  <si>
    <t>29.08.2007</t>
  </si>
  <si>
    <t>28.08.2007</t>
  </si>
  <si>
    <t>27.08.2007</t>
  </si>
  <si>
    <t>24.08.2007</t>
  </si>
  <si>
    <t>23.08.2007</t>
  </si>
  <si>
    <t>22.08.2007</t>
  </si>
  <si>
    <t>21.08.2007</t>
  </si>
  <si>
    <t>20.08.2007</t>
  </si>
  <si>
    <t>17.08.2007</t>
  </si>
  <si>
    <t>16.08.2007</t>
  </si>
  <si>
    <t>15.08.2007</t>
  </si>
  <si>
    <t>14.08.2007</t>
  </si>
  <si>
    <t>13.08.2007</t>
  </si>
  <si>
    <t>10.08.2007</t>
  </si>
  <si>
    <t>09.08.2007</t>
  </si>
  <si>
    <t>08.08.2007</t>
  </si>
  <si>
    <t>07.08.2007</t>
  </si>
  <si>
    <t>06.08.2007</t>
  </si>
  <si>
    <t>03.08.2007</t>
  </si>
  <si>
    <t>02.08.2007</t>
  </si>
  <si>
    <t>01.08.2007</t>
  </si>
  <si>
    <t>31.07.2007</t>
  </si>
  <si>
    <t>30.07.2007</t>
  </si>
  <si>
    <t>27.07.2007</t>
  </si>
  <si>
    <t>26.07.2007</t>
  </si>
  <si>
    <t>25.07.2007</t>
  </si>
  <si>
    <t>24.07.2007</t>
  </si>
  <si>
    <t>23.07.2007</t>
  </si>
  <si>
    <t>20.07.2007</t>
  </si>
  <si>
    <t>19.07.2007</t>
  </si>
  <si>
    <t>18.07.2007</t>
  </si>
  <si>
    <t>17.07.2007</t>
  </si>
  <si>
    <t>16.07.2007</t>
  </si>
  <si>
    <t>13.07.2007</t>
  </si>
  <si>
    <t>12.07.2007</t>
  </si>
  <si>
    <t>11.07.2007</t>
  </si>
  <si>
    <t>10.07.2007</t>
  </si>
  <si>
    <t>09.07.2007</t>
  </si>
  <si>
    <t>06.07.2007</t>
  </si>
  <si>
    <t>05.07.2007</t>
  </si>
  <si>
    <t>04.07.2007</t>
  </si>
  <si>
    <t>03.07.2007</t>
  </si>
  <si>
    <t>02.07.2007</t>
  </si>
  <si>
    <t>29.06.2007</t>
  </si>
  <si>
    <t>28.06.2007</t>
  </si>
  <si>
    <t>27.06.2007</t>
  </si>
  <si>
    <t>26.06.2007</t>
  </si>
  <si>
    <t>25.06.2007</t>
  </si>
  <si>
    <t>22.06.2007</t>
  </si>
  <si>
    <t>21.06.2007</t>
  </si>
  <si>
    <t>20.06.2007</t>
  </si>
  <si>
    <t>19.06.2007</t>
  </si>
  <si>
    <t>18.06.2007</t>
  </si>
  <si>
    <t>15.06.2007</t>
  </si>
  <si>
    <t>14.06.2007</t>
  </si>
  <si>
    <t>13.06.2007</t>
  </si>
  <si>
    <t>09.06.2007</t>
  </si>
  <si>
    <t>08.06.2007</t>
  </si>
  <si>
    <t>07.06.2007</t>
  </si>
  <si>
    <t>06.06.2007</t>
  </si>
  <si>
    <t>05.06.2007</t>
  </si>
  <si>
    <t>04.06.2007</t>
  </si>
  <si>
    <t>01.06.2007</t>
  </si>
  <si>
    <t>31.05.2007</t>
  </si>
  <si>
    <t>30.05.2007</t>
  </si>
  <si>
    <t>29.05.2007</t>
  </si>
  <si>
    <t>28.05.2007</t>
  </si>
  <si>
    <t>25.05.2007</t>
  </si>
  <si>
    <t>24.05.2007</t>
  </si>
  <si>
    <t>23.05.2007</t>
  </si>
  <si>
    <t>22.05.2007</t>
  </si>
  <si>
    <t>21.05.2007</t>
  </si>
  <si>
    <t>18.05.2007</t>
  </si>
  <si>
    <t>17.05.2007</t>
  </si>
  <si>
    <t>16.05.2007</t>
  </si>
  <si>
    <t>15.05.2007</t>
  </si>
  <si>
    <t>14.05.2007</t>
  </si>
  <si>
    <t>11.05.2007</t>
  </si>
  <si>
    <t>10.05.2007</t>
  </si>
  <si>
    <t>08.05.2007</t>
  </si>
  <si>
    <t>07.05.2007</t>
  </si>
  <si>
    <t>04.05.2007</t>
  </si>
  <si>
    <t>03.05.2007</t>
  </si>
  <si>
    <t>02.05.2007</t>
  </si>
  <si>
    <t>28.04.2007</t>
  </si>
  <si>
    <t>27.04.2007</t>
  </si>
  <si>
    <t>26.04.2007</t>
  </si>
  <si>
    <t>25.04.2007</t>
  </si>
  <si>
    <t>24.04.2007</t>
  </si>
  <si>
    <t>23.04.2007</t>
  </si>
  <si>
    <t>20.04.2007</t>
  </si>
  <si>
    <t>19.04.2007</t>
  </si>
  <si>
    <t>18.04.2007</t>
  </si>
  <si>
    <t>17.04.2007</t>
  </si>
  <si>
    <t>16.04.2007</t>
  </si>
  <si>
    <t>12.04.2007</t>
  </si>
  <si>
    <t>11.04.2007</t>
  </si>
  <si>
    <t>10.04.2007</t>
  </si>
  <si>
    <t>09.04.2007</t>
  </si>
  <si>
    <t>06.04.2007</t>
  </si>
  <si>
    <t>05.04.2007</t>
  </si>
  <si>
    <t>04.04.2007</t>
  </si>
  <si>
    <t>03.04.2007</t>
  </si>
  <si>
    <t>02.04.2007</t>
  </si>
  <si>
    <t>30.03.2007</t>
  </si>
  <si>
    <t>29.03.2007</t>
  </si>
  <si>
    <t>28.03.2007</t>
  </si>
  <si>
    <t>27.03.2007</t>
  </si>
  <si>
    <t>26.03.2007</t>
  </si>
  <si>
    <t>23.03.2007</t>
  </si>
  <si>
    <t>22.03.2007</t>
  </si>
  <si>
    <t>21.03.2007</t>
  </si>
  <si>
    <t>20.03.2007</t>
  </si>
  <si>
    <t>19.03.2007</t>
  </si>
  <si>
    <t>16.03.2007</t>
  </si>
  <si>
    <t>15.03.2007</t>
  </si>
  <si>
    <t>14.03.2007</t>
  </si>
  <si>
    <t>13.03.2007</t>
  </si>
  <si>
    <t>12.03.2007</t>
  </si>
  <si>
    <t>09.03.2007</t>
  </si>
  <si>
    <t>07.03.2007</t>
  </si>
  <si>
    <t>06.03.2007</t>
  </si>
  <si>
    <t>05.03.2007</t>
  </si>
  <si>
    <t>02.03.2007</t>
  </si>
  <si>
    <t>01.03.2007</t>
  </si>
  <si>
    <t>28.02.2007</t>
  </si>
  <si>
    <t>27.02.2007</t>
  </si>
  <si>
    <t>22.02.2007</t>
  </si>
  <si>
    <t>21.02.2007</t>
  </si>
  <si>
    <t>20.02.2007</t>
  </si>
  <si>
    <t>19.02.2007</t>
  </si>
  <si>
    <t>16.02.2007</t>
  </si>
  <si>
    <t>15.02.2007</t>
  </si>
  <si>
    <t>14.02.2007</t>
  </si>
  <si>
    <t>13.02.2007</t>
  </si>
  <si>
    <t>12.02.2007</t>
  </si>
  <si>
    <t>09.02.2007</t>
  </si>
  <si>
    <t>08.02.2007</t>
  </si>
  <si>
    <t>07.02.2007</t>
  </si>
  <si>
    <t>06.02.2007</t>
  </si>
  <si>
    <t>05.02.2007</t>
  </si>
  <si>
    <t>02.02.2007</t>
  </si>
  <si>
    <t>01.02.2007</t>
  </si>
  <si>
    <t>31.01.2007</t>
  </si>
  <si>
    <t>30.01.2007</t>
  </si>
  <si>
    <t>29.01.2007</t>
  </si>
  <si>
    <t>26.01.2007</t>
  </si>
  <si>
    <t>25.01.2007</t>
  </si>
  <si>
    <t>24.01.2007</t>
  </si>
  <si>
    <t>23.01.2007</t>
  </si>
  <si>
    <t>19.01.2007</t>
  </si>
  <si>
    <t>18.01.2007</t>
  </si>
  <si>
    <t>17.01.2007</t>
  </si>
  <si>
    <t>16.01.2007</t>
  </si>
  <si>
    <t>15.01.2007</t>
  </si>
  <si>
    <t>12.01.2007</t>
  </si>
  <si>
    <t>11.01.2007</t>
  </si>
  <si>
    <t>10.01.2007</t>
  </si>
  <si>
    <t>09.01.2007</t>
  </si>
  <si>
    <t>Дата_2</t>
  </si>
  <si>
    <t>Стоимость_2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</si>
</sst>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.00"/>
    <numFmt numFmtId="165" formatCode="[$-419]d\ mmm\ yy;@"/>
    <numFmt numFmtId="166" formatCode="#,##0.0000"/>
    <numFmt numFmtId="167" formatCode="#,##0.000000"/>
  </numFmts>
  <fonts count="8" x14ac:knownFonts="1">
    <font>
      <sz val="10"/>
      <name val="Arial"/>
      <charset val="204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indexed="18"/>
      <name val="Verdana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165" fontId="0" fillId="0" borderId="0"/>
    <xf numFmtId="0" fontId="6" fillId="0" borderId="0"/>
  </cellStyleXfs>
  <cellXfs count="30">
    <xf numFmtId="165" fontId="0" fillId="0" borderId="0" xfId="0" applyProtection="1">
      <protection locked="0"/>
    </xf>
    <xf numFmtId="0" fontId="0" fillId="0" borderId="0" xfId="0" applyNumberFormat="1" applyProtection="1">
      <protection locked="0"/>
    </xf>
    <xf numFmtId="0" fontId="3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 applyProtection="1">
      <alignment horizontal="center"/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0" fontId="6" fillId="0" borderId="0" xfId="0" applyNumberFormat="1" applyFont="1" applyProtection="1">
      <protection locked="0"/>
    </xf>
    <xf numFmtId="0" fontId="7" fillId="0" borderId="0" xfId="0" applyNumberFormat="1" applyFont="1" applyProtection="1">
      <protection locked="0"/>
    </xf>
    <xf numFmtId="0" fontId="3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 applyProtection="1">
      <alignment horizontal="center"/>
      <protection locked="0"/>
    </xf>
    <xf numFmtId="0" fontId="2" fillId="0" borderId="0" xfId="0" applyNumberFormat="1" applyFont="1" applyFill="1" applyAlignment="1" applyProtection="1">
      <alignment horizontal="center"/>
      <protection locked="0"/>
    </xf>
    <xf numFmtId="166" fontId="6" fillId="0" borderId="0" xfId="0" applyNumberFormat="1" applyFont="1" applyFill="1" applyProtection="1">
      <protection locked="0"/>
    </xf>
    <xf numFmtId="166" fontId="0" fillId="0" borderId="0" xfId="0" applyNumberFormat="1" applyProtection="1">
      <protection locked="0"/>
    </xf>
    <xf numFmtId="166" fontId="1" fillId="0" borderId="0" xfId="0" applyNumberFormat="1" applyFont="1" applyFill="1"/>
    <xf numFmtId="10" fontId="1" fillId="0" borderId="0" xfId="0" applyNumberFormat="1" applyFont="1" applyFill="1"/>
    <xf numFmtId="166" fontId="6" fillId="0" borderId="0" xfId="0" applyNumberFormat="1" applyFont="1" applyProtection="1">
      <protection locked="0"/>
    </xf>
    <xf numFmtId="10" fontId="6" fillId="0" borderId="0" xfId="0" applyNumberFormat="1" applyFont="1" applyProtection="1">
      <protection locked="0"/>
    </xf>
    <xf numFmtId="10" fontId="6" fillId="0" borderId="0" xfId="0" applyNumberFormat="1" applyFont="1" applyFill="1" applyProtection="1">
      <protection locked="0"/>
    </xf>
    <xf numFmtId="167" fontId="0" fillId="0" borderId="0" xfId="0" applyNumberFormat="1" applyProtection="1">
      <protection locked="0"/>
    </xf>
    <xf numFmtId="166" fontId="3" fillId="0" borderId="0" xfId="0" applyNumberFormat="1" applyFont="1" applyFill="1"/>
    <xf numFmtId="166" fontId="2" fillId="0" borderId="0" xfId="0" applyNumberFormat="1" applyFont="1" applyProtection="1">
      <protection locked="0"/>
    </xf>
    <xf numFmtId="0" fontId="3" fillId="2" borderId="0" xfId="0" applyNumberFormat="1" applyFont="1" applyFill="1" applyAlignment="1">
      <alignment horizontal="center"/>
    </xf>
    <xf numFmtId="165" fontId="0" fillId="0" borderId="0" xfId="0" applyProtection="1">
      <protection locked="0"/>
    </xf>
    <xf numFmtId="0" fontId="6" fillId="0" borderId="0" xfId="1" applyProtection="1">
      <protection locked="0"/>
    </xf>
    <xf numFmtId="0" fontId="5" fillId="0" borderId="0" xfId="1" applyFont="1" applyAlignment="1" applyProtection="1">
      <alignment horizontal="centerContinuous"/>
      <protection locked="0"/>
    </xf>
    <xf numFmtId="0" fontId="2" fillId="0" borderId="0" xfId="1" applyFont="1" applyAlignment="1" applyProtection="1">
      <alignment horizontal="center"/>
      <protection locked="0"/>
    </xf>
    <xf numFmtId="164" fontId="6" fillId="0" borderId="0" xfId="1" applyNumberFormat="1" applyProtection="1">
      <protection locked="0"/>
    </xf>
    <xf numFmtId="0" fontId="2" fillId="0" borderId="0" xfId="1" applyFont="1" applyAlignment="1" applyProtection="1">
      <alignment horizontal="center"/>
      <protection locked="0"/>
    </xf>
    <xf numFmtId="0" fontId="6" fillId="0" borderId="0" xfId="1" applyProtection="1">
      <protection locked="0"/>
    </xf>
    <xf numFmtId="0" fontId="3" fillId="2" borderId="0" xfId="0" applyNumberFormat="1" applyFont="1" applyFill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v>Кот. было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данные'!$C$2:$C$1242</c:f>
              <c:numCache>
                <c:formatCode>General</c:formatCode>
                <c:ptCount val="1241"/>
                <c:pt idx="0">
                  <c:v>237.28</c:v>
                </c:pt>
                <c:pt idx="1">
                  <c:v>236.71</c:v>
                </c:pt>
                <c:pt idx="2">
                  <c:v>237.22</c:v>
                </c:pt>
                <c:pt idx="3">
                  <c:v>235.6</c:v>
                </c:pt>
                <c:pt idx="4">
                  <c:v>235.67</c:v>
                </c:pt>
                <c:pt idx="5">
                  <c:v>235.75</c:v>
                </c:pt>
                <c:pt idx="6">
                  <c:v>233.8</c:v>
                </c:pt>
                <c:pt idx="7">
                  <c:v>234.25</c:v>
                </c:pt>
                <c:pt idx="8">
                  <c:v>234.47</c:v>
                </c:pt>
                <c:pt idx="9">
                  <c:v>234.08</c:v>
                </c:pt>
                <c:pt idx="10">
                  <c:v>234.94</c:v>
                </c:pt>
                <c:pt idx="11">
                  <c:v>236.03</c:v>
                </c:pt>
                <c:pt idx="12">
                  <c:v>235.12</c:v>
                </c:pt>
                <c:pt idx="13">
                  <c:v>235.37</c:v>
                </c:pt>
                <c:pt idx="14">
                  <c:v>234.52</c:v>
                </c:pt>
                <c:pt idx="15">
                  <c:v>232.11</c:v>
                </c:pt>
                <c:pt idx="16">
                  <c:v>230.8</c:v>
                </c:pt>
                <c:pt idx="17">
                  <c:v>231.89</c:v>
                </c:pt>
                <c:pt idx="18">
                  <c:v>231.24</c:v>
                </c:pt>
                <c:pt idx="19">
                  <c:v>229.28</c:v>
                </c:pt>
                <c:pt idx="20">
                  <c:v>230.12</c:v>
                </c:pt>
                <c:pt idx="21">
                  <c:v>230.46</c:v>
                </c:pt>
                <c:pt idx="22">
                  <c:v>228.76</c:v>
                </c:pt>
                <c:pt idx="23">
                  <c:v>226.73</c:v>
                </c:pt>
                <c:pt idx="24">
                  <c:v>228.01</c:v>
                </c:pt>
                <c:pt idx="25">
                  <c:v>227.63</c:v>
                </c:pt>
                <c:pt idx="26">
                  <c:v>225.96</c:v>
                </c:pt>
                <c:pt idx="27">
                  <c:v>224.87</c:v>
                </c:pt>
                <c:pt idx="28">
                  <c:v>223.58</c:v>
                </c:pt>
                <c:pt idx="29">
                  <c:v>222.39</c:v>
                </c:pt>
                <c:pt idx="30">
                  <c:v>222.32</c:v>
                </c:pt>
                <c:pt idx="31">
                  <c:v>223.83</c:v>
                </c:pt>
                <c:pt idx="32">
                  <c:v>222.99</c:v>
                </c:pt>
                <c:pt idx="33">
                  <c:v>221.64</c:v>
                </c:pt>
                <c:pt idx="34">
                  <c:v>220.83</c:v>
                </c:pt>
                <c:pt idx="35">
                  <c:v>219.52</c:v>
                </c:pt>
                <c:pt idx="36">
                  <c:v>220.03</c:v>
                </c:pt>
                <c:pt idx="37">
                  <c:v>219.84</c:v>
                </c:pt>
                <c:pt idx="38">
                  <c:v>220.23</c:v>
                </c:pt>
                <c:pt idx="39">
                  <c:v>221.6</c:v>
                </c:pt>
                <c:pt idx="40">
                  <c:v>223.46</c:v>
                </c:pt>
                <c:pt idx="41">
                  <c:v>223.14</c:v>
                </c:pt>
                <c:pt idx="42">
                  <c:v>221.13</c:v>
                </c:pt>
                <c:pt idx="43">
                  <c:v>220.51</c:v>
                </c:pt>
                <c:pt idx="44">
                  <c:v>220.88</c:v>
                </c:pt>
                <c:pt idx="45">
                  <c:v>220.63</c:v>
                </c:pt>
                <c:pt idx="46">
                  <c:v>220.18</c:v>
                </c:pt>
                <c:pt idx="47">
                  <c:v>219.83</c:v>
                </c:pt>
                <c:pt idx="48">
                  <c:v>216.51</c:v>
                </c:pt>
                <c:pt idx="49">
                  <c:v>216.66</c:v>
                </c:pt>
                <c:pt idx="50">
                  <c:v>215.65</c:v>
                </c:pt>
                <c:pt idx="51">
                  <c:v>210.89</c:v>
                </c:pt>
                <c:pt idx="52">
                  <c:v>209.44</c:v>
                </c:pt>
                <c:pt idx="53">
                  <c:v>211.98</c:v>
                </c:pt>
                <c:pt idx="54">
                  <c:v>209.27</c:v>
                </c:pt>
                <c:pt idx="55">
                  <c:v>208.69</c:v>
                </c:pt>
                <c:pt idx="56">
                  <c:v>212.27</c:v>
                </c:pt>
                <c:pt idx="57">
                  <c:v>212.81</c:v>
                </c:pt>
                <c:pt idx="58">
                  <c:v>212.54</c:v>
                </c:pt>
                <c:pt idx="59">
                  <c:v>211.01</c:v>
                </c:pt>
                <c:pt idx="60">
                  <c:v>217.59</c:v>
                </c:pt>
                <c:pt idx="61">
                  <c:v>217.54</c:v>
                </c:pt>
                <c:pt idx="62">
                  <c:v>216.82</c:v>
                </c:pt>
                <c:pt idx="63">
                  <c:v>216.51</c:v>
                </c:pt>
                <c:pt idx="64">
                  <c:v>216.88</c:v>
                </c:pt>
                <c:pt idx="65">
                  <c:v>216.76</c:v>
                </c:pt>
                <c:pt idx="66">
                  <c:v>216.66</c:v>
                </c:pt>
                <c:pt idx="67">
                  <c:v>216.25</c:v>
                </c:pt>
                <c:pt idx="68">
                  <c:v>216.84</c:v>
                </c:pt>
                <c:pt idx="69">
                  <c:v>217.87</c:v>
                </c:pt>
                <c:pt idx="70">
                  <c:v>219.18</c:v>
                </c:pt>
                <c:pt idx="71">
                  <c:v>218.62</c:v>
                </c:pt>
                <c:pt idx="72">
                  <c:v>217.99</c:v>
                </c:pt>
                <c:pt idx="73">
                  <c:v>217.02</c:v>
                </c:pt>
                <c:pt idx="74">
                  <c:v>218.56</c:v>
                </c:pt>
                <c:pt idx="75">
                  <c:v>219.1</c:v>
                </c:pt>
                <c:pt idx="76">
                  <c:v>218.84</c:v>
                </c:pt>
                <c:pt idx="77">
                  <c:v>218.74</c:v>
                </c:pt>
                <c:pt idx="78">
                  <c:v>219.55</c:v>
                </c:pt>
                <c:pt idx="79">
                  <c:v>219.72</c:v>
                </c:pt>
                <c:pt idx="80">
                  <c:v>219.69</c:v>
                </c:pt>
                <c:pt idx="81">
                  <c:v>219.2</c:v>
                </c:pt>
                <c:pt idx="82">
                  <c:v>219.53</c:v>
                </c:pt>
                <c:pt idx="83">
                  <c:v>218.97</c:v>
                </c:pt>
                <c:pt idx="84">
                  <c:v>219.26</c:v>
                </c:pt>
                <c:pt idx="85">
                  <c:v>220.67</c:v>
                </c:pt>
                <c:pt idx="86">
                  <c:v>219.8</c:v>
                </c:pt>
                <c:pt idx="87">
                  <c:v>219.19</c:v>
                </c:pt>
                <c:pt idx="88">
                  <c:v>220.07</c:v>
                </c:pt>
                <c:pt idx="89">
                  <c:v>218.43</c:v>
                </c:pt>
                <c:pt idx="90">
                  <c:v>218.74</c:v>
                </c:pt>
                <c:pt idx="91">
                  <c:v>217.95</c:v>
                </c:pt>
                <c:pt idx="92">
                  <c:v>216.51</c:v>
                </c:pt>
                <c:pt idx="93">
                  <c:v>214.65</c:v>
                </c:pt>
                <c:pt idx="94">
                  <c:v>213.65</c:v>
                </c:pt>
                <c:pt idx="95">
                  <c:v>213.83</c:v>
                </c:pt>
                <c:pt idx="96">
                  <c:v>213.82</c:v>
                </c:pt>
                <c:pt idx="97">
                  <c:v>214.22</c:v>
                </c:pt>
                <c:pt idx="98">
                  <c:v>214.86</c:v>
                </c:pt>
                <c:pt idx="99">
                  <c:v>215.14</c:v>
                </c:pt>
                <c:pt idx="100">
                  <c:v>215.62</c:v>
                </c:pt>
                <c:pt idx="101">
                  <c:v>215.51</c:v>
                </c:pt>
                <c:pt idx="102">
                  <c:v>214.27</c:v>
                </c:pt>
                <c:pt idx="103">
                  <c:v>213.88</c:v>
                </c:pt>
                <c:pt idx="104">
                  <c:v>213.29</c:v>
                </c:pt>
                <c:pt idx="105">
                  <c:v>213.15</c:v>
                </c:pt>
                <c:pt idx="106">
                  <c:v>212.81</c:v>
                </c:pt>
                <c:pt idx="107">
                  <c:v>212.97</c:v>
                </c:pt>
                <c:pt idx="108">
                  <c:v>212.23</c:v>
                </c:pt>
                <c:pt idx="109">
                  <c:v>211.03</c:v>
                </c:pt>
                <c:pt idx="110">
                  <c:v>210.96</c:v>
                </c:pt>
                <c:pt idx="111">
                  <c:v>211.11</c:v>
                </c:pt>
                <c:pt idx="112">
                  <c:v>210.92</c:v>
                </c:pt>
                <c:pt idx="113">
                  <c:v>211.41</c:v>
                </c:pt>
                <c:pt idx="114">
                  <c:v>211.43</c:v>
                </c:pt>
                <c:pt idx="115">
                  <c:v>210.74</c:v>
                </c:pt>
                <c:pt idx="116">
                  <c:v>210.25</c:v>
                </c:pt>
                <c:pt idx="117">
                  <c:v>210.33</c:v>
                </c:pt>
                <c:pt idx="118">
                  <c:v>210.32</c:v>
                </c:pt>
                <c:pt idx="119">
                  <c:v>208.96</c:v>
                </c:pt>
                <c:pt idx="120">
                  <c:v>208.24</c:v>
                </c:pt>
                <c:pt idx="121">
                  <c:v>207.91</c:v>
                </c:pt>
                <c:pt idx="122">
                  <c:v>207.15</c:v>
                </c:pt>
                <c:pt idx="123">
                  <c:v>205.85</c:v>
                </c:pt>
                <c:pt idx="124">
                  <c:v>207.34</c:v>
                </c:pt>
                <c:pt idx="125">
                  <c:v>207.26</c:v>
                </c:pt>
                <c:pt idx="126">
                  <c:v>205.24</c:v>
                </c:pt>
                <c:pt idx="127">
                  <c:v>205.86</c:v>
                </c:pt>
                <c:pt idx="128">
                  <c:v>207.36</c:v>
                </c:pt>
                <c:pt idx="129">
                  <c:v>207.5</c:v>
                </c:pt>
                <c:pt idx="130">
                  <c:v>207.95</c:v>
                </c:pt>
                <c:pt idx="131">
                  <c:v>209.88</c:v>
                </c:pt>
                <c:pt idx="132">
                  <c:v>210.75</c:v>
                </c:pt>
                <c:pt idx="133">
                  <c:v>211.47</c:v>
                </c:pt>
                <c:pt idx="134">
                  <c:v>211.69</c:v>
                </c:pt>
                <c:pt idx="135">
                  <c:v>211.22</c:v>
                </c:pt>
                <c:pt idx="136">
                  <c:v>211.3</c:v>
                </c:pt>
                <c:pt idx="137">
                  <c:v>211.95</c:v>
                </c:pt>
                <c:pt idx="138">
                  <c:v>211.16</c:v>
                </c:pt>
                <c:pt idx="139">
                  <c:v>211.59</c:v>
                </c:pt>
                <c:pt idx="140">
                  <c:v>211.87</c:v>
                </c:pt>
                <c:pt idx="141">
                  <c:v>211.74</c:v>
                </c:pt>
                <c:pt idx="142">
                  <c:v>210.9</c:v>
                </c:pt>
                <c:pt idx="143">
                  <c:v>210.87</c:v>
                </c:pt>
                <c:pt idx="144">
                  <c:v>211.33</c:v>
                </c:pt>
                <c:pt idx="145">
                  <c:v>210.92</c:v>
                </c:pt>
                <c:pt idx="146">
                  <c:v>210.67</c:v>
                </c:pt>
                <c:pt idx="147">
                  <c:v>211.52</c:v>
                </c:pt>
                <c:pt idx="148">
                  <c:v>209.96</c:v>
                </c:pt>
                <c:pt idx="149">
                  <c:v>208.29</c:v>
                </c:pt>
                <c:pt idx="150">
                  <c:v>207.84</c:v>
                </c:pt>
                <c:pt idx="151">
                  <c:v>208.8</c:v>
                </c:pt>
                <c:pt idx="152">
                  <c:v>208.86</c:v>
                </c:pt>
                <c:pt idx="153">
                  <c:v>211.25</c:v>
                </c:pt>
                <c:pt idx="154">
                  <c:v>211.58</c:v>
                </c:pt>
                <c:pt idx="155">
                  <c:v>210.78</c:v>
                </c:pt>
                <c:pt idx="156">
                  <c:v>211.14</c:v>
                </c:pt>
                <c:pt idx="157">
                  <c:v>211.68</c:v>
                </c:pt>
                <c:pt idx="158">
                  <c:v>212.12</c:v>
                </c:pt>
                <c:pt idx="159">
                  <c:v>211.44</c:v>
                </c:pt>
                <c:pt idx="160">
                  <c:v>211.31</c:v>
                </c:pt>
                <c:pt idx="161">
                  <c:v>211.99</c:v>
                </c:pt>
                <c:pt idx="162">
                  <c:v>210.61</c:v>
                </c:pt>
                <c:pt idx="163">
                  <c:v>210.12</c:v>
                </c:pt>
                <c:pt idx="164">
                  <c:v>209.69</c:v>
                </c:pt>
                <c:pt idx="165">
                  <c:v>208.96</c:v>
                </c:pt>
                <c:pt idx="166">
                  <c:v>208.69</c:v>
                </c:pt>
                <c:pt idx="167">
                  <c:v>207.9</c:v>
                </c:pt>
                <c:pt idx="168">
                  <c:v>206.11</c:v>
                </c:pt>
                <c:pt idx="169">
                  <c:v>205.16</c:v>
                </c:pt>
                <c:pt idx="170">
                  <c:v>204.06</c:v>
                </c:pt>
                <c:pt idx="171">
                  <c:v>204.22</c:v>
                </c:pt>
                <c:pt idx="172">
                  <c:v>203.11</c:v>
                </c:pt>
                <c:pt idx="173">
                  <c:v>203.32</c:v>
                </c:pt>
                <c:pt idx="174">
                  <c:v>202.95</c:v>
                </c:pt>
                <c:pt idx="175">
                  <c:v>202.7</c:v>
                </c:pt>
                <c:pt idx="176">
                  <c:v>202.64</c:v>
                </c:pt>
                <c:pt idx="177">
                  <c:v>203.13</c:v>
                </c:pt>
                <c:pt idx="178">
                  <c:v>203.89</c:v>
                </c:pt>
                <c:pt idx="179">
                  <c:v>203.52</c:v>
                </c:pt>
                <c:pt idx="180">
                  <c:v>201.91</c:v>
                </c:pt>
                <c:pt idx="181">
                  <c:v>200.91</c:v>
                </c:pt>
                <c:pt idx="182">
                  <c:v>199.71</c:v>
                </c:pt>
                <c:pt idx="183">
                  <c:v>198.42</c:v>
                </c:pt>
                <c:pt idx="184">
                  <c:v>198.37</c:v>
                </c:pt>
                <c:pt idx="185">
                  <c:v>196.68</c:v>
                </c:pt>
                <c:pt idx="186">
                  <c:v>197.97</c:v>
                </c:pt>
                <c:pt idx="187">
                  <c:v>196.99</c:v>
                </c:pt>
                <c:pt idx="188">
                  <c:v>196.33</c:v>
                </c:pt>
                <c:pt idx="189">
                  <c:v>196.38</c:v>
                </c:pt>
                <c:pt idx="190">
                  <c:v>196.22</c:v>
                </c:pt>
                <c:pt idx="191">
                  <c:v>195.5</c:v>
                </c:pt>
                <c:pt idx="192">
                  <c:v>195.7</c:v>
                </c:pt>
                <c:pt idx="193">
                  <c:v>195.85</c:v>
                </c:pt>
                <c:pt idx="194">
                  <c:v>196.82</c:v>
                </c:pt>
                <c:pt idx="195">
                  <c:v>197.09</c:v>
                </c:pt>
                <c:pt idx="196">
                  <c:v>197.87</c:v>
                </c:pt>
                <c:pt idx="197">
                  <c:v>197.82</c:v>
                </c:pt>
                <c:pt idx="198">
                  <c:v>196.9</c:v>
                </c:pt>
                <c:pt idx="199">
                  <c:v>196.75</c:v>
                </c:pt>
                <c:pt idx="200">
                  <c:v>197.19</c:v>
                </c:pt>
                <c:pt idx="201">
                  <c:v>196.51</c:v>
                </c:pt>
                <c:pt idx="202">
                  <c:v>195.64</c:v>
                </c:pt>
                <c:pt idx="203">
                  <c:v>195.68</c:v>
                </c:pt>
                <c:pt idx="204">
                  <c:v>196.16</c:v>
                </c:pt>
                <c:pt idx="205">
                  <c:v>197.19</c:v>
                </c:pt>
                <c:pt idx="206">
                  <c:v>197.9</c:v>
                </c:pt>
                <c:pt idx="207">
                  <c:v>197.28</c:v>
                </c:pt>
                <c:pt idx="208">
                  <c:v>196.9</c:v>
                </c:pt>
                <c:pt idx="209">
                  <c:v>196.7</c:v>
                </c:pt>
                <c:pt idx="210">
                  <c:v>197.02</c:v>
                </c:pt>
                <c:pt idx="211">
                  <c:v>196.71</c:v>
                </c:pt>
                <c:pt idx="212">
                  <c:v>197.36</c:v>
                </c:pt>
                <c:pt idx="213">
                  <c:v>197.35</c:v>
                </c:pt>
                <c:pt idx="214">
                  <c:v>196.25</c:v>
                </c:pt>
                <c:pt idx="215">
                  <c:v>195.52</c:v>
                </c:pt>
                <c:pt idx="216">
                  <c:v>195.9</c:v>
                </c:pt>
                <c:pt idx="217">
                  <c:v>195.71</c:v>
                </c:pt>
                <c:pt idx="218">
                  <c:v>196.59</c:v>
                </c:pt>
                <c:pt idx="219">
                  <c:v>195.85</c:v>
                </c:pt>
                <c:pt idx="220">
                  <c:v>196.64</c:v>
                </c:pt>
                <c:pt idx="221">
                  <c:v>198.3</c:v>
                </c:pt>
                <c:pt idx="222">
                  <c:v>198.07</c:v>
                </c:pt>
                <c:pt idx="223">
                  <c:v>197.83</c:v>
                </c:pt>
                <c:pt idx="224">
                  <c:v>198.12</c:v>
                </c:pt>
                <c:pt idx="225">
                  <c:v>198.41</c:v>
                </c:pt>
                <c:pt idx="226">
                  <c:v>196.83</c:v>
                </c:pt>
                <c:pt idx="227">
                  <c:v>196.06</c:v>
                </c:pt>
                <c:pt idx="228">
                  <c:v>196.81</c:v>
                </c:pt>
                <c:pt idx="229">
                  <c:v>197.76</c:v>
                </c:pt>
                <c:pt idx="230">
                  <c:v>195.71</c:v>
                </c:pt>
                <c:pt idx="231">
                  <c:v>195.71</c:v>
                </c:pt>
                <c:pt idx="232">
                  <c:v>195.71</c:v>
                </c:pt>
                <c:pt idx="233">
                  <c:v>196.15</c:v>
                </c:pt>
                <c:pt idx="234">
                  <c:v>196.48</c:v>
                </c:pt>
                <c:pt idx="235">
                  <c:v>195.74</c:v>
                </c:pt>
                <c:pt idx="236">
                  <c:v>194.93</c:v>
                </c:pt>
                <c:pt idx="237">
                  <c:v>196.96</c:v>
                </c:pt>
                <c:pt idx="238">
                  <c:v>195.83</c:v>
                </c:pt>
                <c:pt idx="239">
                  <c:v>193.2</c:v>
                </c:pt>
                <c:pt idx="240">
                  <c:v>192.39</c:v>
                </c:pt>
                <c:pt idx="241">
                  <c:v>192.42</c:v>
                </c:pt>
                <c:pt idx="242">
                  <c:v>192.77</c:v>
                </c:pt>
                <c:pt idx="243">
                  <c:v>192.97</c:v>
                </c:pt>
                <c:pt idx="244">
                  <c:v>193.64</c:v>
                </c:pt>
                <c:pt idx="245">
                  <c:v>192.17</c:v>
                </c:pt>
                <c:pt idx="246">
                  <c:v>192.74</c:v>
                </c:pt>
                <c:pt idx="247">
                  <c:v>193.96</c:v>
                </c:pt>
                <c:pt idx="248">
                  <c:v>194.65</c:v>
                </c:pt>
                <c:pt idx="249">
                  <c:v>194.83</c:v>
                </c:pt>
                <c:pt idx="250">
                  <c:v>194.44</c:v>
                </c:pt>
                <c:pt idx="251">
                  <c:v>194.44</c:v>
                </c:pt>
                <c:pt idx="252">
                  <c:v>194.12</c:v>
                </c:pt>
                <c:pt idx="253">
                  <c:v>194.01</c:v>
                </c:pt>
                <c:pt idx="254">
                  <c:v>192.7</c:v>
                </c:pt>
                <c:pt idx="255">
                  <c:v>191.29</c:v>
                </c:pt>
                <c:pt idx="256">
                  <c:v>189.18</c:v>
                </c:pt>
                <c:pt idx="257">
                  <c:v>190.6</c:v>
                </c:pt>
                <c:pt idx="258">
                  <c:v>190.98</c:v>
                </c:pt>
                <c:pt idx="259">
                  <c:v>190.45</c:v>
                </c:pt>
                <c:pt idx="260">
                  <c:v>190.69</c:v>
                </c:pt>
                <c:pt idx="261">
                  <c:v>190.34</c:v>
                </c:pt>
                <c:pt idx="262">
                  <c:v>190.38</c:v>
                </c:pt>
                <c:pt idx="263">
                  <c:v>189.96</c:v>
                </c:pt>
                <c:pt idx="264">
                  <c:v>189.38</c:v>
                </c:pt>
                <c:pt idx="265">
                  <c:v>189.6</c:v>
                </c:pt>
                <c:pt idx="266">
                  <c:v>190.66</c:v>
                </c:pt>
                <c:pt idx="267">
                  <c:v>191.38</c:v>
                </c:pt>
                <c:pt idx="268">
                  <c:v>190.63</c:v>
                </c:pt>
                <c:pt idx="269">
                  <c:v>191.11</c:v>
                </c:pt>
                <c:pt idx="270">
                  <c:v>194.63</c:v>
                </c:pt>
                <c:pt idx="271">
                  <c:v>194.27</c:v>
                </c:pt>
                <c:pt idx="272">
                  <c:v>196.04</c:v>
                </c:pt>
                <c:pt idx="273">
                  <c:v>196.36</c:v>
                </c:pt>
                <c:pt idx="274">
                  <c:v>194.6</c:v>
                </c:pt>
                <c:pt idx="275">
                  <c:v>193.15</c:v>
                </c:pt>
                <c:pt idx="276">
                  <c:v>192.75</c:v>
                </c:pt>
                <c:pt idx="277">
                  <c:v>192.38</c:v>
                </c:pt>
                <c:pt idx="278">
                  <c:v>192.98</c:v>
                </c:pt>
                <c:pt idx="279">
                  <c:v>194.26</c:v>
                </c:pt>
                <c:pt idx="280">
                  <c:v>193.51</c:v>
                </c:pt>
                <c:pt idx="281">
                  <c:v>195.42</c:v>
                </c:pt>
                <c:pt idx="282">
                  <c:v>195.12</c:v>
                </c:pt>
                <c:pt idx="283">
                  <c:v>193.64</c:v>
                </c:pt>
                <c:pt idx="284">
                  <c:v>195.13</c:v>
                </c:pt>
                <c:pt idx="285">
                  <c:v>194.1</c:v>
                </c:pt>
                <c:pt idx="286">
                  <c:v>192.79</c:v>
                </c:pt>
                <c:pt idx="287">
                  <c:v>191.64</c:v>
                </c:pt>
                <c:pt idx="288">
                  <c:v>192.73</c:v>
                </c:pt>
                <c:pt idx="289">
                  <c:v>190.55</c:v>
                </c:pt>
                <c:pt idx="290">
                  <c:v>187.79</c:v>
                </c:pt>
                <c:pt idx="291">
                  <c:v>187.07</c:v>
                </c:pt>
                <c:pt idx="292">
                  <c:v>186.55</c:v>
                </c:pt>
                <c:pt idx="293">
                  <c:v>185.72</c:v>
                </c:pt>
                <c:pt idx="294">
                  <c:v>185.77</c:v>
                </c:pt>
                <c:pt idx="295">
                  <c:v>185.74</c:v>
                </c:pt>
                <c:pt idx="296">
                  <c:v>185.87</c:v>
                </c:pt>
                <c:pt idx="297">
                  <c:v>184.21</c:v>
                </c:pt>
                <c:pt idx="298">
                  <c:v>182.32</c:v>
                </c:pt>
                <c:pt idx="299">
                  <c:v>184.66</c:v>
                </c:pt>
                <c:pt idx="300">
                  <c:v>182.28</c:v>
                </c:pt>
                <c:pt idx="301">
                  <c:v>178.91</c:v>
                </c:pt>
                <c:pt idx="302">
                  <c:v>177.29</c:v>
                </c:pt>
                <c:pt idx="303">
                  <c:v>178.13</c:v>
                </c:pt>
                <c:pt idx="304">
                  <c:v>176.3</c:v>
                </c:pt>
                <c:pt idx="305">
                  <c:v>175.18</c:v>
                </c:pt>
                <c:pt idx="306">
                  <c:v>173.68</c:v>
                </c:pt>
                <c:pt idx="307">
                  <c:v>171.36</c:v>
                </c:pt>
                <c:pt idx="308">
                  <c:v>170.11</c:v>
                </c:pt>
                <c:pt idx="309">
                  <c:v>162.18</c:v>
                </c:pt>
                <c:pt idx="310">
                  <c:v>162.18</c:v>
                </c:pt>
                <c:pt idx="311">
                  <c:v>164.77</c:v>
                </c:pt>
                <c:pt idx="312">
                  <c:v>163.63999999999999</c:v>
                </c:pt>
                <c:pt idx="313">
                  <c:v>161.35</c:v>
                </c:pt>
                <c:pt idx="314">
                  <c:v>161.85</c:v>
                </c:pt>
                <c:pt idx="315">
                  <c:v>162.46</c:v>
                </c:pt>
                <c:pt idx="316">
                  <c:v>164.35</c:v>
                </c:pt>
                <c:pt idx="317">
                  <c:v>164.67</c:v>
                </c:pt>
                <c:pt idx="318">
                  <c:v>166.73</c:v>
                </c:pt>
                <c:pt idx="319">
                  <c:v>161.34</c:v>
                </c:pt>
                <c:pt idx="320">
                  <c:v>159.78</c:v>
                </c:pt>
                <c:pt idx="321">
                  <c:v>163.97</c:v>
                </c:pt>
                <c:pt idx="322">
                  <c:v>167.06</c:v>
                </c:pt>
                <c:pt idx="323">
                  <c:v>169.02</c:v>
                </c:pt>
                <c:pt idx="324">
                  <c:v>170.77</c:v>
                </c:pt>
                <c:pt idx="325">
                  <c:v>170.3</c:v>
                </c:pt>
                <c:pt idx="326">
                  <c:v>172.34</c:v>
                </c:pt>
                <c:pt idx="327">
                  <c:v>175.55</c:v>
                </c:pt>
                <c:pt idx="328">
                  <c:v>178.75</c:v>
                </c:pt>
                <c:pt idx="329">
                  <c:v>179.19</c:v>
                </c:pt>
                <c:pt idx="330">
                  <c:v>178.22</c:v>
                </c:pt>
                <c:pt idx="331">
                  <c:v>176.92</c:v>
                </c:pt>
                <c:pt idx="332">
                  <c:v>174.27</c:v>
                </c:pt>
                <c:pt idx="333">
                  <c:v>174.94</c:v>
                </c:pt>
                <c:pt idx="334">
                  <c:v>174.52</c:v>
                </c:pt>
                <c:pt idx="335">
                  <c:v>174.17</c:v>
                </c:pt>
                <c:pt idx="336">
                  <c:v>174.36</c:v>
                </c:pt>
                <c:pt idx="337">
                  <c:v>174.71</c:v>
                </c:pt>
                <c:pt idx="338">
                  <c:v>175.37</c:v>
                </c:pt>
                <c:pt idx="339">
                  <c:v>174.29</c:v>
                </c:pt>
                <c:pt idx="340">
                  <c:v>173.23</c:v>
                </c:pt>
                <c:pt idx="341">
                  <c:v>173.11</c:v>
                </c:pt>
                <c:pt idx="342">
                  <c:v>172.22</c:v>
                </c:pt>
                <c:pt idx="343">
                  <c:v>172.7</c:v>
                </c:pt>
                <c:pt idx="344">
                  <c:v>173.58</c:v>
                </c:pt>
                <c:pt idx="345">
                  <c:v>174.15</c:v>
                </c:pt>
                <c:pt idx="346">
                  <c:v>173.48</c:v>
                </c:pt>
                <c:pt idx="347">
                  <c:v>172.74</c:v>
                </c:pt>
                <c:pt idx="348">
                  <c:v>173.56</c:v>
                </c:pt>
                <c:pt idx="349">
                  <c:v>171.93</c:v>
                </c:pt>
                <c:pt idx="350">
                  <c:v>170.91</c:v>
                </c:pt>
                <c:pt idx="351">
                  <c:v>169.21</c:v>
                </c:pt>
                <c:pt idx="352">
                  <c:v>167.78</c:v>
                </c:pt>
                <c:pt idx="353">
                  <c:v>166.85</c:v>
                </c:pt>
                <c:pt idx="354">
                  <c:v>165.99</c:v>
                </c:pt>
                <c:pt idx="355">
                  <c:v>164.46</c:v>
                </c:pt>
                <c:pt idx="356">
                  <c:v>164.2</c:v>
                </c:pt>
                <c:pt idx="357">
                  <c:v>165.05</c:v>
                </c:pt>
                <c:pt idx="358">
                  <c:v>164.16</c:v>
                </c:pt>
                <c:pt idx="359">
                  <c:v>166.02</c:v>
                </c:pt>
                <c:pt idx="360">
                  <c:v>166.3</c:v>
                </c:pt>
                <c:pt idx="361">
                  <c:v>166.67</c:v>
                </c:pt>
                <c:pt idx="362">
                  <c:v>167.29</c:v>
                </c:pt>
                <c:pt idx="363">
                  <c:v>168.2</c:v>
                </c:pt>
                <c:pt idx="364">
                  <c:v>167.52</c:v>
                </c:pt>
                <c:pt idx="365">
                  <c:v>167.07</c:v>
                </c:pt>
                <c:pt idx="366">
                  <c:v>168.87</c:v>
                </c:pt>
                <c:pt idx="367">
                  <c:v>168.73</c:v>
                </c:pt>
                <c:pt idx="368">
                  <c:v>169.93</c:v>
                </c:pt>
                <c:pt idx="369">
                  <c:v>170.29</c:v>
                </c:pt>
                <c:pt idx="370">
                  <c:v>168.62</c:v>
                </c:pt>
                <c:pt idx="371">
                  <c:v>169.61</c:v>
                </c:pt>
                <c:pt idx="372">
                  <c:v>171.57</c:v>
                </c:pt>
                <c:pt idx="373">
                  <c:v>171.47</c:v>
                </c:pt>
                <c:pt idx="374">
                  <c:v>172.01</c:v>
                </c:pt>
                <c:pt idx="375">
                  <c:v>172.39</c:v>
                </c:pt>
                <c:pt idx="376">
                  <c:v>173.32</c:v>
                </c:pt>
                <c:pt idx="377">
                  <c:v>172.95</c:v>
                </c:pt>
                <c:pt idx="378">
                  <c:v>172.07</c:v>
                </c:pt>
                <c:pt idx="379">
                  <c:v>172.32</c:v>
                </c:pt>
                <c:pt idx="380">
                  <c:v>173.03</c:v>
                </c:pt>
                <c:pt idx="381">
                  <c:v>174.1</c:v>
                </c:pt>
                <c:pt idx="382">
                  <c:v>173.87</c:v>
                </c:pt>
                <c:pt idx="383">
                  <c:v>175.33</c:v>
                </c:pt>
                <c:pt idx="384">
                  <c:v>174.3</c:v>
                </c:pt>
                <c:pt idx="385">
                  <c:v>174.73</c:v>
                </c:pt>
                <c:pt idx="386">
                  <c:v>174.81</c:v>
                </c:pt>
                <c:pt idx="387">
                  <c:v>174.85</c:v>
                </c:pt>
                <c:pt idx="388">
                  <c:v>175.16</c:v>
                </c:pt>
                <c:pt idx="389">
                  <c:v>175.1</c:v>
                </c:pt>
                <c:pt idx="390">
                  <c:v>174.74</c:v>
                </c:pt>
                <c:pt idx="391">
                  <c:v>173.3</c:v>
                </c:pt>
                <c:pt idx="392">
                  <c:v>172.17</c:v>
                </c:pt>
                <c:pt idx="393">
                  <c:v>169.83</c:v>
                </c:pt>
                <c:pt idx="394">
                  <c:v>170.61</c:v>
                </c:pt>
                <c:pt idx="395">
                  <c:v>171.36</c:v>
                </c:pt>
                <c:pt idx="396">
                  <c:v>172.18</c:v>
                </c:pt>
                <c:pt idx="397">
                  <c:v>173.83</c:v>
                </c:pt>
                <c:pt idx="398">
                  <c:v>173.43</c:v>
                </c:pt>
                <c:pt idx="399">
                  <c:v>173.71</c:v>
                </c:pt>
                <c:pt idx="400">
                  <c:v>173</c:v>
                </c:pt>
                <c:pt idx="401">
                  <c:v>173.74</c:v>
                </c:pt>
                <c:pt idx="402">
                  <c:v>172.46</c:v>
                </c:pt>
                <c:pt idx="403">
                  <c:v>172.39</c:v>
                </c:pt>
                <c:pt idx="404">
                  <c:v>171.92</c:v>
                </c:pt>
                <c:pt idx="405">
                  <c:v>171.53</c:v>
                </c:pt>
                <c:pt idx="406">
                  <c:v>170.6</c:v>
                </c:pt>
                <c:pt idx="407">
                  <c:v>170.36</c:v>
                </c:pt>
                <c:pt idx="408">
                  <c:v>169.01</c:v>
                </c:pt>
                <c:pt idx="409">
                  <c:v>168.16</c:v>
                </c:pt>
                <c:pt idx="410">
                  <c:v>167.01</c:v>
                </c:pt>
                <c:pt idx="411">
                  <c:v>165.63</c:v>
                </c:pt>
                <c:pt idx="412">
                  <c:v>167.13</c:v>
                </c:pt>
                <c:pt idx="413">
                  <c:v>168.42</c:v>
                </c:pt>
                <c:pt idx="414">
                  <c:v>169.41</c:v>
                </c:pt>
                <c:pt idx="415">
                  <c:v>168.87</c:v>
                </c:pt>
                <c:pt idx="416">
                  <c:v>169.82</c:v>
                </c:pt>
                <c:pt idx="417">
                  <c:v>168.96</c:v>
                </c:pt>
                <c:pt idx="418">
                  <c:v>167.33</c:v>
                </c:pt>
                <c:pt idx="419">
                  <c:v>166.94</c:v>
                </c:pt>
                <c:pt idx="420">
                  <c:v>169.46</c:v>
                </c:pt>
                <c:pt idx="421">
                  <c:v>170.69</c:v>
                </c:pt>
                <c:pt idx="422">
                  <c:v>170.63</c:v>
                </c:pt>
                <c:pt idx="423">
                  <c:v>169.33</c:v>
                </c:pt>
                <c:pt idx="424">
                  <c:v>168.79</c:v>
                </c:pt>
                <c:pt idx="425">
                  <c:v>169.77</c:v>
                </c:pt>
                <c:pt idx="426">
                  <c:v>170.27</c:v>
                </c:pt>
                <c:pt idx="427">
                  <c:v>171.54</c:v>
                </c:pt>
                <c:pt idx="428">
                  <c:v>171.41</c:v>
                </c:pt>
                <c:pt idx="429">
                  <c:v>172.43</c:v>
                </c:pt>
                <c:pt idx="430">
                  <c:v>172.17</c:v>
                </c:pt>
                <c:pt idx="431">
                  <c:v>172.17</c:v>
                </c:pt>
                <c:pt idx="432">
                  <c:v>172.12</c:v>
                </c:pt>
                <c:pt idx="433">
                  <c:v>172.68</c:v>
                </c:pt>
                <c:pt idx="434">
                  <c:v>171.79</c:v>
                </c:pt>
                <c:pt idx="435">
                  <c:v>171.54</c:v>
                </c:pt>
                <c:pt idx="436">
                  <c:v>173.32</c:v>
                </c:pt>
                <c:pt idx="437">
                  <c:v>172.41</c:v>
                </c:pt>
                <c:pt idx="438">
                  <c:v>170.86</c:v>
                </c:pt>
                <c:pt idx="439">
                  <c:v>170.32</c:v>
                </c:pt>
                <c:pt idx="440">
                  <c:v>170.45</c:v>
                </c:pt>
                <c:pt idx="441">
                  <c:v>170.07</c:v>
                </c:pt>
                <c:pt idx="442">
                  <c:v>171.07</c:v>
                </c:pt>
                <c:pt idx="443">
                  <c:v>171.48</c:v>
                </c:pt>
                <c:pt idx="444">
                  <c:v>170.85</c:v>
                </c:pt>
                <c:pt idx="445">
                  <c:v>171.08</c:v>
                </c:pt>
                <c:pt idx="446">
                  <c:v>171.73</c:v>
                </c:pt>
                <c:pt idx="447">
                  <c:v>171.25</c:v>
                </c:pt>
                <c:pt idx="448">
                  <c:v>170.87</c:v>
                </c:pt>
                <c:pt idx="449">
                  <c:v>170.97</c:v>
                </c:pt>
                <c:pt idx="450">
                  <c:v>171.17</c:v>
                </c:pt>
                <c:pt idx="451">
                  <c:v>170.59</c:v>
                </c:pt>
                <c:pt idx="452">
                  <c:v>170.89</c:v>
                </c:pt>
                <c:pt idx="453">
                  <c:v>170.01</c:v>
                </c:pt>
                <c:pt idx="454">
                  <c:v>169.67</c:v>
                </c:pt>
                <c:pt idx="455">
                  <c:v>169.27</c:v>
                </c:pt>
                <c:pt idx="456">
                  <c:v>168.59</c:v>
                </c:pt>
                <c:pt idx="457">
                  <c:v>168.94</c:v>
                </c:pt>
                <c:pt idx="458">
                  <c:v>167.62</c:v>
                </c:pt>
                <c:pt idx="459">
                  <c:v>167.54</c:v>
                </c:pt>
                <c:pt idx="460">
                  <c:v>166.01</c:v>
                </c:pt>
                <c:pt idx="461">
                  <c:v>165.69</c:v>
                </c:pt>
                <c:pt idx="462">
                  <c:v>167.19</c:v>
                </c:pt>
                <c:pt idx="463">
                  <c:v>166.23</c:v>
                </c:pt>
                <c:pt idx="464">
                  <c:v>165.87</c:v>
                </c:pt>
                <c:pt idx="465">
                  <c:v>165.45</c:v>
                </c:pt>
                <c:pt idx="466">
                  <c:v>164.89</c:v>
                </c:pt>
                <c:pt idx="467">
                  <c:v>163.98</c:v>
                </c:pt>
                <c:pt idx="468">
                  <c:v>162.63999999999999</c:v>
                </c:pt>
                <c:pt idx="469">
                  <c:v>163.29</c:v>
                </c:pt>
                <c:pt idx="470">
                  <c:v>163.09</c:v>
                </c:pt>
                <c:pt idx="471">
                  <c:v>163.31</c:v>
                </c:pt>
                <c:pt idx="472">
                  <c:v>162.47999999999999</c:v>
                </c:pt>
                <c:pt idx="473">
                  <c:v>162.61000000000001</c:v>
                </c:pt>
                <c:pt idx="474">
                  <c:v>161.38</c:v>
                </c:pt>
                <c:pt idx="475">
                  <c:v>160.03</c:v>
                </c:pt>
                <c:pt idx="476">
                  <c:v>159.04</c:v>
                </c:pt>
                <c:pt idx="477">
                  <c:v>159.18</c:v>
                </c:pt>
                <c:pt idx="478">
                  <c:v>159.38</c:v>
                </c:pt>
                <c:pt idx="479">
                  <c:v>157.72</c:v>
                </c:pt>
                <c:pt idx="480">
                  <c:v>158.22</c:v>
                </c:pt>
                <c:pt idx="481">
                  <c:v>159.65</c:v>
                </c:pt>
                <c:pt idx="482">
                  <c:v>160.72999999999999</c:v>
                </c:pt>
                <c:pt idx="483">
                  <c:v>161.28</c:v>
                </c:pt>
                <c:pt idx="484">
                  <c:v>162.19</c:v>
                </c:pt>
                <c:pt idx="485">
                  <c:v>162.51</c:v>
                </c:pt>
                <c:pt idx="486">
                  <c:v>160.66</c:v>
                </c:pt>
                <c:pt idx="487">
                  <c:v>159.84</c:v>
                </c:pt>
                <c:pt idx="488">
                  <c:v>160.33000000000001</c:v>
                </c:pt>
                <c:pt idx="489">
                  <c:v>161.47999999999999</c:v>
                </c:pt>
                <c:pt idx="490">
                  <c:v>162.66</c:v>
                </c:pt>
                <c:pt idx="491">
                  <c:v>162.47999999999999</c:v>
                </c:pt>
                <c:pt idx="492">
                  <c:v>161.43</c:v>
                </c:pt>
                <c:pt idx="493">
                  <c:v>161.21</c:v>
                </c:pt>
                <c:pt idx="494">
                  <c:v>161.38999999999999</c:v>
                </c:pt>
                <c:pt idx="495">
                  <c:v>162.93</c:v>
                </c:pt>
                <c:pt idx="496">
                  <c:v>162.97999999999999</c:v>
                </c:pt>
                <c:pt idx="497">
                  <c:v>162.85</c:v>
                </c:pt>
                <c:pt idx="498">
                  <c:v>162.9</c:v>
                </c:pt>
                <c:pt idx="499">
                  <c:v>161.97</c:v>
                </c:pt>
                <c:pt idx="500">
                  <c:v>161.08000000000001</c:v>
                </c:pt>
                <c:pt idx="501">
                  <c:v>160.36000000000001</c:v>
                </c:pt>
                <c:pt idx="502">
                  <c:v>160.97</c:v>
                </c:pt>
                <c:pt idx="503">
                  <c:v>159.38999999999999</c:v>
                </c:pt>
                <c:pt idx="504">
                  <c:v>158.91999999999999</c:v>
                </c:pt>
                <c:pt idx="505">
                  <c:v>157.68</c:v>
                </c:pt>
                <c:pt idx="506">
                  <c:v>158.72999999999999</c:v>
                </c:pt>
                <c:pt idx="507">
                  <c:v>159.6</c:v>
                </c:pt>
                <c:pt idx="508">
                  <c:v>157.94999999999999</c:v>
                </c:pt>
                <c:pt idx="509">
                  <c:v>156.06</c:v>
                </c:pt>
                <c:pt idx="510">
                  <c:v>153.41</c:v>
                </c:pt>
                <c:pt idx="511">
                  <c:v>157.41999999999999</c:v>
                </c:pt>
                <c:pt idx="512">
                  <c:v>158.68</c:v>
                </c:pt>
                <c:pt idx="513">
                  <c:v>160.34</c:v>
                </c:pt>
                <c:pt idx="514">
                  <c:v>161.74</c:v>
                </c:pt>
                <c:pt idx="515">
                  <c:v>161.76</c:v>
                </c:pt>
                <c:pt idx="516">
                  <c:v>162.33000000000001</c:v>
                </c:pt>
                <c:pt idx="517">
                  <c:v>161.38999999999999</c:v>
                </c:pt>
                <c:pt idx="518">
                  <c:v>159.36000000000001</c:v>
                </c:pt>
                <c:pt idx="519">
                  <c:v>166.83</c:v>
                </c:pt>
                <c:pt idx="520">
                  <c:v>167.45</c:v>
                </c:pt>
                <c:pt idx="521">
                  <c:v>168.81</c:v>
                </c:pt>
                <c:pt idx="522">
                  <c:v>168.7</c:v>
                </c:pt>
                <c:pt idx="523">
                  <c:v>168.75</c:v>
                </c:pt>
                <c:pt idx="524">
                  <c:v>168.8</c:v>
                </c:pt>
                <c:pt idx="525">
                  <c:v>168.37</c:v>
                </c:pt>
                <c:pt idx="526">
                  <c:v>169.21</c:v>
                </c:pt>
                <c:pt idx="527">
                  <c:v>170.04</c:v>
                </c:pt>
                <c:pt idx="528">
                  <c:v>170.03</c:v>
                </c:pt>
                <c:pt idx="529">
                  <c:v>169.42</c:v>
                </c:pt>
                <c:pt idx="530">
                  <c:v>169.33</c:v>
                </c:pt>
                <c:pt idx="531">
                  <c:v>169.83</c:v>
                </c:pt>
                <c:pt idx="532">
                  <c:v>169.33</c:v>
                </c:pt>
                <c:pt idx="533">
                  <c:v>169.29</c:v>
                </c:pt>
                <c:pt idx="534">
                  <c:v>169.3</c:v>
                </c:pt>
                <c:pt idx="535">
                  <c:v>168.79</c:v>
                </c:pt>
                <c:pt idx="536">
                  <c:v>168.08</c:v>
                </c:pt>
                <c:pt idx="537">
                  <c:v>167.18</c:v>
                </c:pt>
                <c:pt idx="538">
                  <c:v>168.14</c:v>
                </c:pt>
                <c:pt idx="539">
                  <c:v>168.24</c:v>
                </c:pt>
                <c:pt idx="540">
                  <c:v>167.89</c:v>
                </c:pt>
                <c:pt idx="541">
                  <c:v>169.16</c:v>
                </c:pt>
                <c:pt idx="542">
                  <c:v>169.44</c:v>
                </c:pt>
                <c:pt idx="543">
                  <c:v>169.63</c:v>
                </c:pt>
                <c:pt idx="544">
                  <c:v>170.28</c:v>
                </c:pt>
                <c:pt idx="545">
                  <c:v>171.05</c:v>
                </c:pt>
                <c:pt idx="546">
                  <c:v>170.66</c:v>
                </c:pt>
                <c:pt idx="547">
                  <c:v>172.39</c:v>
                </c:pt>
                <c:pt idx="548">
                  <c:v>172.64</c:v>
                </c:pt>
                <c:pt idx="549">
                  <c:v>172.67</c:v>
                </c:pt>
                <c:pt idx="550">
                  <c:v>172.78</c:v>
                </c:pt>
                <c:pt idx="551">
                  <c:v>172.66</c:v>
                </c:pt>
                <c:pt idx="552">
                  <c:v>171.67</c:v>
                </c:pt>
                <c:pt idx="553">
                  <c:v>172.01</c:v>
                </c:pt>
                <c:pt idx="554">
                  <c:v>171.2</c:v>
                </c:pt>
                <c:pt idx="555">
                  <c:v>171.77</c:v>
                </c:pt>
                <c:pt idx="556">
                  <c:v>173.04</c:v>
                </c:pt>
                <c:pt idx="557">
                  <c:v>172.8</c:v>
                </c:pt>
                <c:pt idx="558">
                  <c:v>172.64</c:v>
                </c:pt>
                <c:pt idx="559">
                  <c:v>172.6</c:v>
                </c:pt>
                <c:pt idx="560">
                  <c:v>173.1</c:v>
                </c:pt>
                <c:pt idx="561">
                  <c:v>172.72</c:v>
                </c:pt>
                <c:pt idx="562">
                  <c:v>172.35</c:v>
                </c:pt>
                <c:pt idx="563">
                  <c:v>171.68</c:v>
                </c:pt>
                <c:pt idx="564">
                  <c:v>171.68</c:v>
                </c:pt>
                <c:pt idx="565">
                  <c:v>170.99</c:v>
                </c:pt>
                <c:pt idx="566">
                  <c:v>171.16</c:v>
                </c:pt>
                <c:pt idx="567">
                  <c:v>170.45</c:v>
                </c:pt>
                <c:pt idx="568">
                  <c:v>169.78</c:v>
                </c:pt>
                <c:pt idx="569">
                  <c:v>169.35</c:v>
                </c:pt>
                <c:pt idx="570">
                  <c:v>169.82</c:v>
                </c:pt>
                <c:pt idx="571">
                  <c:v>169.86</c:v>
                </c:pt>
                <c:pt idx="572">
                  <c:v>169.32</c:v>
                </c:pt>
                <c:pt idx="573">
                  <c:v>167.73</c:v>
                </c:pt>
                <c:pt idx="574">
                  <c:v>167.5</c:v>
                </c:pt>
                <c:pt idx="575">
                  <c:v>167.67</c:v>
                </c:pt>
                <c:pt idx="576">
                  <c:v>167.82</c:v>
                </c:pt>
                <c:pt idx="577">
                  <c:v>169.09</c:v>
                </c:pt>
                <c:pt idx="578">
                  <c:v>168.58</c:v>
                </c:pt>
                <c:pt idx="579">
                  <c:v>168.79</c:v>
                </c:pt>
                <c:pt idx="580">
                  <c:v>168.74</c:v>
                </c:pt>
                <c:pt idx="581">
                  <c:v>169</c:v>
                </c:pt>
                <c:pt idx="582">
                  <c:v>169.56</c:v>
                </c:pt>
                <c:pt idx="583">
                  <c:v>168.72</c:v>
                </c:pt>
                <c:pt idx="584">
                  <c:v>168.58</c:v>
                </c:pt>
                <c:pt idx="585">
                  <c:v>169.02</c:v>
                </c:pt>
                <c:pt idx="586">
                  <c:v>169.51</c:v>
                </c:pt>
                <c:pt idx="587">
                  <c:v>169</c:v>
                </c:pt>
                <c:pt idx="588">
                  <c:v>168.63</c:v>
                </c:pt>
                <c:pt idx="589">
                  <c:v>168.22</c:v>
                </c:pt>
                <c:pt idx="590">
                  <c:v>168.09</c:v>
                </c:pt>
                <c:pt idx="591">
                  <c:v>168.62</c:v>
                </c:pt>
                <c:pt idx="592">
                  <c:v>168.52</c:v>
                </c:pt>
                <c:pt idx="593">
                  <c:v>168.58</c:v>
                </c:pt>
                <c:pt idx="594">
                  <c:v>169.21</c:v>
                </c:pt>
                <c:pt idx="595">
                  <c:v>169.07</c:v>
                </c:pt>
                <c:pt idx="596">
                  <c:v>169.37</c:v>
                </c:pt>
                <c:pt idx="597">
                  <c:v>169.12</c:v>
                </c:pt>
                <c:pt idx="598">
                  <c:v>168.77</c:v>
                </c:pt>
                <c:pt idx="599">
                  <c:v>169.45</c:v>
                </c:pt>
                <c:pt idx="600">
                  <c:v>168.97</c:v>
                </c:pt>
                <c:pt idx="601">
                  <c:v>168.83</c:v>
                </c:pt>
                <c:pt idx="602">
                  <c:v>168.4</c:v>
                </c:pt>
                <c:pt idx="603">
                  <c:v>168.78</c:v>
                </c:pt>
                <c:pt idx="604">
                  <c:v>169.21</c:v>
                </c:pt>
                <c:pt idx="605">
                  <c:v>169.48</c:v>
                </c:pt>
                <c:pt idx="606">
                  <c:v>169.48</c:v>
                </c:pt>
                <c:pt idx="607">
                  <c:v>169.12</c:v>
                </c:pt>
                <c:pt idx="608">
                  <c:v>168.63</c:v>
                </c:pt>
                <c:pt idx="609">
                  <c:v>169.69</c:v>
                </c:pt>
                <c:pt idx="610">
                  <c:v>169.39</c:v>
                </c:pt>
                <c:pt idx="611">
                  <c:v>168.22</c:v>
                </c:pt>
                <c:pt idx="612">
                  <c:v>168.51</c:v>
                </c:pt>
                <c:pt idx="613">
                  <c:v>168.58</c:v>
                </c:pt>
                <c:pt idx="614">
                  <c:v>167.78</c:v>
                </c:pt>
                <c:pt idx="615">
                  <c:v>167.36</c:v>
                </c:pt>
                <c:pt idx="616">
                  <c:v>166.64</c:v>
                </c:pt>
                <c:pt idx="617">
                  <c:v>166.15</c:v>
                </c:pt>
                <c:pt idx="618">
                  <c:v>165.88</c:v>
                </c:pt>
                <c:pt idx="619">
                  <c:v>165.98</c:v>
                </c:pt>
                <c:pt idx="620">
                  <c:v>166.26</c:v>
                </c:pt>
                <c:pt idx="621">
                  <c:v>165.73</c:v>
                </c:pt>
                <c:pt idx="622">
                  <c:v>166.23</c:v>
                </c:pt>
                <c:pt idx="623">
                  <c:v>166.72</c:v>
                </c:pt>
                <c:pt idx="624">
                  <c:v>165.88</c:v>
                </c:pt>
                <c:pt idx="625">
                  <c:v>165.51</c:v>
                </c:pt>
                <c:pt idx="626">
                  <c:v>165.66</c:v>
                </c:pt>
                <c:pt idx="627">
                  <c:v>166.14</c:v>
                </c:pt>
                <c:pt idx="628">
                  <c:v>166.41</c:v>
                </c:pt>
                <c:pt idx="629">
                  <c:v>165.43</c:v>
                </c:pt>
                <c:pt idx="630">
                  <c:v>165.16</c:v>
                </c:pt>
                <c:pt idx="631">
                  <c:v>165.21</c:v>
                </c:pt>
                <c:pt idx="632">
                  <c:v>163.72</c:v>
                </c:pt>
                <c:pt idx="633">
                  <c:v>163.36000000000001</c:v>
                </c:pt>
                <c:pt idx="634">
                  <c:v>163.19999999999999</c:v>
                </c:pt>
                <c:pt idx="635">
                  <c:v>163.4</c:v>
                </c:pt>
                <c:pt idx="636">
                  <c:v>163.11000000000001</c:v>
                </c:pt>
                <c:pt idx="637">
                  <c:v>162.66</c:v>
                </c:pt>
                <c:pt idx="638">
                  <c:v>161.25</c:v>
                </c:pt>
                <c:pt idx="639">
                  <c:v>160.06</c:v>
                </c:pt>
                <c:pt idx="640">
                  <c:v>160.30000000000001</c:v>
                </c:pt>
                <c:pt idx="641">
                  <c:v>159.94999999999999</c:v>
                </c:pt>
                <c:pt idx="642">
                  <c:v>159.72999999999999</c:v>
                </c:pt>
                <c:pt idx="643">
                  <c:v>159.54</c:v>
                </c:pt>
                <c:pt idx="644">
                  <c:v>159.47999999999999</c:v>
                </c:pt>
                <c:pt idx="645">
                  <c:v>160.47999999999999</c:v>
                </c:pt>
                <c:pt idx="646">
                  <c:v>161.52000000000001</c:v>
                </c:pt>
                <c:pt idx="647">
                  <c:v>161.74</c:v>
                </c:pt>
                <c:pt idx="648">
                  <c:v>161.13</c:v>
                </c:pt>
                <c:pt idx="649">
                  <c:v>160.86000000000001</c:v>
                </c:pt>
                <c:pt idx="650">
                  <c:v>160.55000000000001</c:v>
                </c:pt>
                <c:pt idx="651">
                  <c:v>160.97</c:v>
                </c:pt>
                <c:pt idx="652">
                  <c:v>160.80000000000001</c:v>
                </c:pt>
                <c:pt idx="653">
                  <c:v>162.33000000000001</c:v>
                </c:pt>
                <c:pt idx="654">
                  <c:v>163.32</c:v>
                </c:pt>
                <c:pt idx="655">
                  <c:v>162.74</c:v>
                </c:pt>
                <c:pt idx="656">
                  <c:v>161.82</c:v>
                </c:pt>
                <c:pt idx="657">
                  <c:v>161.24</c:v>
                </c:pt>
                <c:pt idx="658">
                  <c:v>160.80000000000001</c:v>
                </c:pt>
                <c:pt idx="659">
                  <c:v>161.07</c:v>
                </c:pt>
                <c:pt idx="660">
                  <c:v>161.52000000000001</c:v>
                </c:pt>
                <c:pt idx="661">
                  <c:v>162.08000000000001</c:v>
                </c:pt>
                <c:pt idx="662">
                  <c:v>161.91</c:v>
                </c:pt>
                <c:pt idx="663">
                  <c:v>161.97999999999999</c:v>
                </c:pt>
                <c:pt idx="664">
                  <c:v>161.1</c:v>
                </c:pt>
                <c:pt idx="665">
                  <c:v>161.71</c:v>
                </c:pt>
                <c:pt idx="666">
                  <c:v>161.72</c:v>
                </c:pt>
                <c:pt idx="667">
                  <c:v>162</c:v>
                </c:pt>
                <c:pt idx="668">
                  <c:v>161.97</c:v>
                </c:pt>
                <c:pt idx="669">
                  <c:v>162.13</c:v>
                </c:pt>
                <c:pt idx="670">
                  <c:v>162.69</c:v>
                </c:pt>
                <c:pt idx="671">
                  <c:v>160.72</c:v>
                </c:pt>
                <c:pt idx="672">
                  <c:v>160.47999999999999</c:v>
                </c:pt>
                <c:pt idx="673">
                  <c:v>160.22999999999999</c:v>
                </c:pt>
                <c:pt idx="674">
                  <c:v>160.38</c:v>
                </c:pt>
                <c:pt idx="675">
                  <c:v>160.47</c:v>
                </c:pt>
                <c:pt idx="676">
                  <c:v>160.30000000000001</c:v>
                </c:pt>
                <c:pt idx="677">
                  <c:v>159.72</c:v>
                </c:pt>
                <c:pt idx="678">
                  <c:v>158.36000000000001</c:v>
                </c:pt>
                <c:pt idx="679">
                  <c:v>157.44</c:v>
                </c:pt>
                <c:pt idx="680">
                  <c:v>157.99</c:v>
                </c:pt>
                <c:pt idx="681">
                  <c:v>157.4</c:v>
                </c:pt>
                <c:pt idx="682">
                  <c:v>157.4</c:v>
                </c:pt>
                <c:pt idx="683">
                  <c:v>156.97999999999999</c:v>
                </c:pt>
                <c:pt idx="684">
                  <c:v>156.88</c:v>
                </c:pt>
                <c:pt idx="685">
                  <c:v>156.94999999999999</c:v>
                </c:pt>
                <c:pt idx="686">
                  <c:v>156.72999999999999</c:v>
                </c:pt>
                <c:pt idx="687">
                  <c:v>155.76</c:v>
                </c:pt>
                <c:pt idx="688">
                  <c:v>155</c:v>
                </c:pt>
                <c:pt idx="689">
                  <c:v>154.36000000000001</c:v>
                </c:pt>
                <c:pt idx="690">
                  <c:v>153.35</c:v>
                </c:pt>
                <c:pt idx="691">
                  <c:v>153.28</c:v>
                </c:pt>
                <c:pt idx="692">
                  <c:v>153.96</c:v>
                </c:pt>
                <c:pt idx="693">
                  <c:v>154.16</c:v>
                </c:pt>
                <c:pt idx="694">
                  <c:v>155.47</c:v>
                </c:pt>
                <c:pt idx="695">
                  <c:v>156.03</c:v>
                </c:pt>
                <c:pt idx="696">
                  <c:v>155.51</c:v>
                </c:pt>
                <c:pt idx="697">
                  <c:v>154.04</c:v>
                </c:pt>
                <c:pt idx="698">
                  <c:v>153.16999999999999</c:v>
                </c:pt>
                <c:pt idx="699">
                  <c:v>154.37</c:v>
                </c:pt>
                <c:pt idx="700">
                  <c:v>156.18</c:v>
                </c:pt>
                <c:pt idx="701">
                  <c:v>155.72999999999999</c:v>
                </c:pt>
                <c:pt idx="702">
                  <c:v>154.9</c:v>
                </c:pt>
                <c:pt idx="703">
                  <c:v>155.18</c:v>
                </c:pt>
                <c:pt idx="704">
                  <c:v>156.08000000000001</c:v>
                </c:pt>
                <c:pt idx="705">
                  <c:v>155.44999999999999</c:v>
                </c:pt>
                <c:pt idx="706">
                  <c:v>156.26</c:v>
                </c:pt>
                <c:pt idx="707">
                  <c:v>156.94999999999999</c:v>
                </c:pt>
                <c:pt idx="708">
                  <c:v>157.46</c:v>
                </c:pt>
                <c:pt idx="709">
                  <c:v>158.56</c:v>
                </c:pt>
                <c:pt idx="710">
                  <c:v>157.21</c:v>
                </c:pt>
                <c:pt idx="711">
                  <c:v>157.52000000000001</c:v>
                </c:pt>
                <c:pt idx="712">
                  <c:v>158.12</c:v>
                </c:pt>
                <c:pt idx="713">
                  <c:v>159.85</c:v>
                </c:pt>
                <c:pt idx="714">
                  <c:v>158.27000000000001</c:v>
                </c:pt>
                <c:pt idx="715">
                  <c:v>157.51</c:v>
                </c:pt>
                <c:pt idx="716">
                  <c:v>157.46</c:v>
                </c:pt>
                <c:pt idx="717">
                  <c:v>156.86000000000001</c:v>
                </c:pt>
                <c:pt idx="718">
                  <c:v>157.41999999999999</c:v>
                </c:pt>
                <c:pt idx="719">
                  <c:v>158.43</c:v>
                </c:pt>
                <c:pt idx="720">
                  <c:v>158.07</c:v>
                </c:pt>
                <c:pt idx="721">
                  <c:v>158.78</c:v>
                </c:pt>
                <c:pt idx="722">
                  <c:v>158.29</c:v>
                </c:pt>
                <c:pt idx="723">
                  <c:v>157.88</c:v>
                </c:pt>
                <c:pt idx="724">
                  <c:v>155.77000000000001</c:v>
                </c:pt>
                <c:pt idx="725">
                  <c:v>155.65</c:v>
                </c:pt>
                <c:pt idx="726">
                  <c:v>155.31</c:v>
                </c:pt>
                <c:pt idx="727">
                  <c:v>155.69999999999999</c:v>
                </c:pt>
                <c:pt idx="728">
                  <c:v>154.85</c:v>
                </c:pt>
                <c:pt idx="729">
                  <c:v>152.96</c:v>
                </c:pt>
                <c:pt idx="730">
                  <c:v>153.55000000000001</c:v>
                </c:pt>
                <c:pt idx="731">
                  <c:v>153.53</c:v>
                </c:pt>
                <c:pt idx="732">
                  <c:v>153.58000000000001</c:v>
                </c:pt>
                <c:pt idx="733">
                  <c:v>152.97</c:v>
                </c:pt>
                <c:pt idx="734">
                  <c:v>153.54</c:v>
                </c:pt>
                <c:pt idx="735">
                  <c:v>153.9</c:v>
                </c:pt>
                <c:pt idx="736">
                  <c:v>155.41</c:v>
                </c:pt>
                <c:pt idx="737">
                  <c:v>156.47</c:v>
                </c:pt>
                <c:pt idx="738">
                  <c:v>156.87</c:v>
                </c:pt>
                <c:pt idx="739">
                  <c:v>156.49</c:v>
                </c:pt>
                <c:pt idx="740">
                  <c:v>155.63999999999999</c:v>
                </c:pt>
                <c:pt idx="741">
                  <c:v>155.16</c:v>
                </c:pt>
                <c:pt idx="742">
                  <c:v>155.79</c:v>
                </c:pt>
                <c:pt idx="743">
                  <c:v>155.85</c:v>
                </c:pt>
                <c:pt idx="744">
                  <c:v>155.75</c:v>
                </c:pt>
                <c:pt idx="745">
                  <c:v>155.83000000000001</c:v>
                </c:pt>
                <c:pt idx="746">
                  <c:v>155.91</c:v>
                </c:pt>
                <c:pt idx="747">
                  <c:v>155.01</c:v>
                </c:pt>
                <c:pt idx="748">
                  <c:v>153.44999999999999</c:v>
                </c:pt>
                <c:pt idx="749">
                  <c:v>153.79</c:v>
                </c:pt>
                <c:pt idx="750">
                  <c:v>155.28</c:v>
                </c:pt>
                <c:pt idx="751">
                  <c:v>155.32</c:v>
                </c:pt>
                <c:pt idx="752">
                  <c:v>156.55000000000001</c:v>
                </c:pt>
                <c:pt idx="753">
                  <c:v>156.19999999999999</c:v>
                </c:pt>
                <c:pt idx="754">
                  <c:v>156.75</c:v>
                </c:pt>
                <c:pt idx="755">
                  <c:v>156.87</c:v>
                </c:pt>
                <c:pt idx="756">
                  <c:v>159.72999999999999</c:v>
                </c:pt>
                <c:pt idx="757">
                  <c:v>159.65</c:v>
                </c:pt>
                <c:pt idx="758">
                  <c:v>159.5</c:v>
                </c:pt>
                <c:pt idx="759">
                  <c:v>159.66</c:v>
                </c:pt>
                <c:pt idx="760">
                  <c:v>160.66999999999999</c:v>
                </c:pt>
                <c:pt idx="761">
                  <c:v>159.99</c:v>
                </c:pt>
                <c:pt idx="762">
                  <c:v>159.41</c:v>
                </c:pt>
                <c:pt idx="763">
                  <c:v>158.13</c:v>
                </c:pt>
                <c:pt idx="764">
                  <c:v>157.21</c:v>
                </c:pt>
                <c:pt idx="765">
                  <c:v>157.38999999999999</c:v>
                </c:pt>
                <c:pt idx="766">
                  <c:v>158.13</c:v>
                </c:pt>
                <c:pt idx="767">
                  <c:v>157.55000000000001</c:v>
                </c:pt>
                <c:pt idx="768">
                  <c:v>157.61000000000001</c:v>
                </c:pt>
                <c:pt idx="769">
                  <c:v>158.86000000000001</c:v>
                </c:pt>
                <c:pt idx="770">
                  <c:v>158.63</c:v>
                </c:pt>
                <c:pt idx="771">
                  <c:v>158.27000000000001</c:v>
                </c:pt>
                <c:pt idx="772">
                  <c:v>160.16999999999999</c:v>
                </c:pt>
                <c:pt idx="773">
                  <c:v>160.28</c:v>
                </c:pt>
                <c:pt idx="774">
                  <c:v>159.75</c:v>
                </c:pt>
                <c:pt idx="775">
                  <c:v>160.11000000000001</c:v>
                </c:pt>
                <c:pt idx="776">
                  <c:v>160.72</c:v>
                </c:pt>
                <c:pt idx="777">
                  <c:v>160.9</c:v>
                </c:pt>
                <c:pt idx="778">
                  <c:v>160.09</c:v>
                </c:pt>
                <c:pt idx="779">
                  <c:v>160</c:v>
                </c:pt>
                <c:pt idx="780">
                  <c:v>159.59</c:v>
                </c:pt>
                <c:pt idx="781">
                  <c:v>159.82</c:v>
                </c:pt>
                <c:pt idx="782">
                  <c:v>160.16</c:v>
                </c:pt>
                <c:pt idx="783">
                  <c:v>159.47</c:v>
                </c:pt>
                <c:pt idx="784">
                  <c:v>159.72</c:v>
                </c:pt>
                <c:pt idx="785">
                  <c:v>159.94999999999999</c:v>
                </c:pt>
                <c:pt idx="786">
                  <c:v>158.97999999999999</c:v>
                </c:pt>
                <c:pt idx="787">
                  <c:v>159.59</c:v>
                </c:pt>
                <c:pt idx="788">
                  <c:v>159.55000000000001</c:v>
                </c:pt>
                <c:pt idx="789">
                  <c:v>159.43</c:v>
                </c:pt>
                <c:pt idx="790">
                  <c:v>158.91999999999999</c:v>
                </c:pt>
                <c:pt idx="791">
                  <c:v>158.41</c:v>
                </c:pt>
                <c:pt idx="792">
                  <c:v>158.36000000000001</c:v>
                </c:pt>
                <c:pt idx="793">
                  <c:v>157.79</c:v>
                </c:pt>
                <c:pt idx="794">
                  <c:v>158.84</c:v>
                </c:pt>
                <c:pt idx="795">
                  <c:v>158.75</c:v>
                </c:pt>
                <c:pt idx="796">
                  <c:v>157.57</c:v>
                </c:pt>
                <c:pt idx="797">
                  <c:v>156.91</c:v>
                </c:pt>
                <c:pt idx="798">
                  <c:v>156.51</c:v>
                </c:pt>
                <c:pt idx="799">
                  <c:v>156.49</c:v>
                </c:pt>
                <c:pt idx="800">
                  <c:v>155.78</c:v>
                </c:pt>
                <c:pt idx="801">
                  <c:v>155.46</c:v>
                </c:pt>
                <c:pt idx="802">
                  <c:v>155.61000000000001</c:v>
                </c:pt>
                <c:pt idx="803">
                  <c:v>152.97</c:v>
                </c:pt>
                <c:pt idx="804">
                  <c:v>152.71</c:v>
                </c:pt>
                <c:pt idx="805">
                  <c:v>152.71</c:v>
                </c:pt>
                <c:pt idx="806">
                  <c:v>152.54</c:v>
                </c:pt>
                <c:pt idx="807">
                  <c:v>152.09</c:v>
                </c:pt>
                <c:pt idx="808">
                  <c:v>152.04</c:v>
                </c:pt>
                <c:pt idx="809">
                  <c:v>151.97999999999999</c:v>
                </c:pt>
                <c:pt idx="810">
                  <c:v>152.06</c:v>
                </c:pt>
                <c:pt idx="811">
                  <c:v>152.12</c:v>
                </c:pt>
                <c:pt idx="812">
                  <c:v>151.83000000000001</c:v>
                </c:pt>
                <c:pt idx="813">
                  <c:v>150.68</c:v>
                </c:pt>
                <c:pt idx="814">
                  <c:v>150.56</c:v>
                </c:pt>
                <c:pt idx="815">
                  <c:v>150.49</c:v>
                </c:pt>
                <c:pt idx="816">
                  <c:v>150.47</c:v>
                </c:pt>
                <c:pt idx="817">
                  <c:v>149.22999999999999</c:v>
                </c:pt>
                <c:pt idx="818">
                  <c:v>149.31</c:v>
                </c:pt>
                <c:pt idx="819">
                  <c:v>148.91</c:v>
                </c:pt>
                <c:pt idx="820">
                  <c:v>149.49</c:v>
                </c:pt>
                <c:pt idx="821">
                  <c:v>149.12</c:v>
                </c:pt>
                <c:pt idx="822">
                  <c:v>147.99</c:v>
                </c:pt>
                <c:pt idx="823">
                  <c:v>148.07</c:v>
                </c:pt>
                <c:pt idx="824">
                  <c:v>147.32</c:v>
                </c:pt>
                <c:pt idx="825">
                  <c:v>146.66</c:v>
                </c:pt>
                <c:pt idx="826">
                  <c:v>146.55000000000001</c:v>
                </c:pt>
                <c:pt idx="827">
                  <c:v>147.38999999999999</c:v>
                </c:pt>
                <c:pt idx="828">
                  <c:v>147.77000000000001</c:v>
                </c:pt>
                <c:pt idx="829">
                  <c:v>147.94</c:v>
                </c:pt>
                <c:pt idx="830">
                  <c:v>147.81</c:v>
                </c:pt>
                <c:pt idx="831">
                  <c:v>147.61000000000001</c:v>
                </c:pt>
                <c:pt idx="832">
                  <c:v>147.34</c:v>
                </c:pt>
                <c:pt idx="833">
                  <c:v>147.25</c:v>
                </c:pt>
                <c:pt idx="834">
                  <c:v>146.62</c:v>
                </c:pt>
                <c:pt idx="835">
                  <c:v>145.79</c:v>
                </c:pt>
                <c:pt idx="836">
                  <c:v>145.81</c:v>
                </c:pt>
                <c:pt idx="837">
                  <c:v>146.61000000000001</c:v>
                </c:pt>
                <c:pt idx="838">
                  <c:v>147.55000000000001</c:v>
                </c:pt>
                <c:pt idx="839">
                  <c:v>147.18</c:v>
                </c:pt>
                <c:pt idx="840">
                  <c:v>147.96</c:v>
                </c:pt>
                <c:pt idx="841">
                  <c:v>149.41</c:v>
                </c:pt>
                <c:pt idx="842">
                  <c:v>149.79</c:v>
                </c:pt>
                <c:pt idx="843">
                  <c:v>149.34</c:v>
                </c:pt>
                <c:pt idx="844">
                  <c:v>148.32</c:v>
                </c:pt>
                <c:pt idx="845">
                  <c:v>149</c:v>
                </c:pt>
                <c:pt idx="846">
                  <c:v>148.56</c:v>
                </c:pt>
                <c:pt idx="847">
                  <c:v>148.91</c:v>
                </c:pt>
                <c:pt idx="848">
                  <c:v>149.01</c:v>
                </c:pt>
                <c:pt idx="849">
                  <c:v>149.87</c:v>
                </c:pt>
                <c:pt idx="850">
                  <c:v>149.87</c:v>
                </c:pt>
                <c:pt idx="851">
                  <c:v>150.99</c:v>
                </c:pt>
                <c:pt idx="852">
                  <c:v>151.87</c:v>
                </c:pt>
                <c:pt idx="853">
                  <c:v>151.71</c:v>
                </c:pt>
                <c:pt idx="854">
                  <c:v>151.93</c:v>
                </c:pt>
                <c:pt idx="855">
                  <c:v>151.49</c:v>
                </c:pt>
                <c:pt idx="856">
                  <c:v>150.44999999999999</c:v>
                </c:pt>
                <c:pt idx="857">
                  <c:v>150.13</c:v>
                </c:pt>
                <c:pt idx="858">
                  <c:v>150.31</c:v>
                </c:pt>
                <c:pt idx="859">
                  <c:v>150.83000000000001</c:v>
                </c:pt>
                <c:pt idx="860">
                  <c:v>150.79</c:v>
                </c:pt>
                <c:pt idx="861">
                  <c:v>151.41999999999999</c:v>
                </c:pt>
                <c:pt idx="862">
                  <c:v>150.86000000000001</c:v>
                </c:pt>
                <c:pt idx="863">
                  <c:v>151.28</c:v>
                </c:pt>
                <c:pt idx="864">
                  <c:v>150.21</c:v>
                </c:pt>
                <c:pt idx="865">
                  <c:v>150.93</c:v>
                </c:pt>
                <c:pt idx="866">
                  <c:v>151.08000000000001</c:v>
                </c:pt>
                <c:pt idx="867">
                  <c:v>150.36000000000001</c:v>
                </c:pt>
                <c:pt idx="868">
                  <c:v>149.62</c:v>
                </c:pt>
                <c:pt idx="869">
                  <c:v>149.19</c:v>
                </c:pt>
                <c:pt idx="870">
                  <c:v>149.63</c:v>
                </c:pt>
                <c:pt idx="871">
                  <c:v>151.93</c:v>
                </c:pt>
                <c:pt idx="872">
                  <c:v>152</c:v>
                </c:pt>
                <c:pt idx="873">
                  <c:v>152.26</c:v>
                </c:pt>
                <c:pt idx="874">
                  <c:v>151.33000000000001</c:v>
                </c:pt>
                <c:pt idx="875">
                  <c:v>152.44</c:v>
                </c:pt>
                <c:pt idx="876">
                  <c:v>154.04</c:v>
                </c:pt>
                <c:pt idx="877">
                  <c:v>155.04</c:v>
                </c:pt>
                <c:pt idx="878">
                  <c:v>155.25</c:v>
                </c:pt>
                <c:pt idx="879">
                  <c:v>152.19999999999999</c:v>
                </c:pt>
                <c:pt idx="880">
                  <c:v>152.57</c:v>
                </c:pt>
                <c:pt idx="881">
                  <c:v>152.21</c:v>
                </c:pt>
                <c:pt idx="882">
                  <c:v>152.04</c:v>
                </c:pt>
                <c:pt idx="883">
                  <c:v>151.94</c:v>
                </c:pt>
                <c:pt idx="884">
                  <c:v>150.43</c:v>
                </c:pt>
                <c:pt idx="885">
                  <c:v>149.47</c:v>
                </c:pt>
                <c:pt idx="886">
                  <c:v>150.04</c:v>
                </c:pt>
                <c:pt idx="887">
                  <c:v>149.6</c:v>
                </c:pt>
                <c:pt idx="888">
                  <c:v>148.68</c:v>
                </c:pt>
                <c:pt idx="889">
                  <c:v>148.72</c:v>
                </c:pt>
                <c:pt idx="890">
                  <c:v>149.07</c:v>
                </c:pt>
                <c:pt idx="891">
                  <c:v>149.33000000000001</c:v>
                </c:pt>
                <c:pt idx="892">
                  <c:v>149.19</c:v>
                </c:pt>
                <c:pt idx="893">
                  <c:v>148.41999999999999</c:v>
                </c:pt>
                <c:pt idx="894">
                  <c:v>149.21</c:v>
                </c:pt>
                <c:pt idx="895">
                  <c:v>147.71</c:v>
                </c:pt>
                <c:pt idx="896">
                  <c:v>148.19</c:v>
                </c:pt>
                <c:pt idx="897">
                  <c:v>146.62</c:v>
                </c:pt>
                <c:pt idx="898">
                  <c:v>147.66999999999999</c:v>
                </c:pt>
                <c:pt idx="899">
                  <c:v>147.91</c:v>
                </c:pt>
                <c:pt idx="900">
                  <c:v>147.32</c:v>
                </c:pt>
                <c:pt idx="901">
                  <c:v>148.38999999999999</c:v>
                </c:pt>
                <c:pt idx="902">
                  <c:v>148.09</c:v>
                </c:pt>
                <c:pt idx="903">
                  <c:v>146.88999999999999</c:v>
                </c:pt>
                <c:pt idx="904">
                  <c:v>147.81</c:v>
                </c:pt>
                <c:pt idx="905">
                  <c:v>147.9</c:v>
                </c:pt>
                <c:pt idx="906">
                  <c:v>147.52000000000001</c:v>
                </c:pt>
                <c:pt idx="907">
                  <c:v>147.04</c:v>
                </c:pt>
                <c:pt idx="908">
                  <c:v>145.27000000000001</c:v>
                </c:pt>
                <c:pt idx="909">
                  <c:v>145.06</c:v>
                </c:pt>
                <c:pt idx="910">
                  <c:v>145.22</c:v>
                </c:pt>
                <c:pt idx="911">
                  <c:v>145.01</c:v>
                </c:pt>
                <c:pt idx="912">
                  <c:v>145.41</c:v>
                </c:pt>
                <c:pt idx="913">
                  <c:v>143.80000000000001</c:v>
                </c:pt>
                <c:pt idx="914">
                  <c:v>142</c:v>
                </c:pt>
                <c:pt idx="915">
                  <c:v>141.65</c:v>
                </c:pt>
                <c:pt idx="916">
                  <c:v>141.11000000000001</c:v>
                </c:pt>
                <c:pt idx="917">
                  <c:v>141.32</c:v>
                </c:pt>
                <c:pt idx="918">
                  <c:v>143.6</c:v>
                </c:pt>
                <c:pt idx="919">
                  <c:v>144.69999999999999</c:v>
                </c:pt>
                <c:pt idx="920">
                  <c:v>144</c:v>
                </c:pt>
                <c:pt idx="921">
                  <c:v>144.29</c:v>
                </c:pt>
                <c:pt idx="922">
                  <c:v>143.61000000000001</c:v>
                </c:pt>
                <c:pt idx="923">
                  <c:v>142.72999999999999</c:v>
                </c:pt>
                <c:pt idx="924">
                  <c:v>141.46</c:v>
                </c:pt>
                <c:pt idx="925">
                  <c:v>141.97999999999999</c:v>
                </c:pt>
                <c:pt idx="926">
                  <c:v>142.99</c:v>
                </c:pt>
                <c:pt idx="927">
                  <c:v>142.41</c:v>
                </c:pt>
                <c:pt idx="928">
                  <c:v>142.19999999999999</c:v>
                </c:pt>
                <c:pt idx="929">
                  <c:v>144</c:v>
                </c:pt>
                <c:pt idx="930">
                  <c:v>144.19</c:v>
                </c:pt>
                <c:pt idx="931">
                  <c:v>144</c:v>
                </c:pt>
                <c:pt idx="932">
                  <c:v>142.25</c:v>
                </c:pt>
                <c:pt idx="933">
                  <c:v>140.61000000000001</c:v>
                </c:pt>
                <c:pt idx="934">
                  <c:v>139.06</c:v>
                </c:pt>
                <c:pt idx="935">
                  <c:v>139.22999999999999</c:v>
                </c:pt>
                <c:pt idx="936">
                  <c:v>138.87</c:v>
                </c:pt>
                <c:pt idx="937">
                  <c:v>138.53</c:v>
                </c:pt>
                <c:pt idx="938">
                  <c:v>139.11000000000001</c:v>
                </c:pt>
                <c:pt idx="939">
                  <c:v>140.56</c:v>
                </c:pt>
                <c:pt idx="940">
                  <c:v>141.19</c:v>
                </c:pt>
                <c:pt idx="941">
                  <c:v>141.81</c:v>
                </c:pt>
                <c:pt idx="942">
                  <c:v>141.46</c:v>
                </c:pt>
                <c:pt idx="943">
                  <c:v>140.15</c:v>
                </c:pt>
                <c:pt idx="944">
                  <c:v>138.28</c:v>
                </c:pt>
                <c:pt idx="945">
                  <c:v>138.52000000000001</c:v>
                </c:pt>
                <c:pt idx="946">
                  <c:v>138.35</c:v>
                </c:pt>
                <c:pt idx="947">
                  <c:v>137.43</c:v>
                </c:pt>
                <c:pt idx="948">
                  <c:v>137.02000000000001</c:v>
                </c:pt>
                <c:pt idx="949">
                  <c:v>135.33000000000001</c:v>
                </c:pt>
                <c:pt idx="950">
                  <c:v>135.16999999999999</c:v>
                </c:pt>
                <c:pt idx="951">
                  <c:v>134.61000000000001</c:v>
                </c:pt>
                <c:pt idx="952">
                  <c:v>134.94999999999999</c:v>
                </c:pt>
                <c:pt idx="953">
                  <c:v>136.33000000000001</c:v>
                </c:pt>
                <c:pt idx="954">
                  <c:v>136.22999999999999</c:v>
                </c:pt>
                <c:pt idx="955">
                  <c:v>136.37</c:v>
                </c:pt>
                <c:pt idx="956">
                  <c:v>135.26</c:v>
                </c:pt>
                <c:pt idx="957">
                  <c:v>134.41999999999999</c:v>
                </c:pt>
                <c:pt idx="958">
                  <c:v>132.93</c:v>
                </c:pt>
                <c:pt idx="959">
                  <c:v>133.6</c:v>
                </c:pt>
                <c:pt idx="960">
                  <c:v>135.85</c:v>
                </c:pt>
                <c:pt idx="961">
                  <c:v>134.30000000000001</c:v>
                </c:pt>
                <c:pt idx="962">
                  <c:v>133.4</c:v>
                </c:pt>
                <c:pt idx="963">
                  <c:v>135.56</c:v>
                </c:pt>
                <c:pt idx="964">
                  <c:v>137.44999999999999</c:v>
                </c:pt>
                <c:pt idx="965">
                  <c:v>138.34</c:v>
                </c:pt>
                <c:pt idx="966">
                  <c:v>139.59</c:v>
                </c:pt>
                <c:pt idx="967">
                  <c:v>141.66</c:v>
                </c:pt>
                <c:pt idx="968">
                  <c:v>142.12</c:v>
                </c:pt>
                <c:pt idx="969">
                  <c:v>143.54</c:v>
                </c:pt>
                <c:pt idx="970">
                  <c:v>142.56</c:v>
                </c:pt>
                <c:pt idx="971">
                  <c:v>144.13999999999999</c:v>
                </c:pt>
                <c:pt idx="972">
                  <c:v>146.28</c:v>
                </c:pt>
                <c:pt idx="973">
                  <c:v>147.72999999999999</c:v>
                </c:pt>
                <c:pt idx="974">
                  <c:v>148.05000000000001</c:v>
                </c:pt>
                <c:pt idx="975">
                  <c:v>147.58000000000001</c:v>
                </c:pt>
                <c:pt idx="976">
                  <c:v>147.26</c:v>
                </c:pt>
                <c:pt idx="977">
                  <c:v>148.03</c:v>
                </c:pt>
                <c:pt idx="978">
                  <c:v>148.02000000000001</c:v>
                </c:pt>
                <c:pt idx="979">
                  <c:v>149.38</c:v>
                </c:pt>
                <c:pt idx="980">
                  <c:v>150.25</c:v>
                </c:pt>
                <c:pt idx="981">
                  <c:v>149.72999999999999</c:v>
                </c:pt>
                <c:pt idx="982">
                  <c:v>148.91</c:v>
                </c:pt>
                <c:pt idx="983">
                  <c:v>148.97999999999999</c:v>
                </c:pt>
                <c:pt idx="984">
                  <c:v>150.16</c:v>
                </c:pt>
                <c:pt idx="985">
                  <c:v>150.94</c:v>
                </c:pt>
                <c:pt idx="986">
                  <c:v>150.52000000000001</c:v>
                </c:pt>
                <c:pt idx="987">
                  <c:v>151.12</c:v>
                </c:pt>
                <c:pt idx="988">
                  <c:v>151.53</c:v>
                </c:pt>
                <c:pt idx="989">
                  <c:v>150.44999999999999</c:v>
                </c:pt>
                <c:pt idx="990">
                  <c:v>151.66999999999999</c:v>
                </c:pt>
                <c:pt idx="991">
                  <c:v>151.76</c:v>
                </c:pt>
                <c:pt idx="992">
                  <c:v>152.22999999999999</c:v>
                </c:pt>
                <c:pt idx="993">
                  <c:v>153.69999999999999</c:v>
                </c:pt>
                <c:pt idx="994">
                  <c:v>152.65</c:v>
                </c:pt>
                <c:pt idx="995">
                  <c:v>152.26</c:v>
                </c:pt>
                <c:pt idx="996">
                  <c:v>151.25</c:v>
                </c:pt>
                <c:pt idx="997">
                  <c:v>153.16999999999999</c:v>
                </c:pt>
                <c:pt idx="998">
                  <c:v>154.47</c:v>
                </c:pt>
                <c:pt idx="999">
                  <c:v>153.87</c:v>
                </c:pt>
                <c:pt idx="1000">
                  <c:v>152.69999999999999</c:v>
                </c:pt>
                <c:pt idx="1001">
                  <c:v>153.13</c:v>
                </c:pt>
                <c:pt idx="1002">
                  <c:v>154.41</c:v>
                </c:pt>
                <c:pt idx="1003">
                  <c:v>155.11000000000001</c:v>
                </c:pt>
                <c:pt idx="1004">
                  <c:v>156.71</c:v>
                </c:pt>
                <c:pt idx="1005">
                  <c:v>157.80000000000001</c:v>
                </c:pt>
                <c:pt idx="1006">
                  <c:v>158.26</c:v>
                </c:pt>
                <c:pt idx="1007">
                  <c:v>158.24</c:v>
                </c:pt>
                <c:pt idx="1008">
                  <c:v>156.72999999999999</c:v>
                </c:pt>
                <c:pt idx="1009">
                  <c:v>156.19999999999999</c:v>
                </c:pt>
                <c:pt idx="1010">
                  <c:v>155.78</c:v>
                </c:pt>
                <c:pt idx="1011">
                  <c:v>153.82</c:v>
                </c:pt>
                <c:pt idx="1012">
                  <c:v>155.03</c:v>
                </c:pt>
                <c:pt idx="1013">
                  <c:v>157.07</c:v>
                </c:pt>
                <c:pt idx="1014">
                  <c:v>156.19999999999999</c:v>
                </c:pt>
                <c:pt idx="1015">
                  <c:v>155.47999999999999</c:v>
                </c:pt>
                <c:pt idx="1016">
                  <c:v>155.76</c:v>
                </c:pt>
                <c:pt idx="1017">
                  <c:v>155.16999999999999</c:v>
                </c:pt>
                <c:pt idx="1018">
                  <c:v>155.72999999999999</c:v>
                </c:pt>
                <c:pt idx="1019">
                  <c:v>154.9</c:v>
                </c:pt>
                <c:pt idx="1020">
                  <c:v>153.91999999999999</c:v>
                </c:pt>
                <c:pt idx="1021">
                  <c:v>154.62</c:v>
                </c:pt>
                <c:pt idx="1022">
                  <c:v>155.15</c:v>
                </c:pt>
                <c:pt idx="1023">
                  <c:v>154.66999999999999</c:v>
                </c:pt>
                <c:pt idx="1024">
                  <c:v>154.22999999999999</c:v>
                </c:pt>
                <c:pt idx="1025">
                  <c:v>155.24</c:v>
                </c:pt>
                <c:pt idx="1026">
                  <c:v>154.58000000000001</c:v>
                </c:pt>
                <c:pt idx="1027">
                  <c:v>153.69</c:v>
                </c:pt>
                <c:pt idx="1028">
                  <c:v>152.75</c:v>
                </c:pt>
                <c:pt idx="1029">
                  <c:v>153.61000000000001</c:v>
                </c:pt>
                <c:pt idx="1030">
                  <c:v>154.04</c:v>
                </c:pt>
                <c:pt idx="1031">
                  <c:v>153.62</c:v>
                </c:pt>
                <c:pt idx="1032">
                  <c:v>153.68</c:v>
                </c:pt>
                <c:pt idx="1033">
                  <c:v>152.66999999999999</c:v>
                </c:pt>
                <c:pt idx="1034">
                  <c:v>152.16999999999999</c:v>
                </c:pt>
                <c:pt idx="1035">
                  <c:v>151.74</c:v>
                </c:pt>
                <c:pt idx="1036">
                  <c:v>150.69</c:v>
                </c:pt>
                <c:pt idx="1037">
                  <c:v>150.03</c:v>
                </c:pt>
                <c:pt idx="1038">
                  <c:v>150.54</c:v>
                </c:pt>
                <c:pt idx="1039">
                  <c:v>150.54</c:v>
                </c:pt>
                <c:pt idx="1040">
                  <c:v>149.75</c:v>
                </c:pt>
                <c:pt idx="1041">
                  <c:v>149.27000000000001</c:v>
                </c:pt>
                <c:pt idx="1042">
                  <c:v>149.08000000000001</c:v>
                </c:pt>
                <c:pt idx="1043">
                  <c:v>149.32</c:v>
                </c:pt>
                <c:pt idx="1044">
                  <c:v>149.51</c:v>
                </c:pt>
                <c:pt idx="1045">
                  <c:v>148.88</c:v>
                </c:pt>
                <c:pt idx="1046">
                  <c:v>148.63</c:v>
                </c:pt>
                <c:pt idx="1047">
                  <c:v>147.49</c:v>
                </c:pt>
                <c:pt idx="1048">
                  <c:v>147.88</c:v>
                </c:pt>
                <c:pt idx="1049">
                  <c:v>148.02000000000001</c:v>
                </c:pt>
                <c:pt idx="1050">
                  <c:v>147.80000000000001</c:v>
                </c:pt>
                <c:pt idx="1051">
                  <c:v>147.66</c:v>
                </c:pt>
                <c:pt idx="1052">
                  <c:v>142.93</c:v>
                </c:pt>
                <c:pt idx="1053">
                  <c:v>141.97</c:v>
                </c:pt>
                <c:pt idx="1054">
                  <c:v>142.76</c:v>
                </c:pt>
                <c:pt idx="1055">
                  <c:v>142.76</c:v>
                </c:pt>
                <c:pt idx="1056">
                  <c:v>143.26</c:v>
                </c:pt>
                <c:pt idx="1057">
                  <c:v>142.9</c:v>
                </c:pt>
                <c:pt idx="1058">
                  <c:v>143.07</c:v>
                </c:pt>
                <c:pt idx="1059">
                  <c:v>143.94</c:v>
                </c:pt>
                <c:pt idx="1060">
                  <c:v>143.24</c:v>
                </c:pt>
                <c:pt idx="1061">
                  <c:v>143.18</c:v>
                </c:pt>
                <c:pt idx="1062">
                  <c:v>143.9</c:v>
                </c:pt>
                <c:pt idx="1063">
                  <c:v>143.36000000000001</c:v>
                </c:pt>
                <c:pt idx="1064">
                  <c:v>143.72</c:v>
                </c:pt>
                <c:pt idx="1065">
                  <c:v>143.02000000000001</c:v>
                </c:pt>
                <c:pt idx="1066">
                  <c:v>144.52000000000001</c:v>
                </c:pt>
                <c:pt idx="1067">
                  <c:v>145.16999999999999</c:v>
                </c:pt>
                <c:pt idx="1068">
                  <c:v>147.31</c:v>
                </c:pt>
                <c:pt idx="1069">
                  <c:v>146.78</c:v>
                </c:pt>
                <c:pt idx="1070">
                  <c:v>147.91</c:v>
                </c:pt>
                <c:pt idx="1071">
                  <c:v>149.01</c:v>
                </c:pt>
                <c:pt idx="1072">
                  <c:v>148.86000000000001</c:v>
                </c:pt>
                <c:pt idx="1073">
                  <c:v>149.13</c:v>
                </c:pt>
                <c:pt idx="1074">
                  <c:v>148.15</c:v>
                </c:pt>
                <c:pt idx="1075">
                  <c:v>147.51</c:v>
                </c:pt>
                <c:pt idx="1076">
                  <c:v>146.91</c:v>
                </c:pt>
                <c:pt idx="1077">
                  <c:v>144.44999999999999</c:v>
                </c:pt>
                <c:pt idx="1078">
                  <c:v>145.34</c:v>
                </c:pt>
                <c:pt idx="1079">
                  <c:v>145.36000000000001</c:v>
                </c:pt>
                <c:pt idx="1080">
                  <c:v>145.74</c:v>
                </c:pt>
                <c:pt idx="1081">
                  <c:v>145.80000000000001</c:v>
                </c:pt>
                <c:pt idx="1082">
                  <c:v>147.54</c:v>
                </c:pt>
                <c:pt idx="1083">
                  <c:v>148.19999999999999</c:v>
                </c:pt>
                <c:pt idx="1084">
                  <c:v>148.86000000000001</c:v>
                </c:pt>
                <c:pt idx="1085">
                  <c:v>148.63</c:v>
                </c:pt>
                <c:pt idx="1086">
                  <c:v>149.13999999999999</c:v>
                </c:pt>
                <c:pt idx="1087">
                  <c:v>148.38999999999999</c:v>
                </c:pt>
                <c:pt idx="1088">
                  <c:v>148.29</c:v>
                </c:pt>
                <c:pt idx="1089">
                  <c:v>149.12</c:v>
                </c:pt>
                <c:pt idx="1090">
                  <c:v>150.88</c:v>
                </c:pt>
                <c:pt idx="1091">
                  <c:v>149.79</c:v>
                </c:pt>
                <c:pt idx="1092">
                  <c:v>148.66</c:v>
                </c:pt>
                <c:pt idx="1093">
                  <c:v>148.79</c:v>
                </c:pt>
                <c:pt idx="1094">
                  <c:v>148.63</c:v>
                </c:pt>
                <c:pt idx="1095">
                  <c:v>149.9</c:v>
                </c:pt>
                <c:pt idx="1096">
                  <c:v>150.72</c:v>
                </c:pt>
                <c:pt idx="1097">
                  <c:v>150.59</c:v>
                </c:pt>
                <c:pt idx="1098">
                  <c:v>148.53</c:v>
                </c:pt>
                <c:pt idx="1099">
                  <c:v>147.46</c:v>
                </c:pt>
                <c:pt idx="1100">
                  <c:v>147.19999999999999</c:v>
                </c:pt>
                <c:pt idx="1101">
                  <c:v>145.06</c:v>
                </c:pt>
                <c:pt idx="1102">
                  <c:v>143.76</c:v>
                </c:pt>
                <c:pt idx="1103">
                  <c:v>144.24</c:v>
                </c:pt>
                <c:pt idx="1104">
                  <c:v>143.77000000000001</c:v>
                </c:pt>
                <c:pt idx="1105">
                  <c:v>144.43</c:v>
                </c:pt>
                <c:pt idx="1106">
                  <c:v>143.84</c:v>
                </c:pt>
                <c:pt idx="1107">
                  <c:v>142.41</c:v>
                </c:pt>
                <c:pt idx="1108">
                  <c:v>142.41</c:v>
                </c:pt>
                <c:pt idx="1109">
                  <c:v>141.36000000000001</c:v>
                </c:pt>
                <c:pt idx="1110">
                  <c:v>141.4</c:v>
                </c:pt>
                <c:pt idx="1111">
                  <c:v>140.88</c:v>
                </c:pt>
                <c:pt idx="1112">
                  <c:v>138.78</c:v>
                </c:pt>
                <c:pt idx="1113">
                  <c:v>136.36000000000001</c:v>
                </c:pt>
                <c:pt idx="1114">
                  <c:v>137.38999999999999</c:v>
                </c:pt>
                <c:pt idx="1115">
                  <c:v>139.65</c:v>
                </c:pt>
                <c:pt idx="1116">
                  <c:v>141.47999999999999</c:v>
                </c:pt>
                <c:pt idx="1117">
                  <c:v>143.9</c:v>
                </c:pt>
                <c:pt idx="1118">
                  <c:v>143.83000000000001</c:v>
                </c:pt>
                <c:pt idx="1119">
                  <c:v>144.38</c:v>
                </c:pt>
                <c:pt idx="1120">
                  <c:v>142.41999999999999</c:v>
                </c:pt>
                <c:pt idx="1121">
                  <c:v>142.63</c:v>
                </c:pt>
                <c:pt idx="1122">
                  <c:v>148.22999999999999</c:v>
                </c:pt>
                <c:pt idx="1123">
                  <c:v>152.72999999999999</c:v>
                </c:pt>
                <c:pt idx="1124">
                  <c:v>152.69999999999999</c:v>
                </c:pt>
                <c:pt idx="1125">
                  <c:v>151.63999999999999</c:v>
                </c:pt>
                <c:pt idx="1126">
                  <c:v>152.63999999999999</c:v>
                </c:pt>
                <c:pt idx="1127">
                  <c:v>152.86000000000001</c:v>
                </c:pt>
                <c:pt idx="1128">
                  <c:v>151.52000000000001</c:v>
                </c:pt>
                <c:pt idx="1129">
                  <c:v>151</c:v>
                </c:pt>
                <c:pt idx="1130">
                  <c:v>150.62</c:v>
                </c:pt>
                <c:pt idx="1131">
                  <c:v>153.19999999999999</c:v>
                </c:pt>
                <c:pt idx="1132">
                  <c:v>154.07</c:v>
                </c:pt>
                <c:pt idx="1133">
                  <c:v>153.31</c:v>
                </c:pt>
                <c:pt idx="1134">
                  <c:v>151.62</c:v>
                </c:pt>
                <c:pt idx="1135">
                  <c:v>151.57</c:v>
                </c:pt>
                <c:pt idx="1136">
                  <c:v>153</c:v>
                </c:pt>
                <c:pt idx="1137">
                  <c:v>153.54</c:v>
                </c:pt>
                <c:pt idx="1138">
                  <c:v>153.5</c:v>
                </c:pt>
                <c:pt idx="1139">
                  <c:v>151.93</c:v>
                </c:pt>
                <c:pt idx="1140">
                  <c:v>150.72</c:v>
                </c:pt>
                <c:pt idx="1141">
                  <c:v>147.93</c:v>
                </c:pt>
                <c:pt idx="1142">
                  <c:v>149.28</c:v>
                </c:pt>
                <c:pt idx="1143">
                  <c:v>149.31</c:v>
                </c:pt>
                <c:pt idx="1144">
                  <c:v>149.59</c:v>
                </c:pt>
                <c:pt idx="1145">
                  <c:v>148.99</c:v>
                </c:pt>
                <c:pt idx="1146">
                  <c:v>146.76</c:v>
                </c:pt>
                <c:pt idx="1147">
                  <c:v>149.75</c:v>
                </c:pt>
                <c:pt idx="1148">
                  <c:v>151.79</c:v>
                </c:pt>
                <c:pt idx="1149">
                  <c:v>150.33000000000001</c:v>
                </c:pt>
                <c:pt idx="1150">
                  <c:v>151.72999999999999</c:v>
                </c:pt>
                <c:pt idx="1151">
                  <c:v>149.63999999999999</c:v>
                </c:pt>
                <c:pt idx="1152">
                  <c:v>147.1</c:v>
                </c:pt>
                <c:pt idx="1153">
                  <c:v>152.21</c:v>
                </c:pt>
                <c:pt idx="1154">
                  <c:v>149.88</c:v>
                </c:pt>
                <c:pt idx="1155">
                  <c:v>154.55000000000001</c:v>
                </c:pt>
                <c:pt idx="1156">
                  <c:v>157.87</c:v>
                </c:pt>
                <c:pt idx="1157">
                  <c:v>162.31</c:v>
                </c:pt>
                <c:pt idx="1158">
                  <c:v>165.37</c:v>
                </c:pt>
                <c:pt idx="1159">
                  <c:v>167.87</c:v>
                </c:pt>
                <c:pt idx="1160">
                  <c:v>168.95</c:v>
                </c:pt>
                <c:pt idx="1161">
                  <c:v>167.21</c:v>
                </c:pt>
                <c:pt idx="1162">
                  <c:v>167.74</c:v>
                </c:pt>
                <c:pt idx="1163">
                  <c:v>168.09</c:v>
                </c:pt>
                <c:pt idx="1164">
                  <c:v>168.25</c:v>
                </c:pt>
                <c:pt idx="1165">
                  <c:v>167.93</c:v>
                </c:pt>
                <c:pt idx="1166">
                  <c:v>168.25</c:v>
                </c:pt>
                <c:pt idx="1167">
                  <c:v>166.25</c:v>
                </c:pt>
                <c:pt idx="1168">
                  <c:v>166.44</c:v>
                </c:pt>
                <c:pt idx="1169">
                  <c:v>165.47</c:v>
                </c:pt>
                <c:pt idx="1170">
                  <c:v>165.64</c:v>
                </c:pt>
                <c:pt idx="1171">
                  <c:v>166.36</c:v>
                </c:pt>
                <c:pt idx="1172">
                  <c:v>166.42</c:v>
                </c:pt>
                <c:pt idx="1173">
                  <c:v>165.94</c:v>
                </c:pt>
                <c:pt idx="1174">
                  <c:v>165.02</c:v>
                </c:pt>
                <c:pt idx="1175">
                  <c:v>165.84</c:v>
                </c:pt>
                <c:pt idx="1176">
                  <c:v>167.66</c:v>
                </c:pt>
                <c:pt idx="1177">
                  <c:v>167.94</c:v>
                </c:pt>
                <c:pt idx="1178">
                  <c:v>165.9</c:v>
                </c:pt>
                <c:pt idx="1179">
                  <c:v>165.55</c:v>
                </c:pt>
                <c:pt idx="1180">
                  <c:v>165.19</c:v>
                </c:pt>
                <c:pt idx="1181">
                  <c:v>164.1</c:v>
                </c:pt>
                <c:pt idx="1182">
                  <c:v>162.47</c:v>
                </c:pt>
                <c:pt idx="1183">
                  <c:v>162.46</c:v>
                </c:pt>
                <c:pt idx="1184">
                  <c:v>161.47999999999999</c:v>
                </c:pt>
                <c:pt idx="1185">
                  <c:v>160.46</c:v>
                </c:pt>
                <c:pt idx="1186">
                  <c:v>161.18</c:v>
                </c:pt>
                <c:pt idx="1187">
                  <c:v>160.88999999999999</c:v>
                </c:pt>
                <c:pt idx="1188">
                  <c:v>161.97</c:v>
                </c:pt>
                <c:pt idx="1189">
                  <c:v>162.28</c:v>
                </c:pt>
                <c:pt idx="1190">
                  <c:v>162.22</c:v>
                </c:pt>
                <c:pt idx="1191">
                  <c:v>163.91</c:v>
                </c:pt>
                <c:pt idx="1192">
                  <c:v>164.99</c:v>
                </c:pt>
                <c:pt idx="1193">
                  <c:v>166.95</c:v>
                </c:pt>
                <c:pt idx="1194">
                  <c:v>166.63</c:v>
                </c:pt>
                <c:pt idx="1195">
                  <c:v>166.67</c:v>
                </c:pt>
                <c:pt idx="1196">
                  <c:v>166</c:v>
                </c:pt>
                <c:pt idx="1197">
                  <c:v>164.58</c:v>
                </c:pt>
                <c:pt idx="1198">
                  <c:v>164.24</c:v>
                </c:pt>
                <c:pt idx="1199">
                  <c:v>162.88999999999999</c:v>
                </c:pt>
                <c:pt idx="1200">
                  <c:v>163.74</c:v>
                </c:pt>
                <c:pt idx="1201">
                  <c:v>162.80000000000001</c:v>
                </c:pt>
                <c:pt idx="1202">
                  <c:v>163.9</c:v>
                </c:pt>
                <c:pt idx="1203">
                  <c:v>164.1</c:v>
                </c:pt>
                <c:pt idx="1204">
                  <c:v>162.66</c:v>
                </c:pt>
                <c:pt idx="1205">
                  <c:v>161.71</c:v>
                </c:pt>
                <c:pt idx="1206">
                  <c:v>160.41999999999999</c:v>
                </c:pt>
                <c:pt idx="1207">
                  <c:v>159.65</c:v>
                </c:pt>
                <c:pt idx="1208">
                  <c:v>159.19999999999999</c:v>
                </c:pt>
                <c:pt idx="1209">
                  <c:v>158.21</c:v>
                </c:pt>
                <c:pt idx="1210">
                  <c:v>160.91999999999999</c:v>
                </c:pt>
                <c:pt idx="1211">
                  <c:v>161.37</c:v>
                </c:pt>
                <c:pt idx="1212">
                  <c:v>160.46</c:v>
                </c:pt>
                <c:pt idx="1213">
                  <c:v>159.83000000000001</c:v>
                </c:pt>
                <c:pt idx="1214">
                  <c:v>159.93</c:v>
                </c:pt>
                <c:pt idx="1215">
                  <c:v>160.69999999999999</c:v>
                </c:pt>
                <c:pt idx="1216">
                  <c:v>160.18</c:v>
                </c:pt>
                <c:pt idx="1217">
                  <c:v>163.02000000000001</c:v>
                </c:pt>
                <c:pt idx="1218">
                  <c:v>162.83000000000001</c:v>
                </c:pt>
                <c:pt idx="1219">
                  <c:v>160.91</c:v>
                </c:pt>
                <c:pt idx="1220">
                  <c:v>160.25</c:v>
                </c:pt>
                <c:pt idx="1221">
                  <c:v>162.1</c:v>
                </c:pt>
                <c:pt idx="1222">
                  <c:v>164.44</c:v>
                </c:pt>
                <c:pt idx="1223">
                  <c:v>165.86</c:v>
                </c:pt>
                <c:pt idx="1224">
                  <c:v>166.22</c:v>
                </c:pt>
                <c:pt idx="1225">
                  <c:v>166.38</c:v>
                </c:pt>
                <c:pt idx="1226">
                  <c:v>167.17</c:v>
                </c:pt>
                <c:pt idx="1227">
                  <c:v>169.14</c:v>
                </c:pt>
                <c:pt idx="1228">
                  <c:v>168.6</c:v>
                </c:pt>
                <c:pt idx="1229">
                  <c:v>168.24</c:v>
                </c:pt>
                <c:pt idx="1230">
                  <c:v>168.31</c:v>
                </c:pt>
                <c:pt idx="1231">
                  <c:v>166.72</c:v>
                </c:pt>
                <c:pt idx="1232">
                  <c:v>166.82</c:v>
                </c:pt>
                <c:pt idx="1233">
                  <c:v>168.97</c:v>
                </c:pt>
                <c:pt idx="1234">
                  <c:v>169.02</c:v>
                </c:pt>
                <c:pt idx="1235">
                  <c:v>169.91</c:v>
                </c:pt>
                <c:pt idx="1236">
                  <c:v>170.27</c:v>
                </c:pt>
                <c:pt idx="1237">
                  <c:v>172.08</c:v>
                </c:pt>
                <c:pt idx="1238">
                  <c:v>172.91</c:v>
                </c:pt>
                <c:pt idx="1239">
                  <c:v>172.69</c:v>
                </c:pt>
                <c:pt idx="1240">
                  <c:v>173.08</c:v>
                </c:pt>
              </c:numCache>
            </c:numRef>
          </c:yVal>
          <c:smooth val="1"/>
        </c:ser>
        <c:ser>
          <c:idx val="3"/>
          <c:order val="3"/>
          <c:tx>
            <c:v>Кот. стало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данные'!$E$2:$E$1242</c:f>
              <c:numCache>
                <c:formatCode>General</c:formatCode>
                <c:ptCount val="1241"/>
                <c:pt idx="0">
                  <c:v>301.49</c:v>
                </c:pt>
                <c:pt idx="1">
                  <c:v>299.39999999999998</c:v>
                </c:pt>
                <c:pt idx="2">
                  <c:v>299.54000000000002</c:v>
                </c:pt>
                <c:pt idx="3">
                  <c:v>299.02</c:v>
                </c:pt>
                <c:pt idx="4">
                  <c:v>298.14999999999998</c:v>
                </c:pt>
                <c:pt idx="5">
                  <c:v>299.77999999999997</c:v>
                </c:pt>
                <c:pt idx="6">
                  <c:v>299.5</c:v>
                </c:pt>
                <c:pt idx="7">
                  <c:v>298.98</c:v>
                </c:pt>
                <c:pt idx="8">
                  <c:v>297.72000000000003</c:v>
                </c:pt>
                <c:pt idx="9">
                  <c:v>299.18</c:v>
                </c:pt>
                <c:pt idx="10">
                  <c:v>299.05</c:v>
                </c:pt>
                <c:pt idx="11">
                  <c:v>298.55</c:v>
                </c:pt>
                <c:pt idx="12">
                  <c:v>298.51</c:v>
                </c:pt>
                <c:pt idx="13">
                  <c:v>299.55</c:v>
                </c:pt>
                <c:pt idx="14">
                  <c:v>298.16000000000003</c:v>
                </c:pt>
                <c:pt idx="15">
                  <c:v>296.56</c:v>
                </c:pt>
                <c:pt idx="16">
                  <c:v>293.27</c:v>
                </c:pt>
                <c:pt idx="17">
                  <c:v>293.86</c:v>
                </c:pt>
                <c:pt idx="18">
                  <c:v>293.66000000000003</c:v>
                </c:pt>
                <c:pt idx="19">
                  <c:v>292.06</c:v>
                </c:pt>
                <c:pt idx="20">
                  <c:v>291.52</c:v>
                </c:pt>
                <c:pt idx="21">
                  <c:v>295.95999999999998</c:v>
                </c:pt>
                <c:pt idx="22">
                  <c:v>298.08999999999997</c:v>
                </c:pt>
                <c:pt idx="23">
                  <c:v>299.2</c:v>
                </c:pt>
                <c:pt idx="24">
                  <c:v>295.36</c:v>
                </c:pt>
                <c:pt idx="25">
                  <c:v>300.63</c:v>
                </c:pt>
                <c:pt idx="26">
                  <c:v>298.06</c:v>
                </c:pt>
                <c:pt idx="27">
                  <c:v>300.11</c:v>
                </c:pt>
                <c:pt idx="28">
                  <c:v>303.06</c:v>
                </c:pt>
                <c:pt idx="29">
                  <c:v>300.64</c:v>
                </c:pt>
                <c:pt idx="30">
                  <c:v>304.39999999999998</c:v>
                </c:pt>
                <c:pt idx="31">
                  <c:v>305.35000000000002</c:v>
                </c:pt>
                <c:pt idx="32">
                  <c:v>306.2</c:v>
                </c:pt>
                <c:pt idx="33">
                  <c:v>306.33999999999997</c:v>
                </c:pt>
                <c:pt idx="34">
                  <c:v>306.49</c:v>
                </c:pt>
                <c:pt idx="35">
                  <c:v>308.08999999999997</c:v>
                </c:pt>
                <c:pt idx="36">
                  <c:v>308.58</c:v>
                </c:pt>
                <c:pt idx="37">
                  <c:v>309.44</c:v>
                </c:pt>
                <c:pt idx="38">
                  <c:v>309.38</c:v>
                </c:pt>
                <c:pt idx="39">
                  <c:v>306.79000000000002</c:v>
                </c:pt>
                <c:pt idx="40">
                  <c:v>310.24</c:v>
                </c:pt>
                <c:pt idx="41">
                  <c:v>311.64</c:v>
                </c:pt>
                <c:pt idx="42">
                  <c:v>311.14999999999998</c:v>
                </c:pt>
                <c:pt idx="43">
                  <c:v>310.8</c:v>
                </c:pt>
                <c:pt idx="44">
                  <c:v>307.60000000000002</c:v>
                </c:pt>
                <c:pt idx="45">
                  <c:v>307.57</c:v>
                </c:pt>
                <c:pt idx="46">
                  <c:v>309.33</c:v>
                </c:pt>
                <c:pt idx="47">
                  <c:v>306.55</c:v>
                </c:pt>
                <c:pt idx="48">
                  <c:v>302.91000000000003</c:v>
                </c:pt>
                <c:pt idx="49">
                  <c:v>304.05</c:v>
                </c:pt>
                <c:pt idx="50">
                  <c:v>301.41000000000003</c:v>
                </c:pt>
                <c:pt idx="51">
                  <c:v>301.08999999999997</c:v>
                </c:pt>
                <c:pt idx="52">
                  <c:v>302</c:v>
                </c:pt>
                <c:pt idx="53">
                  <c:v>302.73</c:v>
                </c:pt>
                <c:pt idx="54">
                  <c:v>302.45999999999998</c:v>
                </c:pt>
                <c:pt idx="55">
                  <c:v>302.99</c:v>
                </c:pt>
                <c:pt idx="56">
                  <c:v>302.98</c:v>
                </c:pt>
                <c:pt idx="57">
                  <c:v>303.55</c:v>
                </c:pt>
                <c:pt idx="58">
                  <c:v>302.29000000000002</c:v>
                </c:pt>
                <c:pt idx="59">
                  <c:v>301.70999999999998</c:v>
                </c:pt>
                <c:pt idx="60">
                  <c:v>299.58999999999997</c:v>
                </c:pt>
                <c:pt idx="61">
                  <c:v>300.19</c:v>
                </c:pt>
                <c:pt idx="62">
                  <c:v>297.02</c:v>
                </c:pt>
                <c:pt idx="63">
                  <c:v>296.8</c:v>
                </c:pt>
                <c:pt idx="64">
                  <c:v>298.02</c:v>
                </c:pt>
                <c:pt idx="65">
                  <c:v>297.45</c:v>
                </c:pt>
                <c:pt idx="66">
                  <c:v>297.08</c:v>
                </c:pt>
                <c:pt idx="67">
                  <c:v>297.52999999999997</c:v>
                </c:pt>
                <c:pt idx="68">
                  <c:v>298.93</c:v>
                </c:pt>
                <c:pt idx="69">
                  <c:v>300.02999999999997</c:v>
                </c:pt>
                <c:pt idx="70">
                  <c:v>299.06</c:v>
                </c:pt>
                <c:pt idx="71">
                  <c:v>300.88</c:v>
                </c:pt>
                <c:pt idx="72">
                  <c:v>302.29000000000002</c:v>
                </c:pt>
                <c:pt idx="73">
                  <c:v>300.76</c:v>
                </c:pt>
                <c:pt idx="74">
                  <c:v>302.48</c:v>
                </c:pt>
                <c:pt idx="75">
                  <c:v>301.39</c:v>
                </c:pt>
                <c:pt idx="76">
                  <c:v>299.06</c:v>
                </c:pt>
                <c:pt idx="77">
                  <c:v>299.39999999999998</c:v>
                </c:pt>
                <c:pt idx="78">
                  <c:v>296.27</c:v>
                </c:pt>
                <c:pt idx="79">
                  <c:v>295.31</c:v>
                </c:pt>
                <c:pt idx="80">
                  <c:v>295.72000000000003</c:v>
                </c:pt>
                <c:pt idx="81">
                  <c:v>293.75</c:v>
                </c:pt>
                <c:pt idx="82">
                  <c:v>294.37</c:v>
                </c:pt>
                <c:pt idx="83">
                  <c:v>293.08</c:v>
                </c:pt>
                <c:pt idx="84">
                  <c:v>292.22000000000003</c:v>
                </c:pt>
                <c:pt idx="85">
                  <c:v>293.33999999999997</c:v>
                </c:pt>
                <c:pt idx="86">
                  <c:v>293.14</c:v>
                </c:pt>
                <c:pt idx="87">
                  <c:v>292.5</c:v>
                </c:pt>
                <c:pt idx="88">
                  <c:v>291.17</c:v>
                </c:pt>
                <c:pt idx="89">
                  <c:v>289.73</c:v>
                </c:pt>
                <c:pt idx="90">
                  <c:v>286.93</c:v>
                </c:pt>
                <c:pt idx="91">
                  <c:v>285.44</c:v>
                </c:pt>
                <c:pt idx="92">
                  <c:v>286.19</c:v>
                </c:pt>
                <c:pt idx="93">
                  <c:v>285.74</c:v>
                </c:pt>
                <c:pt idx="94">
                  <c:v>286.27999999999997</c:v>
                </c:pt>
                <c:pt idx="95">
                  <c:v>285.99</c:v>
                </c:pt>
                <c:pt idx="96">
                  <c:v>284.73</c:v>
                </c:pt>
                <c:pt idx="97">
                  <c:v>284.05</c:v>
                </c:pt>
                <c:pt idx="98">
                  <c:v>278.93</c:v>
                </c:pt>
                <c:pt idx="99">
                  <c:v>275.5</c:v>
                </c:pt>
                <c:pt idx="100">
                  <c:v>275.3</c:v>
                </c:pt>
                <c:pt idx="101">
                  <c:v>273.58</c:v>
                </c:pt>
                <c:pt idx="102">
                  <c:v>275.41000000000003</c:v>
                </c:pt>
                <c:pt idx="103">
                  <c:v>277.91000000000003</c:v>
                </c:pt>
                <c:pt idx="104">
                  <c:v>277.70999999999998</c:v>
                </c:pt>
                <c:pt idx="105">
                  <c:v>274.83</c:v>
                </c:pt>
                <c:pt idx="106">
                  <c:v>274.74</c:v>
                </c:pt>
                <c:pt idx="107">
                  <c:v>274.45</c:v>
                </c:pt>
                <c:pt idx="108">
                  <c:v>274.23</c:v>
                </c:pt>
                <c:pt idx="109">
                  <c:v>273.24</c:v>
                </c:pt>
                <c:pt idx="110">
                  <c:v>269.89</c:v>
                </c:pt>
                <c:pt idx="111">
                  <c:v>269.22000000000003</c:v>
                </c:pt>
                <c:pt idx="112">
                  <c:v>267.77</c:v>
                </c:pt>
                <c:pt idx="113">
                  <c:v>267</c:v>
                </c:pt>
                <c:pt idx="114">
                  <c:v>268.12</c:v>
                </c:pt>
                <c:pt idx="115">
                  <c:v>266.58999999999997</c:v>
                </c:pt>
                <c:pt idx="116">
                  <c:v>266.5</c:v>
                </c:pt>
                <c:pt idx="117">
                  <c:v>268.22000000000003</c:v>
                </c:pt>
                <c:pt idx="118">
                  <c:v>268.52999999999997</c:v>
                </c:pt>
                <c:pt idx="119">
                  <c:v>267</c:v>
                </c:pt>
                <c:pt idx="120">
                  <c:v>266.83999999999997</c:v>
                </c:pt>
                <c:pt idx="121">
                  <c:v>266.45999999999998</c:v>
                </c:pt>
                <c:pt idx="122">
                  <c:v>266.10000000000002</c:v>
                </c:pt>
                <c:pt idx="123">
                  <c:v>266.52999999999997</c:v>
                </c:pt>
                <c:pt idx="124">
                  <c:v>265.97000000000003</c:v>
                </c:pt>
                <c:pt idx="125">
                  <c:v>263.95</c:v>
                </c:pt>
                <c:pt idx="126">
                  <c:v>265.64</c:v>
                </c:pt>
                <c:pt idx="127">
                  <c:v>265.3</c:v>
                </c:pt>
                <c:pt idx="128">
                  <c:v>264.68</c:v>
                </c:pt>
                <c:pt idx="129">
                  <c:v>265.94</c:v>
                </c:pt>
                <c:pt idx="130">
                  <c:v>265.89999999999998</c:v>
                </c:pt>
                <c:pt idx="131">
                  <c:v>266.73</c:v>
                </c:pt>
                <c:pt idx="132">
                  <c:v>264.61</c:v>
                </c:pt>
                <c:pt idx="133">
                  <c:v>263.02</c:v>
                </c:pt>
                <c:pt idx="134">
                  <c:v>262.45999999999998</c:v>
                </c:pt>
                <c:pt idx="135">
                  <c:v>261.23</c:v>
                </c:pt>
                <c:pt idx="136">
                  <c:v>262.07</c:v>
                </c:pt>
                <c:pt idx="137">
                  <c:v>263.08</c:v>
                </c:pt>
                <c:pt idx="138">
                  <c:v>263.02</c:v>
                </c:pt>
                <c:pt idx="139">
                  <c:v>264.5</c:v>
                </c:pt>
                <c:pt idx="140">
                  <c:v>266.06</c:v>
                </c:pt>
                <c:pt idx="141">
                  <c:v>266.8</c:v>
                </c:pt>
                <c:pt idx="142">
                  <c:v>265.7</c:v>
                </c:pt>
                <c:pt idx="143">
                  <c:v>264.69</c:v>
                </c:pt>
                <c:pt idx="144">
                  <c:v>263.08999999999997</c:v>
                </c:pt>
                <c:pt idx="145">
                  <c:v>261.72000000000003</c:v>
                </c:pt>
                <c:pt idx="146">
                  <c:v>260.06</c:v>
                </c:pt>
                <c:pt idx="147">
                  <c:v>259.39999999999998</c:v>
                </c:pt>
                <c:pt idx="148">
                  <c:v>259.7</c:v>
                </c:pt>
                <c:pt idx="149">
                  <c:v>258.63</c:v>
                </c:pt>
                <c:pt idx="150">
                  <c:v>257.97000000000003</c:v>
                </c:pt>
                <c:pt idx="151">
                  <c:v>258.98</c:v>
                </c:pt>
                <c:pt idx="152">
                  <c:v>258.73</c:v>
                </c:pt>
                <c:pt idx="153">
                  <c:v>258.94</c:v>
                </c:pt>
                <c:pt idx="154">
                  <c:v>258.02999999999997</c:v>
                </c:pt>
                <c:pt idx="155">
                  <c:v>254.53</c:v>
                </c:pt>
                <c:pt idx="156">
                  <c:v>257.81</c:v>
                </c:pt>
                <c:pt idx="157">
                  <c:v>256.5</c:v>
                </c:pt>
                <c:pt idx="158">
                  <c:v>256.93</c:v>
                </c:pt>
                <c:pt idx="159">
                  <c:v>258.02999999999997</c:v>
                </c:pt>
                <c:pt idx="160">
                  <c:v>257.31</c:v>
                </c:pt>
                <c:pt idx="161">
                  <c:v>257.02</c:v>
                </c:pt>
                <c:pt idx="162">
                  <c:v>256.38</c:v>
                </c:pt>
                <c:pt idx="163">
                  <c:v>257.85000000000002</c:v>
                </c:pt>
                <c:pt idx="164">
                  <c:v>256.68</c:v>
                </c:pt>
                <c:pt idx="165">
                  <c:v>256.2</c:v>
                </c:pt>
                <c:pt idx="166">
                  <c:v>255.71</c:v>
                </c:pt>
                <c:pt idx="167">
                  <c:v>254.45</c:v>
                </c:pt>
                <c:pt idx="168">
                  <c:v>253.72</c:v>
                </c:pt>
                <c:pt idx="169">
                  <c:v>255.22</c:v>
                </c:pt>
                <c:pt idx="170">
                  <c:v>255.96</c:v>
                </c:pt>
                <c:pt idx="171">
                  <c:v>254.29</c:v>
                </c:pt>
                <c:pt idx="172">
                  <c:v>253.1</c:v>
                </c:pt>
                <c:pt idx="173">
                  <c:v>253.65</c:v>
                </c:pt>
                <c:pt idx="174">
                  <c:v>252.19</c:v>
                </c:pt>
                <c:pt idx="175">
                  <c:v>252.62</c:v>
                </c:pt>
                <c:pt idx="176">
                  <c:v>252.57</c:v>
                </c:pt>
                <c:pt idx="177">
                  <c:v>253.27</c:v>
                </c:pt>
                <c:pt idx="178">
                  <c:v>252.29</c:v>
                </c:pt>
                <c:pt idx="179">
                  <c:v>250.89</c:v>
                </c:pt>
                <c:pt idx="180">
                  <c:v>250.83</c:v>
                </c:pt>
                <c:pt idx="181">
                  <c:v>250.01</c:v>
                </c:pt>
                <c:pt idx="182">
                  <c:v>249.61</c:v>
                </c:pt>
                <c:pt idx="183">
                  <c:v>248.85</c:v>
                </c:pt>
                <c:pt idx="184">
                  <c:v>246.31</c:v>
                </c:pt>
                <c:pt idx="185">
                  <c:v>244.01</c:v>
                </c:pt>
                <c:pt idx="186">
                  <c:v>242.75</c:v>
                </c:pt>
                <c:pt idx="187">
                  <c:v>243.84</c:v>
                </c:pt>
                <c:pt idx="188">
                  <c:v>243.08</c:v>
                </c:pt>
                <c:pt idx="189">
                  <c:v>243.7</c:v>
                </c:pt>
                <c:pt idx="190">
                  <c:v>243.38</c:v>
                </c:pt>
                <c:pt idx="191">
                  <c:v>242.69</c:v>
                </c:pt>
                <c:pt idx="192">
                  <c:v>242.19</c:v>
                </c:pt>
                <c:pt idx="193">
                  <c:v>240.03</c:v>
                </c:pt>
                <c:pt idx="194">
                  <c:v>238.23</c:v>
                </c:pt>
                <c:pt idx="195">
                  <c:v>241.1</c:v>
                </c:pt>
                <c:pt idx="196">
                  <c:v>243.74</c:v>
                </c:pt>
                <c:pt idx="197">
                  <c:v>242.82</c:v>
                </c:pt>
                <c:pt idx="198">
                  <c:v>242.1</c:v>
                </c:pt>
                <c:pt idx="199">
                  <c:v>242.08</c:v>
                </c:pt>
                <c:pt idx="200">
                  <c:v>240.68</c:v>
                </c:pt>
                <c:pt idx="201">
                  <c:v>239.72</c:v>
                </c:pt>
                <c:pt idx="202">
                  <c:v>241.43</c:v>
                </c:pt>
                <c:pt idx="203">
                  <c:v>240.41</c:v>
                </c:pt>
                <c:pt idx="204">
                  <c:v>241.17</c:v>
                </c:pt>
                <c:pt idx="205">
                  <c:v>242.98</c:v>
                </c:pt>
                <c:pt idx="206">
                  <c:v>243.51</c:v>
                </c:pt>
                <c:pt idx="207">
                  <c:v>243.17</c:v>
                </c:pt>
                <c:pt idx="208">
                  <c:v>242.3</c:v>
                </c:pt>
                <c:pt idx="209">
                  <c:v>241.14</c:v>
                </c:pt>
                <c:pt idx="210">
                  <c:v>239.66</c:v>
                </c:pt>
                <c:pt idx="211">
                  <c:v>240.43</c:v>
                </c:pt>
                <c:pt idx="212">
                  <c:v>242.04</c:v>
                </c:pt>
                <c:pt idx="213">
                  <c:v>243.13</c:v>
                </c:pt>
                <c:pt idx="214">
                  <c:v>243.42</c:v>
                </c:pt>
                <c:pt idx="215">
                  <c:v>241.65</c:v>
                </c:pt>
                <c:pt idx="216">
                  <c:v>241.73</c:v>
                </c:pt>
                <c:pt idx="217">
                  <c:v>240.31</c:v>
                </c:pt>
                <c:pt idx="218">
                  <c:v>239.08</c:v>
                </c:pt>
                <c:pt idx="219">
                  <c:v>239.74</c:v>
                </c:pt>
                <c:pt idx="220">
                  <c:v>238.68</c:v>
                </c:pt>
                <c:pt idx="221">
                  <c:v>240.06</c:v>
                </c:pt>
                <c:pt idx="222">
                  <c:v>239.47</c:v>
                </c:pt>
                <c:pt idx="223">
                  <c:v>239.55</c:v>
                </c:pt>
                <c:pt idx="224">
                  <c:v>238.18</c:v>
                </c:pt>
                <c:pt idx="225">
                  <c:v>238.07</c:v>
                </c:pt>
                <c:pt idx="226">
                  <c:v>238.82</c:v>
                </c:pt>
                <c:pt idx="227">
                  <c:v>236.66</c:v>
                </c:pt>
                <c:pt idx="228">
                  <c:v>237.44</c:v>
                </c:pt>
                <c:pt idx="229">
                  <c:v>236.92</c:v>
                </c:pt>
                <c:pt idx="230">
                  <c:v>236.72</c:v>
                </c:pt>
                <c:pt idx="231">
                  <c:v>240</c:v>
                </c:pt>
                <c:pt idx="232">
                  <c:v>240.13</c:v>
                </c:pt>
                <c:pt idx="233">
                  <c:v>239.39</c:v>
                </c:pt>
                <c:pt idx="234">
                  <c:v>240.61</c:v>
                </c:pt>
                <c:pt idx="235">
                  <c:v>242.65</c:v>
                </c:pt>
                <c:pt idx="236">
                  <c:v>242.39</c:v>
                </c:pt>
                <c:pt idx="237">
                  <c:v>242.14</c:v>
                </c:pt>
                <c:pt idx="238">
                  <c:v>242.5</c:v>
                </c:pt>
                <c:pt idx="239">
                  <c:v>241.65</c:v>
                </c:pt>
                <c:pt idx="240">
                  <c:v>238.34</c:v>
                </c:pt>
                <c:pt idx="241">
                  <c:v>239.99</c:v>
                </c:pt>
                <c:pt idx="242">
                  <c:v>240.49</c:v>
                </c:pt>
                <c:pt idx="243">
                  <c:v>239.88</c:v>
                </c:pt>
                <c:pt idx="244">
                  <c:v>239.04</c:v>
                </c:pt>
                <c:pt idx="245">
                  <c:v>239.61</c:v>
                </c:pt>
                <c:pt idx="246">
                  <c:v>238.22</c:v>
                </c:pt>
                <c:pt idx="247">
                  <c:v>237.13</c:v>
                </c:pt>
                <c:pt idx="248">
                  <c:v>237.28</c:v>
                </c:pt>
                <c:pt idx="249">
                  <c:v>236.71</c:v>
                </c:pt>
                <c:pt idx="250">
                  <c:v>237.22</c:v>
                </c:pt>
                <c:pt idx="251">
                  <c:v>235.6</c:v>
                </c:pt>
                <c:pt idx="252">
                  <c:v>235.67</c:v>
                </c:pt>
                <c:pt idx="253">
                  <c:v>235.75</c:v>
                </c:pt>
                <c:pt idx="254">
                  <c:v>233.8</c:v>
                </c:pt>
                <c:pt idx="255">
                  <c:v>234.25</c:v>
                </c:pt>
                <c:pt idx="256">
                  <c:v>234.47</c:v>
                </c:pt>
                <c:pt idx="257">
                  <c:v>234.08</c:v>
                </c:pt>
                <c:pt idx="258">
                  <c:v>234.94</c:v>
                </c:pt>
                <c:pt idx="259">
                  <c:v>236.03</c:v>
                </c:pt>
                <c:pt idx="260">
                  <c:v>235.12</c:v>
                </c:pt>
                <c:pt idx="261">
                  <c:v>235.37</c:v>
                </c:pt>
                <c:pt idx="262">
                  <c:v>234.52</c:v>
                </c:pt>
                <c:pt idx="263">
                  <c:v>232.11</c:v>
                </c:pt>
                <c:pt idx="264">
                  <c:v>230.8</c:v>
                </c:pt>
                <c:pt idx="265">
                  <c:v>231.89</c:v>
                </c:pt>
                <c:pt idx="266">
                  <c:v>231.24</c:v>
                </c:pt>
                <c:pt idx="267">
                  <c:v>229.28</c:v>
                </c:pt>
                <c:pt idx="268">
                  <c:v>230.12</c:v>
                </c:pt>
                <c:pt idx="269">
                  <c:v>230.46</c:v>
                </c:pt>
                <c:pt idx="270">
                  <c:v>228.76</c:v>
                </c:pt>
                <c:pt idx="271">
                  <c:v>226.73</c:v>
                </c:pt>
                <c:pt idx="272">
                  <c:v>228.01</c:v>
                </c:pt>
                <c:pt idx="273">
                  <c:v>227.63</c:v>
                </c:pt>
                <c:pt idx="274">
                  <c:v>225.96</c:v>
                </c:pt>
                <c:pt idx="275">
                  <c:v>224.87</c:v>
                </c:pt>
                <c:pt idx="276">
                  <c:v>223.58</c:v>
                </c:pt>
                <c:pt idx="277">
                  <c:v>222.39</c:v>
                </c:pt>
                <c:pt idx="278">
                  <c:v>222.32</c:v>
                </c:pt>
                <c:pt idx="279">
                  <c:v>223.83</c:v>
                </c:pt>
                <c:pt idx="280">
                  <c:v>222.99</c:v>
                </c:pt>
                <c:pt idx="281">
                  <c:v>221.64</c:v>
                </c:pt>
                <c:pt idx="282">
                  <c:v>220.83</c:v>
                </c:pt>
                <c:pt idx="283">
                  <c:v>219.52</c:v>
                </c:pt>
                <c:pt idx="284">
                  <c:v>220.03</c:v>
                </c:pt>
                <c:pt idx="285">
                  <c:v>219.84</c:v>
                </c:pt>
                <c:pt idx="286">
                  <c:v>220.23</c:v>
                </c:pt>
                <c:pt idx="287">
                  <c:v>221.6</c:v>
                </c:pt>
                <c:pt idx="288">
                  <c:v>223.46</c:v>
                </c:pt>
                <c:pt idx="289">
                  <c:v>223.14</c:v>
                </c:pt>
                <c:pt idx="290">
                  <c:v>221.13</c:v>
                </c:pt>
                <c:pt idx="291">
                  <c:v>220.51</c:v>
                </c:pt>
                <c:pt idx="292">
                  <c:v>220.88</c:v>
                </c:pt>
                <c:pt idx="293">
                  <c:v>220.63</c:v>
                </c:pt>
                <c:pt idx="294">
                  <c:v>220.18</c:v>
                </c:pt>
                <c:pt idx="295">
                  <c:v>219.83</c:v>
                </c:pt>
                <c:pt idx="296">
                  <c:v>216.51</c:v>
                </c:pt>
                <c:pt idx="297">
                  <c:v>216.66</c:v>
                </c:pt>
                <c:pt idx="298">
                  <c:v>215.65</c:v>
                </c:pt>
                <c:pt idx="299">
                  <c:v>210.89</c:v>
                </c:pt>
                <c:pt idx="300">
                  <c:v>209.44</c:v>
                </c:pt>
                <c:pt idx="301">
                  <c:v>211.98</c:v>
                </c:pt>
                <c:pt idx="302">
                  <c:v>209.27</c:v>
                </c:pt>
                <c:pt idx="303">
                  <c:v>208.69</c:v>
                </c:pt>
                <c:pt idx="304">
                  <c:v>212.27</c:v>
                </c:pt>
                <c:pt idx="305">
                  <c:v>212.81</c:v>
                </c:pt>
                <c:pt idx="306">
                  <c:v>212.54</c:v>
                </c:pt>
                <c:pt idx="307">
                  <c:v>211.01</c:v>
                </c:pt>
                <c:pt idx="308">
                  <c:v>217.59</c:v>
                </c:pt>
                <c:pt idx="309">
                  <c:v>217.54</c:v>
                </c:pt>
                <c:pt idx="310">
                  <c:v>216.82</c:v>
                </c:pt>
                <c:pt idx="311">
                  <c:v>216.51</c:v>
                </c:pt>
                <c:pt idx="312">
                  <c:v>216.88</c:v>
                </c:pt>
                <c:pt idx="313">
                  <c:v>216.76</c:v>
                </c:pt>
                <c:pt idx="314">
                  <c:v>216.66</c:v>
                </c:pt>
                <c:pt idx="315">
                  <c:v>216.25</c:v>
                </c:pt>
                <c:pt idx="316">
                  <c:v>216.84</c:v>
                </c:pt>
                <c:pt idx="317">
                  <c:v>217.87</c:v>
                </c:pt>
                <c:pt idx="318">
                  <c:v>219.18</c:v>
                </c:pt>
                <c:pt idx="319">
                  <c:v>218.62</c:v>
                </c:pt>
                <c:pt idx="320">
                  <c:v>217.99</c:v>
                </c:pt>
                <c:pt idx="321">
                  <c:v>217.02</c:v>
                </c:pt>
                <c:pt idx="322">
                  <c:v>218.56</c:v>
                </c:pt>
                <c:pt idx="323">
                  <c:v>219.1</c:v>
                </c:pt>
                <c:pt idx="324">
                  <c:v>218.84</c:v>
                </c:pt>
                <c:pt idx="325">
                  <c:v>218.74</c:v>
                </c:pt>
                <c:pt idx="326">
                  <c:v>219.55</c:v>
                </c:pt>
                <c:pt idx="327">
                  <c:v>219.72</c:v>
                </c:pt>
                <c:pt idx="328">
                  <c:v>219.69</c:v>
                </c:pt>
                <c:pt idx="329">
                  <c:v>219.2</c:v>
                </c:pt>
                <c:pt idx="330">
                  <c:v>219.53</c:v>
                </c:pt>
                <c:pt idx="331">
                  <c:v>218.97</c:v>
                </c:pt>
                <c:pt idx="332">
                  <c:v>219.26</c:v>
                </c:pt>
                <c:pt idx="333">
                  <c:v>220.67</c:v>
                </c:pt>
                <c:pt idx="334">
                  <c:v>219.8</c:v>
                </c:pt>
                <c:pt idx="335">
                  <c:v>219.19</c:v>
                </c:pt>
                <c:pt idx="336">
                  <c:v>220.07</c:v>
                </c:pt>
                <c:pt idx="337">
                  <c:v>218.43</c:v>
                </c:pt>
                <c:pt idx="338">
                  <c:v>218.74</c:v>
                </c:pt>
                <c:pt idx="339">
                  <c:v>217.95</c:v>
                </c:pt>
                <c:pt idx="340">
                  <c:v>216.51</c:v>
                </c:pt>
                <c:pt idx="341">
                  <c:v>214.65</c:v>
                </c:pt>
                <c:pt idx="342">
                  <c:v>213.65</c:v>
                </c:pt>
                <c:pt idx="343">
                  <c:v>213.83</c:v>
                </c:pt>
                <c:pt idx="344">
                  <c:v>213.82</c:v>
                </c:pt>
                <c:pt idx="345">
                  <c:v>214.22</c:v>
                </c:pt>
                <c:pt idx="346">
                  <c:v>214.86</c:v>
                </c:pt>
                <c:pt idx="347">
                  <c:v>215.14</c:v>
                </c:pt>
                <c:pt idx="348">
                  <c:v>215.62</c:v>
                </c:pt>
                <c:pt idx="349">
                  <c:v>215.51</c:v>
                </c:pt>
                <c:pt idx="350">
                  <c:v>214.27</c:v>
                </c:pt>
                <c:pt idx="351">
                  <c:v>213.88</c:v>
                </c:pt>
                <c:pt idx="352">
                  <c:v>213.29</c:v>
                </c:pt>
                <c:pt idx="353">
                  <c:v>213.15</c:v>
                </c:pt>
                <c:pt idx="354">
                  <c:v>212.81</c:v>
                </c:pt>
                <c:pt idx="355">
                  <c:v>212.97</c:v>
                </c:pt>
                <c:pt idx="356">
                  <c:v>212.23</c:v>
                </c:pt>
                <c:pt idx="357">
                  <c:v>211.03</c:v>
                </c:pt>
                <c:pt idx="358">
                  <c:v>210.96</c:v>
                </c:pt>
                <c:pt idx="359">
                  <c:v>211.11</c:v>
                </c:pt>
                <c:pt idx="360">
                  <c:v>210.92</c:v>
                </c:pt>
                <c:pt idx="361">
                  <c:v>211.41</c:v>
                </c:pt>
                <c:pt idx="362">
                  <c:v>211.43</c:v>
                </c:pt>
                <c:pt idx="363">
                  <c:v>210.74</c:v>
                </c:pt>
                <c:pt idx="364">
                  <c:v>210.25</c:v>
                </c:pt>
                <c:pt idx="365">
                  <c:v>210.33</c:v>
                </c:pt>
                <c:pt idx="366">
                  <c:v>210.32</c:v>
                </c:pt>
                <c:pt idx="367">
                  <c:v>208.96</c:v>
                </c:pt>
                <c:pt idx="368">
                  <c:v>208.24</c:v>
                </c:pt>
                <c:pt idx="369">
                  <c:v>207.91</c:v>
                </c:pt>
                <c:pt idx="370">
                  <c:v>207.15</c:v>
                </c:pt>
                <c:pt idx="371">
                  <c:v>205.85</c:v>
                </c:pt>
                <c:pt idx="372">
                  <c:v>207.34</c:v>
                </c:pt>
                <c:pt idx="373">
                  <c:v>207.26</c:v>
                </c:pt>
                <c:pt idx="374">
                  <c:v>205.24</c:v>
                </c:pt>
                <c:pt idx="375">
                  <c:v>205.86</c:v>
                </c:pt>
                <c:pt idx="376">
                  <c:v>207.36</c:v>
                </c:pt>
                <c:pt idx="377">
                  <c:v>207.5</c:v>
                </c:pt>
                <c:pt idx="378">
                  <c:v>207.95</c:v>
                </c:pt>
                <c:pt idx="379">
                  <c:v>209.88</c:v>
                </c:pt>
                <c:pt idx="380">
                  <c:v>210.75</c:v>
                </c:pt>
                <c:pt idx="381">
                  <c:v>211.47</c:v>
                </c:pt>
                <c:pt idx="382">
                  <c:v>211.69</c:v>
                </c:pt>
                <c:pt idx="383">
                  <c:v>211.22</c:v>
                </c:pt>
                <c:pt idx="384">
                  <c:v>211.3</c:v>
                </c:pt>
                <c:pt idx="385">
                  <c:v>211.95</c:v>
                </c:pt>
                <c:pt idx="386">
                  <c:v>211.16</c:v>
                </c:pt>
                <c:pt idx="387">
                  <c:v>211.59</c:v>
                </c:pt>
                <c:pt idx="388">
                  <c:v>211.87</c:v>
                </c:pt>
                <c:pt idx="389">
                  <c:v>211.74</c:v>
                </c:pt>
                <c:pt idx="390">
                  <c:v>210.9</c:v>
                </c:pt>
                <c:pt idx="391">
                  <c:v>210.87</c:v>
                </c:pt>
                <c:pt idx="392">
                  <c:v>211.33</c:v>
                </c:pt>
                <c:pt idx="393">
                  <c:v>210.92</c:v>
                </c:pt>
                <c:pt idx="394">
                  <c:v>210.67</c:v>
                </c:pt>
                <c:pt idx="395">
                  <c:v>211.52</c:v>
                </c:pt>
                <c:pt idx="396">
                  <c:v>209.96</c:v>
                </c:pt>
                <c:pt idx="397">
                  <c:v>208.29</c:v>
                </c:pt>
                <c:pt idx="398">
                  <c:v>207.84</c:v>
                </c:pt>
                <c:pt idx="399">
                  <c:v>208.8</c:v>
                </c:pt>
                <c:pt idx="400">
                  <c:v>208.86</c:v>
                </c:pt>
                <c:pt idx="401">
                  <c:v>211.25</c:v>
                </c:pt>
                <c:pt idx="402">
                  <c:v>211.58</c:v>
                </c:pt>
                <c:pt idx="403">
                  <c:v>210.78</c:v>
                </c:pt>
                <c:pt idx="404">
                  <c:v>211.14</c:v>
                </c:pt>
                <c:pt idx="405">
                  <c:v>211.68</c:v>
                </c:pt>
                <c:pt idx="406">
                  <c:v>212.12</c:v>
                </c:pt>
                <c:pt idx="407">
                  <c:v>211.44</c:v>
                </c:pt>
                <c:pt idx="408">
                  <c:v>211.31</c:v>
                </c:pt>
                <c:pt idx="409">
                  <c:v>211.99</c:v>
                </c:pt>
                <c:pt idx="410">
                  <c:v>210.61</c:v>
                </c:pt>
                <c:pt idx="411">
                  <c:v>210.12</c:v>
                </c:pt>
                <c:pt idx="412">
                  <c:v>209.69</c:v>
                </c:pt>
                <c:pt idx="413">
                  <c:v>208.96</c:v>
                </c:pt>
                <c:pt idx="414">
                  <c:v>208.69</c:v>
                </c:pt>
                <c:pt idx="415">
                  <c:v>207.9</c:v>
                </c:pt>
                <c:pt idx="416">
                  <c:v>206.11</c:v>
                </c:pt>
                <c:pt idx="417">
                  <c:v>205.16</c:v>
                </c:pt>
                <c:pt idx="418">
                  <c:v>204.06</c:v>
                </c:pt>
                <c:pt idx="419">
                  <c:v>204.22</c:v>
                </c:pt>
                <c:pt idx="420">
                  <c:v>203.11</c:v>
                </c:pt>
                <c:pt idx="421">
                  <c:v>203.32</c:v>
                </c:pt>
                <c:pt idx="422">
                  <c:v>202.95</c:v>
                </c:pt>
                <c:pt idx="423">
                  <c:v>202.7</c:v>
                </c:pt>
                <c:pt idx="424">
                  <c:v>202.64</c:v>
                </c:pt>
                <c:pt idx="425">
                  <c:v>203.13</c:v>
                </c:pt>
                <c:pt idx="426">
                  <c:v>203.89</c:v>
                </c:pt>
                <c:pt idx="427">
                  <c:v>203.52</c:v>
                </c:pt>
                <c:pt idx="428">
                  <c:v>201.91</c:v>
                </c:pt>
                <c:pt idx="429">
                  <c:v>200.91</c:v>
                </c:pt>
                <c:pt idx="430">
                  <c:v>199.71</c:v>
                </c:pt>
                <c:pt idx="431">
                  <c:v>198.42</c:v>
                </c:pt>
                <c:pt idx="432">
                  <c:v>198.37</c:v>
                </c:pt>
                <c:pt idx="433">
                  <c:v>196.68</c:v>
                </c:pt>
                <c:pt idx="434">
                  <c:v>197.97</c:v>
                </c:pt>
                <c:pt idx="435">
                  <c:v>196.99</c:v>
                </c:pt>
                <c:pt idx="436">
                  <c:v>196.33</c:v>
                </c:pt>
                <c:pt idx="437">
                  <c:v>196.38</c:v>
                </c:pt>
                <c:pt idx="438">
                  <c:v>196.22</c:v>
                </c:pt>
                <c:pt idx="439">
                  <c:v>195.5</c:v>
                </c:pt>
                <c:pt idx="440">
                  <c:v>195.7</c:v>
                </c:pt>
                <c:pt idx="441">
                  <c:v>195.85</c:v>
                </c:pt>
                <c:pt idx="442">
                  <c:v>196.82</c:v>
                </c:pt>
                <c:pt idx="443">
                  <c:v>197.09</c:v>
                </c:pt>
                <c:pt idx="444">
                  <c:v>197.87</c:v>
                </c:pt>
                <c:pt idx="445">
                  <c:v>197.82</c:v>
                </c:pt>
                <c:pt idx="446">
                  <c:v>196.9</c:v>
                </c:pt>
                <c:pt idx="447">
                  <c:v>196.75</c:v>
                </c:pt>
                <c:pt idx="448">
                  <c:v>197.19</c:v>
                </c:pt>
                <c:pt idx="449">
                  <c:v>196.51</c:v>
                </c:pt>
                <c:pt idx="450">
                  <c:v>195.64</c:v>
                </c:pt>
                <c:pt idx="451">
                  <c:v>195.68</c:v>
                </c:pt>
                <c:pt idx="452">
                  <c:v>196.16</c:v>
                </c:pt>
                <c:pt idx="453">
                  <c:v>197.19</c:v>
                </c:pt>
                <c:pt idx="454">
                  <c:v>197.9</c:v>
                </c:pt>
                <c:pt idx="455">
                  <c:v>197.28</c:v>
                </c:pt>
                <c:pt idx="456">
                  <c:v>196.9</c:v>
                </c:pt>
                <c:pt idx="457">
                  <c:v>196.7</c:v>
                </c:pt>
                <c:pt idx="458">
                  <c:v>197.02</c:v>
                </c:pt>
                <c:pt idx="459">
                  <c:v>196.71</c:v>
                </c:pt>
                <c:pt idx="460">
                  <c:v>197.36</c:v>
                </c:pt>
                <c:pt idx="461">
                  <c:v>197.35</c:v>
                </c:pt>
                <c:pt idx="462">
                  <c:v>196.25</c:v>
                </c:pt>
                <c:pt idx="463">
                  <c:v>195.52</c:v>
                </c:pt>
                <c:pt idx="464">
                  <c:v>195.9</c:v>
                </c:pt>
                <c:pt idx="465">
                  <c:v>195.71</c:v>
                </c:pt>
                <c:pt idx="466">
                  <c:v>196.59</c:v>
                </c:pt>
                <c:pt idx="467">
                  <c:v>195.85</c:v>
                </c:pt>
                <c:pt idx="468">
                  <c:v>196.64</c:v>
                </c:pt>
                <c:pt idx="469">
                  <c:v>198.3</c:v>
                </c:pt>
                <c:pt idx="470">
                  <c:v>198.07</c:v>
                </c:pt>
                <c:pt idx="471">
                  <c:v>197.83</c:v>
                </c:pt>
                <c:pt idx="472">
                  <c:v>198.12</c:v>
                </c:pt>
                <c:pt idx="473">
                  <c:v>198.41</c:v>
                </c:pt>
                <c:pt idx="474">
                  <c:v>196.83</c:v>
                </c:pt>
                <c:pt idx="475">
                  <c:v>196.06</c:v>
                </c:pt>
                <c:pt idx="476">
                  <c:v>196.81</c:v>
                </c:pt>
                <c:pt idx="477">
                  <c:v>197.76</c:v>
                </c:pt>
                <c:pt idx="478">
                  <c:v>195.71</c:v>
                </c:pt>
                <c:pt idx="479">
                  <c:v>195.71</c:v>
                </c:pt>
                <c:pt idx="480">
                  <c:v>195.71</c:v>
                </c:pt>
                <c:pt idx="481">
                  <c:v>196.15</c:v>
                </c:pt>
                <c:pt idx="482">
                  <c:v>196.48</c:v>
                </c:pt>
                <c:pt idx="483">
                  <c:v>195.74</c:v>
                </c:pt>
                <c:pt idx="484">
                  <c:v>194.93</c:v>
                </c:pt>
                <c:pt idx="485">
                  <c:v>196.96</c:v>
                </c:pt>
                <c:pt idx="486">
                  <c:v>195.83</c:v>
                </c:pt>
                <c:pt idx="487">
                  <c:v>193.2</c:v>
                </c:pt>
                <c:pt idx="488">
                  <c:v>192.39</c:v>
                </c:pt>
                <c:pt idx="489">
                  <c:v>192.42</c:v>
                </c:pt>
                <c:pt idx="490">
                  <c:v>192.77</c:v>
                </c:pt>
                <c:pt idx="491">
                  <c:v>192.97</c:v>
                </c:pt>
                <c:pt idx="492">
                  <c:v>193.64</c:v>
                </c:pt>
                <c:pt idx="493">
                  <c:v>192.17</c:v>
                </c:pt>
                <c:pt idx="494">
                  <c:v>192.74</c:v>
                </c:pt>
                <c:pt idx="495">
                  <c:v>193.96</c:v>
                </c:pt>
                <c:pt idx="496">
                  <c:v>194.65</c:v>
                </c:pt>
                <c:pt idx="497">
                  <c:v>194.83</c:v>
                </c:pt>
                <c:pt idx="498">
                  <c:v>194.44</c:v>
                </c:pt>
                <c:pt idx="499">
                  <c:v>194.44</c:v>
                </c:pt>
                <c:pt idx="500">
                  <c:v>194.12</c:v>
                </c:pt>
                <c:pt idx="501">
                  <c:v>194.01</c:v>
                </c:pt>
                <c:pt idx="502">
                  <c:v>192.7</c:v>
                </c:pt>
                <c:pt idx="503">
                  <c:v>191.29</c:v>
                </c:pt>
                <c:pt idx="504">
                  <c:v>189.18</c:v>
                </c:pt>
                <c:pt idx="505">
                  <c:v>190.6</c:v>
                </c:pt>
                <c:pt idx="506">
                  <c:v>190.98</c:v>
                </c:pt>
                <c:pt idx="507">
                  <c:v>190.45</c:v>
                </c:pt>
                <c:pt idx="508">
                  <c:v>190.69</c:v>
                </c:pt>
                <c:pt idx="509">
                  <c:v>190.34</c:v>
                </c:pt>
                <c:pt idx="510">
                  <c:v>190.38</c:v>
                </c:pt>
                <c:pt idx="511">
                  <c:v>189.96</c:v>
                </c:pt>
                <c:pt idx="512">
                  <c:v>189.38</c:v>
                </c:pt>
                <c:pt idx="513">
                  <c:v>189.6</c:v>
                </c:pt>
                <c:pt idx="514">
                  <c:v>190.66</c:v>
                </c:pt>
                <c:pt idx="515">
                  <c:v>191.38</c:v>
                </c:pt>
                <c:pt idx="516">
                  <c:v>190.63</c:v>
                </c:pt>
                <c:pt idx="517">
                  <c:v>191.11</c:v>
                </c:pt>
                <c:pt idx="518">
                  <c:v>194.63</c:v>
                </c:pt>
                <c:pt idx="519">
                  <c:v>194.27</c:v>
                </c:pt>
                <c:pt idx="520">
                  <c:v>196.04</c:v>
                </c:pt>
                <c:pt idx="521">
                  <c:v>196.36</c:v>
                </c:pt>
                <c:pt idx="522">
                  <c:v>194.6</c:v>
                </c:pt>
                <c:pt idx="523">
                  <c:v>193.15</c:v>
                </c:pt>
                <c:pt idx="524">
                  <c:v>192.75</c:v>
                </c:pt>
                <c:pt idx="525">
                  <c:v>192.38</c:v>
                </c:pt>
                <c:pt idx="526">
                  <c:v>192.98</c:v>
                </c:pt>
                <c:pt idx="527">
                  <c:v>194.26</c:v>
                </c:pt>
                <c:pt idx="528">
                  <c:v>193.51</c:v>
                </c:pt>
                <c:pt idx="529">
                  <c:v>195.42</c:v>
                </c:pt>
                <c:pt idx="530">
                  <c:v>195.12</c:v>
                </c:pt>
                <c:pt idx="531">
                  <c:v>193.64</c:v>
                </c:pt>
                <c:pt idx="532">
                  <c:v>195.13</c:v>
                </c:pt>
                <c:pt idx="533">
                  <c:v>194.1</c:v>
                </c:pt>
                <c:pt idx="534">
                  <c:v>192.79</c:v>
                </c:pt>
                <c:pt idx="535">
                  <c:v>191.64</c:v>
                </c:pt>
                <c:pt idx="536">
                  <c:v>192.73</c:v>
                </c:pt>
                <c:pt idx="537">
                  <c:v>190.55</c:v>
                </c:pt>
                <c:pt idx="538">
                  <c:v>187.79</c:v>
                </c:pt>
                <c:pt idx="539">
                  <c:v>187.07</c:v>
                </c:pt>
                <c:pt idx="540">
                  <c:v>186.55</c:v>
                </c:pt>
                <c:pt idx="541">
                  <c:v>185.72</c:v>
                </c:pt>
                <c:pt idx="542">
                  <c:v>185.77</c:v>
                </c:pt>
                <c:pt idx="543">
                  <c:v>185.74</c:v>
                </c:pt>
                <c:pt idx="544">
                  <c:v>185.87</c:v>
                </c:pt>
                <c:pt idx="545">
                  <c:v>184.21</c:v>
                </c:pt>
                <c:pt idx="546">
                  <c:v>182.32</c:v>
                </c:pt>
                <c:pt idx="547">
                  <c:v>184.66</c:v>
                </c:pt>
                <c:pt idx="548">
                  <c:v>182.28</c:v>
                </c:pt>
                <c:pt idx="549">
                  <c:v>178.91</c:v>
                </c:pt>
                <c:pt idx="550">
                  <c:v>177.29</c:v>
                </c:pt>
                <c:pt idx="551">
                  <c:v>178.13</c:v>
                </c:pt>
                <c:pt idx="552">
                  <c:v>176.3</c:v>
                </c:pt>
                <c:pt idx="553">
                  <c:v>175.18</c:v>
                </c:pt>
                <c:pt idx="554">
                  <c:v>173.68</c:v>
                </c:pt>
                <c:pt idx="555">
                  <c:v>171.36</c:v>
                </c:pt>
                <c:pt idx="556">
                  <c:v>170.11</c:v>
                </c:pt>
                <c:pt idx="557">
                  <c:v>162.18</c:v>
                </c:pt>
                <c:pt idx="558">
                  <c:v>162.18</c:v>
                </c:pt>
                <c:pt idx="559">
                  <c:v>164.77</c:v>
                </c:pt>
                <c:pt idx="560">
                  <c:v>163.63999999999999</c:v>
                </c:pt>
                <c:pt idx="561">
                  <c:v>161.35</c:v>
                </c:pt>
                <c:pt idx="562">
                  <c:v>161.85</c:v>
                </c:pt>
                <c:pt idx="563">
                  <c:v>162.46</c:v>
                </c:pt>
                <c:pt idx="564">
                  <c:v>164.35</c:v>
                </c:pt>
                <c:pt idx="565">
                  <c:v>164.67</c:v>
                </c:pt>
                <c:pt idx="566">
                  <c:v>166.73</c:v>
                </c:pt>
                <c:pt idx="567">
                  <c:v>161.34</c:v>
                </c:pt>
                <c:pt idx="568">
                  <c:v>159.78</c:v>
                </c:pt>
                <c:pt idx="569">
                  <c:v>163.97</c:v>
                </c:pt>
                <c:pt idx="570">
                  <c:v>167.06</c:v>
                </c:pt>
                <c:pt idx="571">
                  <c:v>169.02</c:v>
                </c:pt>
                <c:pt idx="572">
                  <c:v>170.77</c:v>
                </c:pt>
                <c:pt idx="573">
                  <c:v>170.3</c:v>
                </c:pt>
                <c:pt idx="574">
                  <c:v>172.34</c:v>
                </c:pt>
                <c:pt idx="575">
                  <c:v>175.55</c:v>
                </c:pt>
                <c:pt idx="576">
                  <c:v>178.75</c:v>
                </c:pt>
                <c:pt idx="577">
                  <c:v>179.19</c:v>
                </c:pt>
                <c:pt idx="578">
                  <c:v>178.22</c:v>
                </c:pt>
                <c:pt idx="579">
                  <c:v>176.92</c:v>
                </c:pt>
                <c:pt idx="580">
                  <c:v>174.27</c:v>
                </c:pt>
                <c:pt idx="581">
                  <c:v>174.94</c:v>
                </c:pt>
                <c:pt idx="582">
                  <c:v>174.52</c:v>
                </c:pt>
                <c:pt idx="583">
                  <c:v>174.17</c:v>
                </c:pt>
                <c:pt idx="584">
                  <c:v>174.36</c:v>
                </c:pt>
                <c:pt idx="585">
                  <c:v>174.71</c:v>
                </c:pt>
                <c:pt idx="586">
                  <c:v>175.37</c:v>
                </c:pt>
                <c:pt idx="587">
                  <c:v>174.29</c:v>
                </c:pt>
                <c:pt idx="588">
                  <c:v>173.23</c:v>
                </c:pt>
                <c:pt idx="589">
                  <c:v>173.11</c:v>
                </c:pt>
                <c:pt idx="590">
                  <c:v>172.22</c:v>
                </c:pt>
                <c:pt idx="591">
                  <c:v>172.7</c:v>
                </c:pt>
                <c:pt idx="592">
                  <c:v>173.58</c:v>
                </c:pt>
                <c:pt idx="593">
                  <c:v>174.15</c:v>
                </c:pt>
                <c:pt idx="594">
                  <c:v>173.48</c:v>
                </c:pt>
                <c:pt idx="595">
                  <c:v>172.74</c:v>
                </c:pt>
                <c:pt idx="596">
                  <c:v>173.56</c:v>
                </c:pt>
                <c:pt idx="597">
                  <c:v>171.93</c:v>
                </c:pt>
                <c:pt idx="598">
                  <c:v>170.91</c:v>
                </c:pt>
                <c:pt idx="599">
                  <c:v>169.21</c:v>
                </c:pt>
                <c:pt idx="600">
                  <c:v>167.78</c:v>
                </c:pt>
                <c:pt idx="601">
                  <c:v>166.85</c:v>
                </c:pt>
                <c:pt idx="602">
                  <c:v>165.99</c:v>
                </c:pt>
                <c:pt idx="603">
                  <c:v>164.46</c:v>
                </c:pt>
                <c:pt idx="604">
                  <c:v>164.2</c:v>
                </c:pt>
                <c:pt idx="605">
                  <c:v>165.05</c:v>
                </c:pt>
                <c:pt idx="606">
                  <c:v>164.16</c:v>
                </c:pt>
                <c:pt idx="607">
                  <c:v>166.02</c:v>
                </c:pt>
                <c:pt idx="608">
                  <c:v>166.3</c:v>
                </c:pt>
                <c:pt idx="609">
                  <c:v>166.67</c:v>
                </c:pt>
                <c:pt idx="610">
                  <c:v>167.29</c:v>
                </c:pt>
                <c:pt idx="611">
                  <c:v>168.2</c:v>
                </c:pt>
                <c:pt idx="612">
                  <c:v>167.52</c:v>
                </c:pt>
                <c:pt idx="613">
                  <c:v>167.07</c:v>
                </c:pt>
                <c:pt idx="614">
                  <c:v>168.87</c:v>
                </c:pt>
                <c:pt idx="615">
                  <c:v>168.73</c:v>
                </c:pt>
                <c:pt idx="616">
                  <c:v>169.93</c:v>
                </c:pt>
                <c:pt idx="617">
                  <c:v>170.29</c:v>
                </c:pt>
                <c:pt idx="618">
                  <c:v>168.62</c:v>
                </c:pt>
                <c:pt idx="619">
                  <c:v>169.61</c:v>
                </c:pt>
                <c:pt idx="620">
                  <c:v>171.57</c:v>
                </c:pt>
                <c:pt idx="621">
                  <c:v>171.47</c:v>
                </c:pt>
                <c:pt idx="622">
                  <c:v>172.01</c:v>
                </c:pt>
                <c:pt idx="623">
                  <c:v>172.39</c:v>
                </c:pt>
                <c:pt idx="624">
                  <c:v>173.32</c:v>
                </c:pt>
                <c:pt idx="625">
                  <c:v>172.95</c:v>
                </c:pt>
                <c:pt idx="626">
                  <c:v>172.07</c:v>
                </c:pt>
                <c:pt idx="627">
                  <c:v>172.32</c:v>
                </c:pt>
                <c:pt idx="628">
                  <c:v>173.03</c:v>
                </c:pt>
                <c:pt idx="629">
                  <c:v>174.1</c:v>
                </c:pt>
                <c:pt idx="630">
                  <c:v>173.87</c:v>
                </c:pt>
                <c:pt idx="631">
                  <c:v>175.33</c:v>
                </c:pt>
                <c:pt idx="632">
                  <c:v>174.3</c:v>
                </c:pt>
                <c:pt idx="633">
                  <c:v>174.73</c:v>
                </c:pt>
                <c:pt idx="634">
                  <c:v>174.81</c:v>
                </c:pt>
                <c:pt idx="635">
                  <c:v>174.85</c:v>
                </c:pt>
                <c:pt idx="636">
                  <c:v>175.16</c:v>
                </c:pt>
                <c:pt idx="637">
                  <c:v>175.1</c:v>
                </c:pt>
                <c:pt idx="638">
                  <c:v>174.74</c:v>
                </c:pt>
                <c:pt idx="639">
                  <c:v>173.3</c:v>
                </c:pt>
                <c:pt idx="640">
                  <c:v>172.17</c:v>
                </c:pt>
                <c:pt idx="641">
                  <c:v>169.83</c:v>
                </c:pt>
                <c:pt idx="642">
                  <c:v>170.61</c:v>
                </c:pt>
                <c:pt idx="643">
                  <c:v>171.36</c:v>
                </c:pt>
                <c:pt idx="644">
                  <c:v>172.18</c:v>
                </c:pt>
                <c:pt idx="645">
                  <c:v>173.83</c:v>
                </c:pt>
                <c:pt idx="646">
                  <c:v>173.43</c:v>
                </c:pt>
                <c:pt idx="647">
                  <c:v>173.71</c:v>
                </c:pt>
                <c:pt idx="648">
                  <c:v>173</c:v>
                </c:pt>
                <c:pt idx="649">
                  <c:v>173.74</c:v>
                </c:pt>
                <c:pt idx="650">
                  <c:v>172.46</c:v>
                </c:pt>
                <c:pt idx="651">
                  <c:v>172.39</c:v>
                </c:pt>
                <c:pt idx="652">
                  <c:v>171.92</c:v>
                </c:pt>
                <c:pt idx="653">
                  <c:v>171.53</c:v>
                </c:pt>
                <c:pt idx="654">
                  <c:v>170.6</c:v>
                </c:pt>
                <c:pt idx="655">
                  <c:v>170.36</c:v>
                </c:pt>
                <c:pt idx="656">
                  <c:v>169.01</c:v>
                </c:pt>
                <c:pt idx="657">
                  <c:v>168.16</c:v>
                </c:pt>
                <c:pt idx="658">
                  <c:v>167.01</c:v>
                </c:pt>
                <c:pt idx="659">
                  <c:v>165.63</c:v>
                </c:pt>
                <c:pt idx="660">
                  <c:v>167.13</c:v>
                </c:pt>
                <c:pt idx="661">
                  <c:v>168.42</c:v>
                </c:pt>
                <c:pt idx="662">
                  <c:v>169.41</c:v>
                </c:pt>
                <c:pt idx="663">
                  <c:v>168.87</c:v>
                </c:pt>
                <c:pt idx="664">
                  <c:v>169.82</c:v>
                </c:pt>
                <c:pt idx="665">
                  <c:v>168.96</c:v>
                </c:pt>
                <c:pt idx="666">
                  <c:v>167.33</c:v>
                </c:pt>
                <c:pt idx="667">
                  <c:v>166.94</c:v>
                </c:pt>
                <c:pt idx="668">
                  <c:v>169.46</c:v>
                </c:pt>
                <c:pt idx="669">
                  <c:v>170.69</c:v>
                </c:pt>
                <c:pt idx="670">
                  <c:v>170.63</c:v>
                </c:pt>
                <c:pt idx="671">
                  <c:v>169.33</c:v>
                </c:pt>
                <c:pt idx="672">
                  <c:v>168.79</c:v>
                </c:pt>
                <c:pt idx="673">
                  <c:v>169.77</c:v>
                </c:pt>
                <c:pt idx="674">
                  <c:v>170.27</c:v>
                </c:pt>
                <c:pt idx="675">
                  <c:v>171.54</c:v>
                </c:pt>
                <c:pt idx="676">
                  <c:v>171.41</c:v>
                </c:pt>
                <c:pt idx="677">
                  <c:v>172.43</c:v>
                </c:pt>
                <c:pt idx="678">
                  <c:v>172.17</c:v>
                </c:pt>
                <c:pt idx="679">
                  <c:v>172.17</c:v>
                </c:pt>
                <c:pt idx="680">
                  <c:v>172.12</c:v>
                </c:pt>
                <c:pt idx="681">
                  <c:v>172.68</c:v>
                </c:pt>
                <c:pt idx="682">
                  <c:v>171.79</c:v>
                </c:pt>
                <c:pt idx="683">
                  <c:v>171.54</c:v>
                </c:pt>
                <c:pt idx="684">
                  <c:v>173.32</c:v>
                </c:pt>
                <c:pt idx="685">
                  <c:v>172.41</c:v>
                </c:pt>
                <c:pt idx="686">
                  <c:v>170.86</c:v>
                </c:pt>
                <c:pt idx="687">
                  <c:v>170.32</c:v>
                </c:pt>
                <c:pt idx="688">
                  <c:v>170.45</c:v>
                </c:pt>
                <c:pt idx="689">
                  <c:v>170.07</c:v>
                </c:pt>
                <c:pt idx="690">
                  <c:v>171.07</c:v>
                </c:pt>
                <c:pt idx="691">
                  <c:v>171.48</c:v>
                </c:pt>
                <c:pt idx="692">
                  <c:v>170.85</c:v>
                </c:pt>
                <c:pt idx="693">
                  <c:v>171.08</c:v>
                </c:pt>
                <c:pt idx="694">
                  <c:v>171.73</c:v>
                </c:pt>
                <c:pt idx="695">
                  <c:v>171.25</c:v>
                </c:pt>
                <c:pt idx="696">
                  <c:v>170.87</c:v>
                </c:pt>
                <c:pt idx="697">
                  <c:v>170.97</c:v>
                </c:pt>
                <c:pt idx="698">
                  <c:v>171.17</c:v>
                </c:pt>
                <c:pt idx="699">
                  <c:v>170.59</c:v>
                </c:pt>
                <c:pt idx="700">
                  <c:v>170.89</c:v>
                </c:pt>
                <c:pt idx="701">
                  <c:v>170.01</c:v>
                </c:pt>
                <c:pt idx="702">
                  <c:v>169.67</c:v>
                </c:pt>
                <c:pt idx="703">
                  <c:v>169.27</c:v>
                </c:pt>
                <c:pt idx="704">
                  <c:v>168.59</c:v>
                </c:pt>
                <c:pt idx="705">
                  <c:v>168.94</c:v>
                </c:pt>
                <c:pt idx="706">
                  <c:v>167.62</c:v>
                </c:pt>
                <c:pt idx="707">
                  <c:v>167.54</c:v>
                </c:pt>
                <c:pt idx="708">
                  <c:v>166.01</c:v>
                </c:pt>
                <c:pt idx="709">
                  <c:v>165.69</c:v>
                </c:pt>
                <c:pt idx="710">
                  <c:v>167.19</c:v>
                </c:pt>
                <c:pt idx="711">
                  <c:v>166.23</c:v>
                </c:pt>
                <c:pt idx="712">
                  <c:v>165.87</c:v>
                </c:pt>
                <c:pt idx="713">
                  <c:v>165.45</c:v>
                </c:pt>
                <c:pt idx="714">
                  <c:v>164.89</c:v>
                </c:pt>
                <c:pt idx="715">
                  <c:v>163.98</c:v>
                </c:pt>
                <c:pt idx="716">
                  <c:v>162.63999999999999</c:v>
                </c:pt>
                <c:pt idx="717">
                  <c:v>163.29</c:v>
                </c:pt>
                <c:pt idx="718">
                  <c:v>163.09</c:v>
                </c:pt>
                <c:pt idx="719">
                  <c:v>163.31</c:v>
                </c:pt>
                <c:pt idx="720">
                  <c:v>162.47999999999999</c:v>
                </c:pt>
                <c:pt idx="721">
                  <c:v>162.61000000000001</c:v>
                </c:pt>
                <c:pt idx="722">
                  <c:v>161.38</c:v>
                </c:pt>
                <c:pt idx="723">
                  <c:v>160.03</c:v>
                </c:pt>
                <c:pt idx="724">
                  <c:v>159.04</c:v>
                </c:pt>
                <c:pt idx="725">
                  <c:v>159.18</c:v>
                </c:pt>
                <c:pt idx="726">
                  <c:v>159.38</c:v>
                </c:pt>
                <c:pt idx="727">
                  <c:v>157.72</c:v>
                </c:pt>
                <c:pt idx="728">
                  <c:v>158.22</c:v>
                </c:pt>
                <c:pt idx="729">
                  <c:v>159.65</c:v>
                </c:pt>
                <c:pt idx="730">
                  <c:v>160.72999999999999</c:v>
                </c:pt>
                <c:pt idx="731">
                  <c:v>161.28</c:v>
                </c:pt>
                <c:pt idx="732">
                  <c:v>162.19</c:v>
                </c:pt>
                <c:pt idx="733">
                  <c:v>162.51</c:v>
                </c:pt>
                <c:pt idx="734">
                  <c:v>160.66</c:v>
                </c:pt>
                <c:pt idx="735">
                  <c:v>159.84</c:v>
                </c:pt>
                <c:pt idx="736">
                  <c:v>160.33000000000001</c:v>
                </c:pt>
                <c:pt idx="737">
                  <c:v>161.47999999999999</c:v>
                </c:pt>
                <c:pt idx="738">
                  <c:v>162.66</c:v>
                </c:pt>
                <c:pt idx="739">
                  <c:v>162.47999999999999</c:v>
                </c:pt>
                <c:pt idx="740">
                  <c:v>161.43</c:v>
                </c:pt>
                <c:pt idx="741">
                  <c:v>161.21</c:v>
                </c:pt>
                <c:pt idx="742">
                  <c:v>161.38999999999999</c:v>
                </c:pt>
                <c:pt idx="743">
                  <c:v>162.93</c:v>
                </c:pt>
                <c:pt idx="744">
                  <c:v>162.97999999999999</c:v>
                </c:pt>
                <c:pt idx="745">
                  <c:v>162.85</c:v>
                </c:pt>
                <c:pt idx="746">
                  <c:v>162.9</c:v>
                </c:pt>
                <c:pt idx="747">
                  <c:v>161.97</c:v>
                </c:pt>
                <c:pt idx="748">
                  <c:v>161.08000000000001</c:v>
                </c:pt>
                <c:pt idx="749">
                  <c:v>160.36000000000001</c:v>
                </c:pt>
                <c:pt idx="750">
                  <c:v>160.97</c:v>
                </c:pt>
                <c:pt idx="751">
                  <c:v>159.38999999999999</c:v>
                </c:pt>
                <c:pt idx="752">
                  <c:v>158.91999999999999</c:v>
                </c:pt>
                <c:pt idx="753">
                  <c:v>157.68</c:v>
                </c:pt>
                <c:pt idx="754">
                  <c:v>158.72999999999999</c:v>
                </c:pt>
                <c:pt idx="755">
                  <c:v>159.6</c:v>
                </c:pt>
                <c:pt idx="756">
                  <c:v>157.94999999999999</c:v>
                </c:pt>
                <c:pt idx="757">
                  <c:v>156.06</c:v>
                </c:pt>
                <c:pt idx="758">
                  <c:v>153.41</c:v>
                </c:pt>
                <c:pt idx="759">
                  <c:v>157.41999999999999</c:v>
                </c:pt>
                <c:pt idx="760">
                  <c:v>158.68</c:v>
                </c:pt>
                <c:pt idx="761">
                  <c:v>160.34</c:v>
                </c:pt>
                <c:pt idx="762">
                  <c:v>161.74</c:v>
                </c:pt>
                <c:pt idx="763">
                  <c:v>161.76</c:v>
                </c:pt>
                <c:pt idx="764">
                  <c:v>162.33000000000001</c:v>
                </c:pt>
                <c:pt idx="765">
                  <c:v>161.38999999999999</c:v>
                </c:pt>
                <c:pt idx="766">
                  <c:v>159.36000000000001</c:v>
                </c:pt>
                <c:pt idx="767">
                  <c:v>166.83</c:v>
                </c:pt>
                <c:pt idx="768">
                  <c:v>167.45</c:v>
                </c:pt>
                <c:pt idx="769">
                  <c:v>168.81</c:v>
                </c:pt>
                <c:pt idx="770">
                  <c:v>168.7</c:v>
                </c:pt>
                <c:pt idx="771">
                  <c:v>168.75</c:v>
                </c:pt>
                <c:pt idx="772">
                  <c:v>168.8</c:v>
                </c:pt>
                <c:pt idx="773">
                  <c:v>168.37</c:v>
                </c:pt>
                <c:pt idx="774">
                  <c:v>169.21</c:v>
                </c:pt>
                <c:pt idx="775">
                  <c:v>170.04</c:v>
                </c:pt>
                <c:pt idx="776">
                  <c:v>170.03</c:v>
                </c:pt>
                <c:pt idx="777">
                  <c:v>169.42</c:v>
                </c:pt>
                <c:pt idx="778">
                  <c:v>169.33</c:v>
                </c:pt>
                <c:pt idx="779">
                  <c:v>169.83</c:v>
                </c:pt>
                <c:pt idx="780">
                  <c:v>169.33</c:v>
                </c:pt>
                <c:pt idx="781">
                  <c:v>169.29</c:v>
                </c:pt>
                <c:pt idx="782">
                  <c:v>169.3</c:v>
                </c:pt>
                <c:pt idx="783">
                  <c:v>168.79</c:v>
                </c:pt>
                <c:pt idx="784">
                  <c:v>168.08</c:v>
                </c:pt>
                <c:pt idx="785">
                  <c:v>167.18</c:v>
                </c:pt>
                <c:pt idx="786">
                  <c:v>168.14</c:v>
                </c:pt>
                <c:pt idx="787">
                  <c:v>168.24</c:v>
                </c:pt>
                <c:pt idx="788">
                  <c:v>167.89</c:v>
                </c:pt>
                <c:pt idx="789">
                  <c:v>169.16</c:v>
                </c:pt>
                <c:pt idx="790">
                  <c:v>169.44</c:v>
                </c:pt>
                <c:pt idx="791">
                  <c:v>169.63</c:v>
                </c:pt>
                <c:pt idx="792">
                  <c:v>170.28</c:v>
                </c:pt>
                <c:pt idx="793">
                  <c:v>171.05</c:v>
                </c:pt>
                <c:pt idx="794">
                  <c:v>170.66</c:v>
                </c:pt>
                <c:pt idx="795">
                  <c:v>172.39</c:v>
                </c:pt>
                <c:pt idx="796">
                  <c:v>172.64</c:v>
                </c:pt>
                <c:pt idx="797">
                  <c:v>172.67</c:v>
                </c:pt>
                <c:pt idx="798">
                  <c:v>172.78</c:v>
                </c:pt>
                <c:pt idx="799">
                  <c:v>172.66</c:v>
                </c:pt>
                <c:pt idx="800">
                  <c:v>171.67</c:v>
                </c:pt>
                <c:pt idx="801">
                  <c:v>172.01</c:v>
                </c:pt>
                <c:pt idx="802">
                  <c:v>171.2</c:v>
                </c:pt>
                <c:pt idx="803">
                  <c:v>171.77</c:v>
                </c:pt>
                <c:pt idx="804">
                  <c:v>173.04</c:v>
                </c:pt>
                <c:pt idx="805">
                  <c:v>172.8</c:v>
                </c:pt>
                <c:pt idx="806">
                  <c:v>172.64</c:v>
                </c:pt>
                <c:pt idx="807">
                  <c:v>172.6</c:v>
                </c:pt>
                <c:pt idx="808">
                  <c:v>173.1</c:v>
                </c:pt>
                <c:pt idx="809">
                  <c:v>172.72</c:v>
                </c:pt>
                <c:pt idx="810">
                  <c:v>172.35</c:v>
                </c:pt>
                <c:pt idx="811">
                  <c:v>171.68</c:v>
                </c:pt>
                <c:pt idx="812">
                  <c:v>171.68</c:v>
                </c:pt>
                <c:pt idx="813">
                  <c:v>170.99</c:v>
                </c:pt>
                <c:pt idx="814">
                  <c:v>171.16</c:v>
                </c:pt>
                <c:pt idx="815">
                  <c:v>170.45</c:v>
                </c:pt>
                <c:pt idx="816">
                  <c:v>169.78</c:v>
                </c:pt>
                <c:pt idx="817">
                  <c:v>169.35</c:v>
                </c:pt>
                <c:pt idx="818">
                  <c:v>169.82</c:v>
                </c:pt>
                <c:pt idx="819">
                  <c:v>169.86</c:v>
                </c:pt>
                <c:pt idx="820">
                  <c:v>169.32</c:v>
                </c:pt>
                <c:pt idx="821">
                  <c:v>167.73</c:v>
                </c:pt>
                <c:pt idx="822">
                  <c:v>167.5</c:v>
                </c:pt>
                <c:pt idx="823">
                  <c:v>167.67</c:v>
                </c:pt>
                <c:pt idx="824">
                  <c:v>167.82</c:v>
                </c:pt>
                <c:pt idx="825">
                  <c:v>169.09</c:v>
                </c:pt>
                <c:pt idx="826">
                  <c:v>168.58</c:v>
                </c:pt>
                <c:pt idx="827">
                  <c:v>168.79</c:v>
                </c:pt>
                <c:pt idx="828">
                  <c:v>168.74</c:v>
                </c:pt>
                <c:pt idx="829">
                  <c:v>169</c:v>
                </c:pt>
                <c:pt idx="830">
                  <c:v>169.56</c:v>
                </c:pt>
                <c:pt idx="831">
                  <c:v>168.72</c:v>
                </c:pt>
                <c:pt idx="832">
                  <c:v>168.58</c:v>
                </c:pt>
                <c:pt idx="833">
                  <c:v>169.02</c:v>
                </c:pt>
                <c:pt idx="834">
                  <c:v>169.51</c:v>
                </c:pt>
                <c:pt idx="835">
                  <c:v>169</c:v>
                </c:pt>
                <c:pt idx="836">
                  <c:v>168.63</c:v>
                </c:pt>
                <c:pt idx="837">
                  <c:v>168.22</c:v>
                </c:pt>
                <c:pt idx="838">
                  <c:v>168.09</c:v>
                </c:pt>
                <c:pt idx="839">
                  <c:v>168.62</c:v>
                </c:pt>
                <c:pt idx="840">
                  <c:v>168.52</c:v>
                </c:pt>
                <c:pt idx="841">
                  <c:v>168.58</c:v>
                </c:pt>
                <c:pt idx="842">
                  <c:v>169.21</c:v>
                </c:pt>
                <c:pt idx="843">
                  <c:v>169.07</c:v>
                </c:pt>
                <c:pt idx="844">
                  <c:v>169.37</c:v>
                </c:pt>
                <c:pt idx="845">
                  <c:v>169.12</c:v>
                </c:pt>
                <c:pt idx="846">
                  <c:v>168.77</c:v>
                </c:pt>
                <c:pt idx="847">
                  <c:v>169.45</c:v>
                </c:pt>
                <c:pt idx="848">
                  <c:v>168.97</c:v>
                </c:pt>
                <c:pt idx="849">
                  <c:v>168.83</c:v>
                </c:pt>
                <c:pt idx="850">
                  <c:v>168.4</c:v>
                </c:pt>
                <c:pt idx="851">
                  <c:v>168.78</c:v>
                </c:pt>
                <c:pt idx="852">
                  <c:v>169.21</c:v>
                </c:pt>
                <c:pt idx="853">
                  <c:v>169.48</c:v>
                </c:pt>
                <c:pt idx="854">
                  <c:v>169.48</c:v>
                </c:pt>
                <c:pt idx="855">
                  <c:v>169.12</c:v>
                </c:pt>
                <c:pt idx="856">
                  <c:v>168.63</c:v>
                </c:pt>
                <c:pt idx="857">
                  <c:v>169.69</c:v>
                </c:pt>
                <c:pt idx="858">
                  <c:v>169.39</c:v>
                </c:pt>
                <c:pt idx="859">
                  <c:v>168.22</c:v>
                </c:pt>
                <c:pt idx="860">
                  <c:v>168.51</c:v>
                </c:pt>
                <c:pt idx="861">
                  <c:v>168.58</c:v>
                </c:pt>
                <c:pt idx="862">
                  <c:v>167.78</c:v>
                </c:pt>
                <c:pt idx="863">
                  <c:v>167.36</c:v>
                </c:pt>
                <c:pt idx="864">
                  <c:v>166.64</c:v>
                </c:pt>
                <c:pt idx="865">
                  <c:v>166.15</c:v>
                </c:pt>
                <c:pt idx="866">
                  <c:v>165.88</c:v>
                </c:pt>
                <c:pt idx="867">
                  <c:v>165.98</c:v>
                </c:pt>
                <c:pt idx="868">
                  <c:v>166.26</c:v>
                </c:pt>
                <c:pt idx="869">
                  <c:v>165.73</c:v>
                </c:pt>
                <c:pt idx="870">
                  <c:v>166.23</c:v>
                </c:pt>
                <c:pt idx="871">
                  <c:v>166.72</c:v>
                </c:pt>
                <c:pt idx="872">
                  <c:v>165.88</c:v>
                </c:pt>
                <c:pt idx="873">
                  <c:v>165.51</c:v>
                </c:pt>
                <c:pt idx="874">
                  <c:v>165.66</c:v>
                </c:pt>
                <c:pt idx="875">
                  <c:v>166.14</c:v>
                </c:pt>
                <c:pt idx="876">
                  <c:v>166.41</c:v>
                </c:pt>
                <c:pt idx="877">
                  <c:v>165.43</c:v>
                </c:pt>
                <c:pt idx="878">
                  <c:v>165.16</c:v>
                </c:pt>
                <c:pt idx="879">
                  <c:v>165.21</c:v>
                </c:pt>
                <c:pt idx="880">
                  <c:v>163.72</c:v>
                </c:pt>
                <c:pt idx="881">
                  <c:v>163.36000000000001</c:v>
                </c:pt>
                <c:pt idx="882">
                  <c:v>163.19999999999999</c:v>
                </c:pt>
                <c:pt idx="883">
                  <c:v>163.4</c:v>
                </c:pt>
                <c:pt idx="884">
                  <c:v>163.11000000000001</c:v>
                </c:pt>
                <c:pt idx="885">
                  <c:v>162.66</c:v>
                </c:pt>
                <c:pt idx="886">
                  <c:v>161.25</c:v>
                </c:pt>
                <c:pt idx="887">
                  <c:v>160.06</c:v>
                </c:pt>
                <c:pt idx="888">
                  <c:v>160.30000000000001</c:v>
                </c:pt>
                <c:pt idx="889">
                  <c:v>159.94999999999999</c:v>
                </c:pt>
                <c:pt idx="890">
                  <c:v>159.72999999999999</c:v>
                </c:pt>
                <c:pt idx="891">
                  <c:v>159.54</c:v>
                </c:pt>
                <c:pt idx="892">
                  <c:v>159.47999999999999</c:v>
                </c:pt>
                <c:pt idx="893">
                  <c:v>160.47999999999999</c:v>
                </c:pt>
                <c:pt idx="894">
                  <c:v>161.52000000000001</c:v>
                </c:pt>
                <c:pt idx="895">
                  <c:v>161.74</c:v>
                </c:pt>
                <c:pt idx="896">
                  <c:v>161.13</c:v>
                </c:pt>
                <c:pt idx="897">
                  <c:v>160.86000000000001</c:v>
                </c:pt>
                <c:pt idx="898">
                  <c:v>160.55000000000001</c:v>
                </c:pt>
                <c:pt idx="899">
                  <c:v>160.97</c:v>
                </c:pt>
                <c:pt idx="900">
                  <c:v>160.80000000000001</c:v>
                </c:pt>
                <c:pt idx="901">
                  <c:v>162.33000000000001</c:v>
                </c:pt>
                <c:pt idx="902">
                  <c:v>163.32</c:v>
                </c:pt>
                <c:pt idx="903">
                  <c:v>162.74</c:v>
                </c:pt>
                <c:pt idx="904">
                  <c:v>161.82</c:v>
                </c:pt>
                <c:pt idx="905">
                  <c:v>161.24</c:v>
                </c:pt>
                <c:pt idx="906">
                  <c:v>160.80000000000001</c:v>
                </c:pt>
                <c:pt idx="907">
                  <c:v>161.07</c:v>
                </c:pt>
                <c:pt idx="908">
                  <c:v>161.52000000000001</c:v>
                </c:pt>
                <c:pt idx="909">
                  <c:v>162.08000000000001</c:v>
                </c:pt>
                <c:pt idx="910">
                  <c:v>161.91</c:v>
                </c:pt>
                <c:pt idx="911">
                  <c:v>161.97999999999999</c:v>
                </c:pt>
                <c:pt idx="912">
                  <c:v>161.1</c:v>
                </c:pt>
                <c:pt idx="913">
                  <c:v>161.71</c:v>
                </c:pt>
                <c:pt idx="914">
                  <c:v>161.72</c:v>
                </c:pt>
                <c:pt idx="915">
                  <c:v>162</c:v>
                </c:pt>
                <c:pt idx="916">
                  <c:v>161.97</c:v>
                </c:pt>
                <c:pt idx="917">
                  <c:v>162.13</c:v>
                </c:pt>
                <c:pt idx="918">
                  <c:v>162.69</c:v>
                </c:pt>
                <c:pt idx="919">
                  <c:v>160.72</c:v>
                </c:pt>
                <c:pt idx="920">
                  <c:v>160.47999999999999</c:v>
                </c:pt>
                <c:pt idx="921">
                  <c:v>160.22999999999999</c:v>
                </c:pt>
                <c:pt idx="922">
                  <c:v>160.38</c:v>
                </c:pt>
                <c:pt idx="923">
                  <c:v>160.47</c:v>
                </c:pt>
                <c:pt idx="924">
                  <c:v>160.30000000000001</c:v>
                </c:pt>
                <c:pt idx="925">
                  <c:v>159.72</c:v>
                </c:pt>
                <c:pt idx="926">
                  <c:v>158.36000000000001</c:v>
                </c:pt>
                <c:pt idx="927">
                  <c:v>157.44</c:v>
                </c:pt>
                <c:pt idx="928">
                  <c:v>157.99</c:v>
                </c:pt>
                <c:pt idx="929">
                  <c:v>157.4</c:v>
                </c:pt>
                <c:pt idx="930">
                  <c:v>157.4</c:v>
                </c:pt>
                <c:pt idx="931">
                  <c:v>156.97999999999999</c:v>
                </c:pt>
                <c:pt idx="932">
                  <c:v>156.88</c:v>
                </c:pt>
                <c:pt idx="933">
                  <c:v>156.94999999999999</c:v>
                </c:pt>
                <c:pt idx="934">
                  <c:v>156.72999999999999</c:v>
                </c:pt>
                <c:pt idx="935">
                  <c:v>155.76</c:v>
                </c:pt>
                <c:pt idx="936">
                  <c:v>155</c:v>
                </c:pt>
                <c:pt idx="937">
                  <c:v>154.36000000000001</c:v>
                </c:pt>
                <c:pt idx="938">
                  <c:v>153.35</c:v>
                </c:pt>
                <c:pt idx="939">
                  <c:v>153.28</c:v>
                </c:pt>
                <c:pt idx="940">
                  <c:v>153.96</c:v>
                </c:pt>
                <c:pt idx="941">
                  <c:v>154.16</c:v>
                </c:pt>
                <c:pt idx="942">
                  <c:v>155.47</c:v>
                </c:pt>
                <c:pt idx="943">
                  <c:v>156.03</c:v>
                </c:pt>
                <c:pt idx="944">
                  <c:v>155.51</c:v>
                </c:pt>
                <c:pt idx="945">
                  <c:v>154.04</c:v>
                </c:pt>
                <c:pt idx="946">
                  <c:v>153.16999999999999</c:v>
                </c:pt>
                <c:pt idx="947">
                  <c:v>154.37</c:v>
                </c:pt>
                <c:pt idx="948">
                  <c:v>156.18</c:v>
                </c:pt>
                <c:pt idx="949">
                  <c:v>155.72999999999999</c:v>
                </c:pt>
                <c:pt idx="950">
                  <c:v>154.9</c:v>
                </c:pt>
                <c:pt idx="951">
                  <c:v>155.18</c:v>
                </c:pt>
                <c:pt idx="952">
                  <c:v>156.08000000000001</c:v>
                </c:pt>
                <c:pt idx="953">
                  <c:v>155.44999999999999</c:v>
                </c:pt>
                <c:pt idx="954">
                  <c:v>156.26</c:v>
                </c:pt>
                <c:pt idx="955">
                  <c:v>156.94999999999999</c:v>
                </c:pt>
                <c:pt idx="956">
                  <c:v>157.46</c:v>
                </c:pt>
                <c:pt idx="957">
                  <c:v>158.56</c:v>
                </c:pt>
                <c:pt idx="958">
                  <c:v>157.21</c:v>
                </c:pt>
                <c:pt idx="959">
                  <c:v>157.52000000000001</c:v>
                </c:pt>
                <c:pt idx="960">
                  <c:v>158.12</c:v>
                </c:pt>
                <c:pt idx="961">
                  <c:v>159.85</c:v>
                </c:pt>
                <c:pt idx="962">
                  <c:v>158.27000000000001</c:v>
                </c:pt>
                <c:pt idx="963">
                  <c:v>157.51</c:v>
                </c:pt>
                <c:pt idx="964">
                  <c:v>157.46</c:v>
                </c:pt>
                <c:pt idx="965">
                  <c:v>156.86000000000001</c:v>
                </c:pt>
                <c:pt idx="966">
                  <c:v>157.41999999999999</c:v>
                </c:pt>
                <c:pt idx="967">
                  <c:v>158.43</c:v>
                </c:pt>
                <c:pt idx="968">
                  <c:v>158.07</c:v>
                </c:pt>
                <c:pt idx="969">
                  <c:v>158.78</c:v>
                </c:pt>
                <c:pt idx="970">
                  <c:v>158.29</c:v>
                </c:pt>
                <c:pt idx="971">
                  <c:v>157.88</c:v>
                </c:pt>
                <c:pt idx="972">
                  <c:v>155.77000000000001</c:v>
                </c:pt>
                <c:pt idx="973">
                  <c:v>155.65</c:v>
                </c:pt>
                <c:pt idx="974">
                  <c:v>155.31</c:v>
                </c:pt>
                <c:pt idx="975">
                  <c:v>155.69999999999999</c:v>
                </c:pt>
                <c:pt idx="976">
                  <c:v>154.85</c:v>
                </c:pt>
                <c:pt idx="977">
                  <c:v>152.96</c:v>
                </c:pt>
                <c:pt idx="978">
                  <c:v>153.55000000000001</c:v>
                </c:pt>
                <c:pt idx="979">
                  <c:v>153.53</c:v>
                </c:pt>
                <c:pt idx="980">
                  <c:v>153.58000000000001</c:v>
                </c:pt>
                <c:pt idx="981">
                  <c:v>152.97</c:v>
                </c:pt>
                <c:pt idx="982">
                  <c:v>153.54</c:v>
                </c:pt>
                <c:pt idx="983">
                  <c:v>153.9</c:v>
                </c:pt>
                <c:pt idx="984">
                  <c:v>155.41</c:v>
                </c:pt>
                <c:pt idx="985">
                  <c:v>156.47</c:v>
                </c:pt>
                <c:pt idx="986">
                  <c:v>156.87</c:v>
                </c:pt>
                <c:pt idx="987">
                  <c:v>156.49</c:v>
                </c:pt>
                <c:pt idx="988">
                  <c:v>155.63999999999999</c:v>
                </c:pt>
                <c:pt idx="989">
                  <c:v>155.16</c:v>
                </c:pt>
                <c:pt idx="990">
                  <c:v>155.79</c:v>
                </c:pt>
                <c:pt idx="991">
                  <c:v>155.85</c:v>
                </c:pt>
                <c:pt idx="992">
                  <c:v>155.75</c:v>
                </c:pt>
                <c:pt idx="993">
                  <c:v>155.83000000000001</c:v>
                </c:pt>
                <c:pt idx="994">
                  <c:v>155.91</c:v>
                </c:pt>
                <c:pt idx="995">
                  <c:v>155.01</c:v>
                </c:pt>
                <c:pt idx="996">
                  <c:v>153.44999999999999</c:v>
                </c:pt>
                <c:pt idx="997">
                  <c:v>153.79</c:v>
                </c:pt>
                <c:pt idx="998">
                  <c:v>155.28</c:v>
                </c:pt>
                <c:pt idx="999">
                  <c:v>155.32</c:v>
                </c:pt>
                <c:pt idx="1000">
                  <c:v>156.55000000000001</c:v>
                </c:pt>
                <c:pt idx="1001">
                  <c:v>156.19999999999999</c:v>
                </c:pt>
                <c:pt idx="1002">
                  <c:v>156.75</c:v>
                </c:pt>
                <c:pt idx="1003">
                  <c:v>156.87</c:v>
                </c:pt>
                <c:pt idx="1004">
                  <c:v>159.72999999999999</c:v>
                </c:pt>
                <c:pt idx="1005">
                  <c:v>159.65</c:v>
                </c:pt>
                <c:pt idx="1006">
                  <c:v>159.5</c:v>
                </c:pt>
                <c:pt idx="1007">
                  <c:v>159.66</c:v>
                </c:pt>
                <c:pt idx="1008">
                  <c:v>160.66999999999999</c:v>
                </c:pt>
                <c:pt idx="1009">
                  <c:v>159.99</c:v>
                </c:pt>
                <c:pt idx="1010">
                  <c:v>159.41</c:v>
                </c:pt>
                <c:pt idx="1011">
                  <c:v>158.13</c:v>
                </c:pt>
                <c:pt idx="1012">
                  <c:v>157.21</c:v>
                </c:pt>
                <c:pt idx="1013">
                  <c:v>157.38999999999999</c:v>
                </c:pt>
                <c:pt idx="1014">
                  <c:v>158.13</c:v>
                </c:pt>
                <c:pt idx="1015">
                  <c:v>157.55000000000001</c:v>
                </c:pt>
                <c:pt idx="1016">
                  <c:v>157.61000000000001</c:v>
                </c:pt>
                <c:pt idx="1017">
                  <c:v>158.86000000000001</c:v>
                </c:pt>
                <c:pt idx="1018">
                  <c:v>158.63</c:v>
                </c:pt>
                <c:pt idx="1019">
                  <c:v>158.27000000000001</c:v>
                </c:pt>
                <c:pt idx="1020">
                  <c:v>160.16999999999999</c:v>
                </c:pt>
                <c:pt idx="1021">
                  <c:v>160.28</c:v>
                </c:pt>
                <c:pt idx="1022">
                  <c:v>159.75</c:v>
                </c:pt>
                <c:pt idx="1023">
                  <c:v>160.11000000000001</c:v>
                </c:pt>
                <c:pt idx="1024">
                  <c:v>160.72</c:v>
                </c:pt>
                <c:pt idx="1025">
                  <c:v>160.9</c:v>
                </c:pt>
                <c:pt idx="1026">
                  <c:v>160.09</c:v>
                </c:pt>
                <c:pt idx="1027">
                  <c:v>160</c:v>
                </c:pt>
                <c:pt idx="1028">
                  <c:v>159.59</c:v>
                </c:pt>
                <c:pt idx="1029">
                  <c:v>159.82</c:v>
                </c:pt>
                <c:pt idx="1030">
                  <c:v>160.16</c:v>
                </c:pt>
                <c:pt idx="1031">
                  <c:v>159.47</c:v>
                </c:pt>
                <c:pt idx="1032">
                  <c:v>159.72</c:v>
                </c:pt>
                <c:pt idx="1033">
                  <c:v>159.94999999999999</c:v>
                </c:pt>
                <c:pt idx="1034">
                  <c:v>158.97999999999999</c:v>
                </c:pt>
                <c:pt idx="1035">
                  <c:v>159.59</c:v>
                </c:pt>
                <c:pt idx="1036">
                  <c:v>159.55000000000001</c:v>
                </c:pt>
                <c:pt idx="1037">
                  <c:v>159.43</c:v>
                </c:pt>
                <c:pt idx="1038">
                  <c:v>158.91999999999999</c:v>
                </c:pt>
                <c:pt idx="1039">
                  <c:v>158.41</c:v>
                </c:pt>
                <c:pt idx="1040">
                  <c:v>158.36000000000001</c:v>
                </c:pt>
                <c:pt idx="1041">
                  <c:v>157.79</c:v>
                </c:pt>
                <c:pt idx="1042">
                  <c:v>158.84</c:v>
                </c:pt>
                <c:pt idx="1043">
                  <c:v>158.75</c:v>
                </c:pt>
                <c:pt idx="1044">
                  <c:v>157.57</c:v>
                </c:pt>
                <c:pt idx="1045">
                  <c:v>156.91</c:v>
                </c:pt>
                <c:pt idx="1046">
                  <c:v>156.51</c:v>
                </c:pt>
                <c:pt idx="1047">
                  <c:v>156.49</c:v>
                </c:pt>
                <c:pt idx="1048">
                  <c:v>155.78</c:v>
                </c:pt>
                <c:pt idx="1049">
                  <c:v>155.46</c:v>
                </c:pt>
                <c:pt idx="1050">
                  <c:v>155.61000000000001</c:v>
                </c:pt>
                <c:pt idx="1051">
                  <c:v>152.97</c:v>
                </c:pt>
                <c:pt idx="1052">
                  <c:v>152.71</c:v>
                </c:pt>
                <c:pt idx="1053">
                  <c:v>152.71</c:v>
                </c:pt>
                <c:pt idx="1054">
                  <c:v>152.54</c:v>
                </c:pt>
                <c:pt idx="1055">
                  <c:v>152.09</c:v>
                </c:pt>
                <c:pt idx="1056">
                  <c:v>152.04</c:v>
                </c:pt>
                <c:pt idx="1057">
                  <c:v>151.97999999999999</c:v>
                </c:pt>
                <c:pt idx="1058">
                  <c:v>152.06</c:v>
                </c:pt>
                <c:pt idx="1059">
                  <c:v>152.12</c:v>
                </c:pt>
                <c:pt idx="1060">
                  <c:v>151.83000000000001</c:v>
                </c:pt>
                <c:pt idx="1061">
                  <c:v>150.68</c:v>
                </c:pt>
                <c:pt idx="1062">
                  <c:v>150.56</c:v>
                </c:pt>
                <c:pt idx="1063">
                  <c:v>150.49</c:v>
                </c:pt>
                <c:pt idx="1064">
                  <c:v>150.47</c:v>
                </c:pt>
                <c:pt idx="1065">
                  <c:v>149.22999999999999</c:v>
                </c:pt>
                <c:pt idx="1066">
                  <c:v>149.31</c:v>
                </c:pt>
                <c:pt idx="1067">
                  <c:v>148.91</c:v>
                </c:pt>
                <c:pt idx="1068">
                  <c:v>149.49</c:v>
                </c:pt>
                <c:pt idx="1069">
                  <c:v>149.12</c:v>
                </c:pt>
                <c:pt idx="1070">
                  <c:v>147.99</c:v>
                </c:pt>
                <c:pt idx="1071">
                  <c:v>148.07</c:v>
                </c:pt>
                <c:pt idx="1072">
                  <c:v>147.32</c:v>
                </c:pt>
                <c:pt idx="1073">
                  <c:v>146.66</c:v>
                </c:pt>
                <c:pt idx="1074">
                  <c:v>146.55000000000001</c:v>
                </c:pt>
                <c:pt idx="1075">
                  <c:v>147.38999999999999</c:v>
                </c:pt>
                <c:pt idx="1076">
                  <c:v>147.77000000000001</c:v>
                </c:pt>
                <c:pt idx="1077">
                  <c:v>147.94</c:v>
                </c:pt>
                <c:pt idx="1078">
                  <c:v>147.81</c:v>
                </c:pt>
                <c:pt idx="1079">
                  <c:v>147.61000000000001</c:v>
                </c:pt>
                <c:pt idx="1080">
                  <c:v>147.34</c:v>
                </c:pt>
                <c:pt idx="1081">
                  <c:v>147.25</c:v>
                </c:pt>
                <c:pt idx="1082">
                  <c:v>146.62</c:v>
                </c:pt>
                <c:pt idx="1083">
                  <c:v>145.79</c:v>
                </c:pt>
                <c:pt idx="1084">
                  <c:v>145.81</c:v>
                </c:pt>
                <c:pt idx="1085">
                  <c:v>146.61000000000001</c:v>
                </c:pt>
                <c:pt idx="1086">
                  <c:v>147.55000000000001</c:v>
                </c:pt>
                <c:pt idx="1087">
                  <c:v>147.18</c:v>
                </c:pt>
                <c:pt idx="1088">
                  <c:v>147.96</c:v>
                </c:pt>
                <c:pt idx="1089">
                  <c:v>149.41</c:v>
                </c:pt>
                <c:pt idx="1090">
                  <c:v>149.79</c:v>
                </c:pt>
                <c:pt idx="1091">
                  <c:v>149.34</c:v>
                </c:pt>
                <c:pt idx="1092">
                  <c:v>148.32</c:v>
                </c:pt>
                <c:pt idx="1093">
                  <c:v>149</c:v>
                </c:pt>
                <c:pt idx="1094">
                  <c:v>148.56</c:v>
                </c:pt>
                <c:pt idx="1095">
                  <c:v>148.91</c:v>
                </c:pt>
                <c:pt idx="1096">
                  <c:v>149.01</c:v>
                </c:pt>
                <c:pt idx="1097">
                  <c:v>149.87</c:v>
                </c:pt>
                <c:pt idx="1098">
                  <c:v>149.87</c:v>
                </c:pt>
                <c:pt idx="1099">
                  <c:v>150.99</c:v>
                </c:pt>
                <c:pt idx="1100">
                  <c:v>151.87</c:v>
                </c:pt>
                <c:pt idx="1101">
                  <c:v>151.71</c:v>
                </c:pt>
                <c:pt idx="1102">
                  <c:v>151.93</c:v>
                </c:pt>
                <c:pt idx="1103">
                  <c:v>151.49</c:v>
                </c:pt>
                <c:pt idx="1104">
                  <c:v>150.44999999999999</c:v>
                </c:pt>
                <c:pt idx="1105">
                  <c:v>150.13</c:v>
                </c:pt>
                <c:pt idx="1106">
                  <c:v>150.31</c:v>
                </c:pt>
                <c:pt idx="1107">
                  <c:v>150.83000000000001</c:v>
                </c:pt>
                <c:pt idx="1108">
                  <c:v>150.79</c:v>
                </c:pt>
                <c:pt idx="1109">
                  <c:v>151.41999999999999</c:v>
                </c:pt>
                <c:pt idx="1110">
                  <c:v>150.86000000000001</c:v>
                </c:pt>
                <c:pt idx="1111">
                  <c:v>151.28</c:v>
                </c:pt>
                <c:pt idx="1112">
                  <c:v>150.21</c:v>
                </c:pt>
                <c:pt idx="1113">
                  <c:v>150.93</c:v>
                </c:pt>
                <c:pt idx="1114">
                  <c:v>151.08000000000001</c:v>
                </c:pt>
                <c:pt idx="1115">
                  <c:v>150.36000000000001</c:v>
                </c:pt>
                <c:pt idx="1116">
                  <c:v>149.62</c:v>
                </c:pt>
                <c:pt idx="1117">
                  <c:v>149.19</c:v>
                </c:pt>
                <c:pt idx="1118">
                  <c:v>149.63</c:v>
                </c:pt>
                <c:pt idx="1119">
                  <c:v>151.93</c:v>
                </c:pt>
                <c:pt idx="1120">
                  <c:v>152</c:v>
                </c:pt>
                <c:pt idx="1121">
                  <c:v>152.26</c:v>
                </c:pt>
                <c:pt idx="1122">
                  <c:v>151.33000000000001</c:v>
                </c:pt>
                <c:pt idx="1123">
                  <c:v>152.44</c:v>
                </c:pt>
                <c:pt idx="1124">
                  <c:v>154.04</c:v>
                </c:pt>
                <c:pt idx="1125">
                  <c:v>155.04</c:v>
                </c:pt>
                <c:pt idx="1126">
                  <c:v>155.25</c:v>
                </c:pt>
                <c:pt idx="1127">
                  <c:v>152.19999999999999</c:v>
                </c:pt>
                <c:pt idx="1128">
                  <c:v>152.57</c:v>
                </c:pt>
                <c:pt idx="1129">
                  <c:v>152.21</c:v>
                </c:pt>
                <c:pt idx="1130">
                  <c:v>152.04</c:v>
                </c:pt>
                <c:pt idx="1131">
                  <c:v>151.94</c:v>
                </c:pt>
                <c:pt idx="1132">
                  <c:v>150.43</c:v>
                </c:pt>
                <c:pt idx="1133">
                  <c:v>149.47</c:v>
                </c:pt>
                <c:pt idx="1134">
                  <c:v>150.04</c:v>
                </c:pt>
                <c:pt idx="1135">
                  <c:v>149.6</c:v>
                </c:pt>
                <c:pt idx="1136">
                  <c:v>148.68</c:v>
                </c:pt>
                <c:pt idx="1137">
                  <c:v>148.72</c:v>
                </c:pt>
                <c:pt idx="1138">
                  <c:v>149.07</c:v>
                </c:pt>
                <c:pt idx="1139">
                  <c:v>149.33000000000001</c:v>
                </c:pt>
                <c:pt idx="1140">
                  <c:v>149.19</c:v>
                </c:pt>
                <c:pt idx="1141">
                  <c:v>148.41999999999999</c:v>
                </c:pt>
                <c:pt idx="1142">
                  <c:v>149.21</c:v>
                </c:pt>
                <c:pt idx="1143">
                  <c:v>147.71</c:v>
                </c:pt>
                <c:pt idx="1144">
                  <c:v>148.19</c:v>
                </c:pt>
                <c:pt idx="1145">
                  <c:v>146.62</c:v>
                </c:pt>
                <c:pt idx="1146">
                  <c:v>147.66999999999999</c:v>
                </c:pt>
                <c:pt idx="1147">
                  <c:v>147.91</c:v>
                </c:pt>
                <c:pt idx="1148">
                  <c:v>147.32</c:v>
                </c:pt>
                <c:pt idx="1149">
                  <c:v>148.38999999999999</c:v>
                </c:pt>
                <c:pt idx="1150">
                  <c:v>148.09</c:v>
                </c:pt>
                <c:pt idx="1151">
                  <c:v>146.88999999999999</c:v>
                </c:pt>
                <c:pt idx="1152">
                  <c:v>147.81</c:v>
                </c:pt>
                <c:pt idx="1153">
                  <c:v>147.9</c:v>
                </c:pt>
                <c:pt idx="1154">
                  <c:v>147.52000000000001</c:v>
                </c:pt>
                <c:pt idx="1155">
                  <c:v>147.04</c:v>
                </c:pt>
                <c:pt idx="1156">
                  <c:v>145.27000000000001</c:v>
                </c:pt>
                <c:pt idx="1157">
                  <c:v>145.06</c:v>
                </c:pt>
                <c:pt idx="1158">
                  <c:v>145.22</c:v>
                </c:pt>
                <c:pt idx="1159">
                  <c:v>145.01</c:v>
                </c:pt>
                <c:pt idx="1160">
                  <c:v>145.41</c:v>
                </c:pt>
                <c:pt idx="1161">
                  <c:v>143.80000000000001</c:v>
                </c:pt>
                <c:pt idx="1162">
                  <c:v>142</c:v>
                </c:pt>
                <c:pt idx="1163">
                  <c:v>141.65</c:v>
                </c:pt>
                <c:pt idx="1164">
                  <c:v>141.11000000000001</c:v>
                </c:pt>
                <c:pt idx="1165">
                  <c:v>141.32</c:v>
                </c:pt>
                <c:pt idx="1166">
                  <c:v>143.6</c:v>
                </c:pt>
                <c:pt idx="1167">
                  <c:v>144.69999999999999</c:v>
                </c:pt>
                <c:pt idx="1168">
                  <c:v>144</c:v>
                </c:pt>
                <c:pt idx="1169">
                  <c:v>144.29</c:v>
                </c:pt>
                <c:pt idx="1170">
                  <c:v>143.61000000000001</c:v>
                </c:pt>
                <c:pt idx="1171">
                  <c:v>142.72999999999999</c:v>
                </c:pt>
                <c:pt idx="1172">
                  <c:v>141.46</c:v>
                </c:pt>
                <c:pt idx="1173">
                  <c:v>141.97999999999999</c:v>
                </c:pt>
                <c:pt idx="1174">
                  <c:v>142.99</c:v>
                </c:pt>
                <c:pt idx="1175">
                  <c:v>142.41</c:v>
                </c:pt>
                <c:pt idx="1176">
                  <c:v>142.19999999999999</c:v>
                </c:pt>
                <c:pt idx="1177">
                  <c:v>144</c:v>
                </c:pt>
                <c:pt idx="1178">
                  <c:v>144.19</c:v>
                </c:pt>
                <c:pt idx="1179">
                  <c:v>144</c:v>
                </c:pt>
                <c:pt idx="1180">
                  <c:v>142.25</c:v>
                </c:pt>
                <c:pt idx="1181">
                  <c:v>140.61000000000001</c:v>
                </c:pt>
                <c:pt idx="1182">
                  <c:v>139.06</c:v>
                </c:pt>
                <c:pt idx="1183">
                  <c:v>139.22999999999999</c:v>
                </c:pt>
                <c:pt idx="1184">
                  <c:v>138.87</c:v>
                </c:pt>
                <c:pt idx="1185">
                  <c:v>138.53</c:v>
                </c:pt>
                <c:pt idx="1186">
                  <c:v>139.11000000000001</c:v>
                </c:pt>
                <c:pt idx="1187">
                  <c:v>140.56</c:v>
                </c:pt>
                <c:pt idx="1188">
                  <c:v>141.19</c:v>
                </c:pt>
                <c:pt idx="1189">
                  <c:v>141.81</c:v>
                </c:pt>
                <c:pt idx="1190">
                  <c:v>141.46</c:v>
                </c:pt>
                <c:pt idx="1191">
                  <c:v>140.15</c:v>
                </c:pt>
                <c:pt idx="1192">
                  <c:v>138.28</c:v>
                </c:pt>
                <c:pt idx="1193">
                  <c:v>138.52000000000001</c:v>
                </c:pt>
                <c:pt idx="1194">
                  <c:v>138.35</c:v>
                </c:pt>
                <c:pt idx="1195">
                  <c:v>137.43</c:v>
                </c:pt>
                <c:pt idx="1196">
                  <c:v>137.02000000000001</c:v>
                </c:pt>
                <c:pt idx="1197">
                  <c:v>135.33000000000001</c:v>
                </c:pt>
                <c:pt idx="1198">
                  <c:v>135.16999999999999</c:v>
                </c:pt>
                <c:pt idx="1199">
                  <c:v>134.61000000000001</c:v>
                </c:pt>
                <c:pt idx="1200">
                  <c:v>134.94999999999999</c:v>
                </c:pt>
                <c:pt idx="1201">
                  <c:v>136.33000000000001</c:v>
                </c:pt>
                <c:pt idx="1202">
                  <c:v>136.22999999999999</c:v>
                </c:pt>
                <c:pt idx="1203">
                  <c:v>136.37</c:v>
                </c:pt>
                <c:pt idx="1204">
                  <c:v>135.26</c:v>
                </c:pt>
                <c:pt idx="1205">
                  <c:v>134.41999999999999</c:v>
                </c:pt>
                <c:pt idx="1206">
                  <c:v>132.93</c:v>
                </c:pt>
                <c:pt idx="1207">
                  <c:v>133.6</c:v>
                </c:pt>
                <c:pt idx="1208">
                  <c:v>135.85</c:v>
                </c:pt>
                <c:pt idx="1209">
                  <c:v>134.30000000000001</c:v>
                </c:pt>
                <c:pt idx="1210">
                  <c:v>133.4</c:v>
                </c:pt>
                <c:pt idx="1211">
                  <c:v>135.56</c:v>
                </c:pt>
                <c:pt idx="1212">
                  <c:v>137.44999999999999</c:v>
                </c:pt>
                <c:pt idx="1213">
                  <c:v>138.34</c:v>
                </c:pt>
                <c:pt idx="1214">
                  <c:v>139.59</c:v>
                </c:pt>
                <c:pt idx="1215">
                  <c:v>141.66</c:v>
                </c:pt>
                <c:pt idx="1216">
                  <c:v>142.12</c:v>
                </c:pt>
                <c:pt idx="1217">
                  <c:v>143.54</c:v>
                </c:pt>
                <c:pt idx="1218">
                  <c:v>142.56</c:v>
                </c:pt>
                <c:pt idx="1219">
                  <c:v>144.13999999999999</c:v>
                </c:pt>
                <c:pt idx="1220">
                  <c:v>146.28</c:v>
                </c:pt>
                <c:pt idx="1221">
                  <c:v>147.72999999999999</c:v>
                </c:pt>
                <c:pt idx="1222">
                  <c:v>148.05000000000001</c:v>
                </c:pt>
                <c:pt idx="1223">
                  <c:v>147.58000000000001</c:v>
                </c:pt>
                <c:pt idx="1224">
                  <c:v>147.26</c:v>
                </c:pt>
                <c:pt idx="1225">
                  <c:v>148.03</c:v>
                </c:pt>
                <c:pt idx="1226">
                  <c:v>148.02000000000001</c:v>
                </c:pt>
                <c:pt idx="1227">
                  <c:v>149.38</c:v>
                </c:pt>
                <c:pt idx="1228">
                  <c:v>150.25</c:v>
                </c:pt>
                <c:pt idx="1229">
                  <c:v>149.72999999999999</c:v>
                </c:pt>
                <c:pt idx="1230">
                  <c:v>148.91</c:v>
                </c:pt>
                <c:pt idx="1231">
                  <c:v>148.97999999999999</c:v>
                </c:pt>
                <c:pt idx="1232">
                  <c:v>150.16</c:v>
                </c:pt>
                <c:pt idx="1233">
                  <c:v>150.94</c:v>
                </c:pt>
                <c:pt idx="1234">
                  <c:v>150.52000000000001</c:v>
                </c:pt>
                <c:pt idx="1235">
                  <c:v>151.12</c:v>
                </c:pt>
                <c:pt idx="1236">
                  <c:v>151.53</c:v>
                </c:pt>
                <c:pt idx="1237">
                  <c:v>150.44999999999999</c:v>
                </c:pt>
                <c:pt idx="1238">
                  <c:v>151.66999999999999</c:v>
                </c:pt>
                <c:pt idx="1239">
                  <c:v>151.76</c:v>
                </c:pt>
                <c:pt idx="1240">
                  <c:v>152.22999999999999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94128"/>
        <c:axId val="399858784"/>
      </c:scatterChart>
      <c:scatterChart>
        <c:scatterStyle val="smoothMarker"/>
        <c:varyColors val="0"/>
        <c:ser>
          <c:idx val="1"/>
          <c:order val="0"/>
          <c:tx>
            <c:v>Вес паттерна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данные'!$G$2:$G$1242</c:f>
              <c:numCache>
                <c:formatCode>#\ ##0.0000</c:formatCode>
                <c:ptCount val="1241"/>
                <c:pt idx="0">
                  <c:v>1</c:v>
                </c:pt>
                <c:pt idx="1">
                  <c:v>0.99720895392295616</c:v>
                </c:pt>
                <c:pt idx="2">
                  <c:v>0.99442569778411649</c:v>
                </c:pt>
                <c:pt idx="3">
                  <c:v>0.99165020984140462</c:v>
                </c:pt>
                <c:pt idx="4">
                  <c:v>0.98888246841342708</c:v>
                </c:pt>
                <c:pt idx="5">
                  <c:v>0.98612245187930447</c:v>
                </c:pt>
                <c:pt idx="6">
                  <c:v>0.98337013867850176</c:v>
                </c:pt>
                <c:pt idx="7">
                  <c:v>0.98062550731066123</c:v>
                </c:pt>
                <c:pt idx="8">
                  <c:v>0.97788853633543282</c:v>
                </c:pt>
                <c:pt idx="9">
                  <c:v>0.97515920437230752</c:v>
                </c:pt>
                <c:pt idx="10">
                  <c:v>0.972437490100451</c:v>
                </c:pt>
                <c:pt idx="11">
                  <c:v>0.96972337225853589</c:v>
                </c:pt>
                <c:pt idx="12">
                  <c:v>0.96701682964457603</c:v>
                </c:pt>
                <c:pt idx="13">
                  <c:v>0.96431784111576113</c:v>
                </c:pt>
                <c:pt idx="14">
                  <c:v>0.96162638558829183</c:v>
                </c:pt>
                <c:pt idx="15">
                  <c:v>0.95894244203721368</c:v>
                </c:pt>
                <c:pt idx="16">
                  <c:v>0.95626598949625496</c:v>
                </c:pt>
                <c:pt idx="17">
                  <c:v>0.95359700705766104</c:v>
                </c:pt>
                <c:pt idx="18">
                  <c:v>0.95093547387203192</c:v>
                </c:pt>
                <c:pt idx="19">
                  <c:v>0.94828136914815975</c:v>
                </c:pt>
                <c:pt idx="20">
                  <c:v>0.9456346721528649</c:v>
                </c:pt>
                <c:pt idx="21">
                  <c:v>0.94299536221083613</c:v>
                </c:pt>
                <c:pt idx="22">
                  <c:v>0.94036341870446694</c:v>
                </c:pt>
                <c:pt idx="23">
                  <c:v>0.93773882107369655</c:v>
                </c:pt>
                <c:pt idx="24">
                  <c:v>0.93512154881584697</c:v>
                </c:pt>
                <c:pt idx="25">
                  <c:v>0.93251158148546542</c:v>
                </c:pt>
                <c:pt idx="26">
                  <c:v>0.92990889869416249</c:v>
                </c:pt>
                <c:pt idx="27">
                  <c:v>0.92731348011045389</c:v>
                </c:pt>
                <c:pt idx="28">
                  <c:v>0.92472530545960185</c:v>
                </c:pt>
                <c:pt idx="29">
                  <c:v>0.92214435452345578</c:v>
                </c:pt>
                <c:pt idx="30">
                  <c:v>0.91957060714029504</c:v>
                </c:pt>
                <c:pt idx="31">
                  <c:v>0.91700404320467122</c:v>
                </c:pt>
                <c:pt idx="32">
                  <c:v>0.91444464266725156</c:v>
                </c:pt>
                <c:pt idx="33">
                  <c:v>0.91189238553466134</c:v>
                </c:pt>
                <c:pt idx="34">
                  <c:v>0.90934725186932863</c:v>
                </c:pt>
                <c:pt idx="35">
                  <c:v>0.90680922178932821</c:v>
                </c:pt>
                <c:pt idx="36">
                  <c:v>0.90427827546822614</c:v>
                </c:pt>
                <c:pt idx="37">
                  <c:v>0.90175439313492456</c:v>
                </c:pt>
                <c:pt idx="38">
                  <c:v>0.89923755507350822</c:v>
                </c:pt>
                <c:pt idx="39">
                  <c:v>0.89672774162308988</c:v>
                </c:pt>
                <c:pt idx="40">
                  <c:v>0.89422493317765628</c:v>
                </c:pt>
                <c:pt idx="41">
                  <c:v>0.89172911018591616</c:v>
                </c:pt>
                <c:pt idx="42">
                  <c:v>0.88924025315114597</c:v>
                </c:pt>
                <c:pt idx="43">
                  <c:v>0.88675834263103903</c:v>
                </c:pt>
                <c:pt idx="44">
                  <c:v>0.88428335923755275</c:v>
                </c:pt>
                <c:pt idx="45">
                  <c:v>0.88181528363675776</c:v>
                </c:pt>
                <c:pt idx="46">
                  <c:v>0.87935409654868602</c:v>
                </c:pt>
                <c:pt idx="47">
                  <c:v>0.8768997787471815</c:v>
                </c:pt>
                <c:pt idx="48">
                  <c:v>0.87445231105974852</c:v>
                </c:pt>
                <c:pt idx="49">
                  <c:v>0.87201167436740323</c:v>
                </c:pt>
                <c:pt idx="50">
                  <c:v>0.86957784960452389</c:v>
                </c:pt>
                <c:pt idx="51">
                  <c:v>0.86715081775870095</c:v>
                </c:pt>
                <c:pt idx="52">
                  <c:v>0.86473055987059022</c:v>
                </c:pt>
                <c:pt idx="53">
                  <c:v>0.86231705703376349</c:v>
                </c:pt>
                <c:pt idx="54">
                  <c:v>0.85991029039456135</c:v>
                </c:pt>
                <c:pt idx="55">
                  <c:v>0.85751024115194607</c:v>
                </c:pt>
                <c:pt idx="56">
                  <c:v>0.85511689055735396</c:v>
                </c:pt>
                <c:pt idx="57">
                  <c:v>0.85273021991455</c:v>
                </c:pt>
                <c:pt idx="58">
                  <c:v>0.8503502105794809</c:v>
                </c:pt>
                <c:pt idx="59">
                  <c:v>0.84797684396012962</c:v>
                </c:pt>
                <c:pt idx="60">
                  <c:v>0.84561010151637073</c:v>
                </c:pt>
                <c:pt idx="61">
                  <c:v>0.84324996475982483</c:v>
                </c:pt>
                <c:pt idx="62">
                  <c:v>0.84089641525371461</c:v>
                </c:pt>
                <c:pt idx="63">
                  <c:v>0.83854943461272047</c:v>
                </c:pt>
                <c:pt idx="64">
                  <c:v>0.83620900450283731</c:v>
                </c:pt>
                <c:pt idx="65">
                  <c:v>0.83387510664123099</c:v>
                </c:pt>
                <c:pt idx="66">
                  <c:v>0.83154772279609546</c:v>
                </c:pt>
                <c:pt idx="67">
                  <c:v>0.82922683478651071</c:v>
                </c:pt>
                <c:pt idx="68">
                  <c:v>0.82691242448230051</c:v>
                </c:pt>
                <c:pt idx="69">
                  <c:v>0.82460447380389035</c:v>
                </c:pt>
                <c:pt idx="70">
                  <c:v>0.82230296472216713</c:v>
                </c:pt>
                <c:pt idx="71">
                  <c:v>0.82000787925833785</c:v>
                </c:pt>
                <c:pt idx="72">
                  <c:v>0.81771919948378879</c:v>
                </c:pt>
                <c:pt idx="73">
                  <c:v>0.81543690751994624</c:v>
                </c:pt>
                <c:pt idx="74">
                  <c:v>0.81316098553813598</c:v>
                </c:pt>
                <c:pt idx="75">
                  <c:v>0.81089141575944457</c:v>
                </c:pt>
                <c:pt idx="76">
                  <c:v>0.80862818045458085</c:v>
                </c:pt>
                <c:pt idx="77">
                  <c:v>0.80637126194373587</c:v>
                </c:pt>
                <c:pt idx="78">
                  <c:v>0.80412064259644689</c:v>
                </c:pt>
                <c:pt idx="79">
                  <c:v>0.80187630483145822</c:v>
                </c:pt>
                <c:pt idx="80">
                  <c:v>0.79963823111658405</c:v>
                </c:pt>
                <c:pt idx="81">
                  <c:v>0.79740640396857188</c:v>
                </c:pt>
                <c:pt idx="82">
                  <c:v>0.79518080595296581</c:v>
                </c:pt>
                <c:pt idx="83">
                  <c:v>0.79296141968397016</c:v>
                </c:pt>
                <c:pt idx="84">
                  <c:v>0.7907482278243142</c:v>
                </c:pt>
                <c:pt idx="85">
                  <c:v>0.78854121308511582</c:v>
                </c:pt>
                <c:pt idx="86">
                  <c:v>0.78634035822574722</c:v>
                </c:pt>
                <c:pt idx="87">
                  <c:v>0.78414564605369996</c:v>
                </c:pt>
                <c:pt idx="88">
                  <c:v>0.78195705942445082</c:v>
                </c:pt>
                <c:pt idx="89">
                  <c:v>0.77977458124132759</c:v>
                </c:pt>
                <c:pt idx="90">
                  <c:v>0.77759819445537548</c:v>
                </c:pt>
                <c:pt idx="91">
                  <c:v>0.77542788206522428</c:v>
                </c:pt>
                <c:pt idx="92">
                  <c:v>0.77326362711695584</c:v>
                </c:pt>
                <c:pt idx="93">
                  <c:v>0.77110541270397037</c:v>
                </c:pt>
                <c:pt idx="94">
                  <c:v>0.76895322196685567</c:v>
                </c:pt>
                <c:pt idx="95">
                  <c:v>0.7668070380932549</c:v>
                </c:pt>
                <c:pt idx="96">
                  <c:v>0.76466684431773524</c:v>
                </c:pt>
                <c:pt idx="97">
                  <c:v>0.76253262392165666</c:v>
                </c:pt>
                <c:pt idx="98">
                  <c:v>0.76040436023304225</c:v>
                </c:pt>
                <c:pt idx="99">
                  <c:v>0.75828203662644678</c:v>
                </c:pt>
                <c:pt idx="100">
                  <c:v>0.75616563652282787</c:v>
                </c:pt>
                <c:pt idx="101">
                  <c:v>0.75405514338941548</c:v>
                </c:pt>
                <c:pt idx="102">
                  <c:v>0.75195054073958367</c:v>
                </c:pt>
                <c:pt idx="103">
                  <c:v>0.74985181213272156</c:v>
                </c:pt>
                <c:pt idx="104">
                  <c:v>0.74775894117410424</c:v>
                </c:pt>
                <c:pt idx="105">
                  <c:v>0.74567191151476586</c:v>
                </c:pt>
                <c:pt idx="106">
                  <c:v>0.74359070685137085</c:v>
                </c:pt>
                <c:pt idx="107">
                  <c:v>0.74151531092608702</c:v>
                </c:pt>
                <c:pt idx="108">
                  <c:v>0.73944570752645888</c:v>
                </c:pt>
                <c:pt idx="109">
                  <c:v>0.73738188048528019</c:v>
                </c:pt>
                <c:pt idx="110">
                  <c:v>0.73532381368046862</c:v>
                </c:pt>
                <c:pt idx="111">
                  <c:v>0.73327149103493894</c:v>
                </c:pt>
                <c:pt idx="112">
                  <c:v>0.73122489651647782</c:v>
                </c:pt>
                <c:pt idx="113">
                  <c:v>0.72918401413761869</c:v>
                </c:pt>
                <c:pt idx="114">
                  <c:v>0.72714882795551694</c:v>
                </c:pt>
                <c:pt idx="115">
                  <c:v>0.72511932207182461</c:v>
                </c:pt>
                <c:pt idx="116">
                  <c:v>0.72309548063256746</c:v>
                </c:pt>
                <c:pt idx="117">
                  <c:v>0.72107728782801972</c:v>
                </c:pt>
                <c:pt idx="118">
                  <c:v>0.71906472789258202</c:v>
                </c:pt>
                <c:pt idx="119">
                  <c:v>0.71705778510465679</c:v>
                </c:pt>
                <c:pt idx="120">
                  <c:v>0.71505644378652666</c:v>
                </c:pt>
                <c:pt idx="121">
                  <c:v>0.71306068830423142</c:v>
                </c:pt>
                <c:pt idx="122">
                  <c:v>0.71107050306744579</c:v>
                </c:pt>
                <c:pt idx="123">
                  <c:v>0.70908587252935784</c:v>
                </c:pt>
                <c:pt idx="124">
                  <c:v>0.70710678118654746</c:v>
                </c:pt>
                <c:pt idx="125">
                  <c:v>0.70513321357886583</c:v>
                </c:pt>
                <c:pt idx="126">
                  <c:v>0.70316515428931314</c:v>
                </c:pt>
                <c:pt idx="127">
                  <c:v>0.7012025879439201</c:v>
                </c:pt>
                <c:pt idx="128">
                  <c:v>0.69924549921162626</c:v>
                </c:pt>
                <c:pt idx="129">
                  <c:v>0.69729387280416111</c:v>
                </c:pt>
                <c:pt idx="130">
                  <c:v>0.6953476934759244</c:v>
                </c:pt>
                <c:pt idx="131">
                  <c:v>0.69340694602386688</c:v>
                </c:pt>
                <c:pt idx="132">
                  <c:v>0.69147161528737211</c:v>
                </c:pt>
                <c:pt idx="133">
                  <c:v>0.68954168614813716</c:v>
                </c:pt>
                <c:pt idx="134">
                  <c:v>0.68761714353005521</c:v>
                </c:pt>
                <c:pt idx="135">
                  <c:v>0.68569797239909758</c:v>
                </c:pt>
                <c:pt idx="136">
                  <c:v>0.68378415776319623</c:v>
                </c:pt>
                <c:pt idx="137">
                  <c:v>0.68187568467212656</c:v>
                </c:pt>
                <c:pt idx="138">
                  <c:v>0.67997253821739079</c:v>
                </c:pt>
                <c:pt idx="139">
                  <c:v>0.67807470353210153</c:v>
                </c:pt>
                <c:pt idx="140">
                  <c:v>0.67618216579086565</c:v>
                </c:pt>
                <c:pt idx="141">
                  <c:v>0.67429491020966803</c:v>
                </c:pt>
                <c:pt idx="142">
                  <c:v>0.67241292204575676</c:v>
                </c:pt>
                <c:pt idx="143">
                  <c:v>0.67053618659752745</c:v>
                </c:pt>
                <c:pt idx="144">
                  <c:v>0.66866468920440847</c:v>
                </c:pt>
                <c:pt idx="145">
                  <c:v>0.66679841524674677</c:v>
                </c:pt>
                <c:pt idx="146">
                  <c:v>0.66493735014569333</c:v>
                </c:pt>
                <c:pt idx="147">
                  <c:v>0.66308147936308937</c:v>
                </c:pt>
                <c:pt idx="148">
                  <c:v>0.66123078840135252</c:v>
                </c:pt>
                <c:pt idx="149">
                  <c:v>0.6593852628033644</c:v>
                </c:pt>
                <c:pt idx="150">
                  <c:v>0.65754488815235657</c:v>
                </c:pt>
                <c:pt idx="151">
                  <c:v>0.6557096500717986</c:v>
                </c:pt>
                <c:pt idx="152">
                  <c:v>0.65387953422528611</c:v>
                </c:pt>
                <c:pt idx="153">
                  <c:v>0.65205452631642735</c:v>
                </c:pt>
                <c:pt idx="154">
                  <c:v>0.65023461208873312</c:v>
                </c:pt>
                <c:pt idx="155">
                  <c:v>0.64841977732550482</c:v>
                </c:pt>
                <c:pt idx="156">
                  <c:v>0.64661000784972289</c:v>
                </c:pt>
                <c:pt idx="157">
                  <c:v>0.64480528952393668</c:v>
                </c:pt>
                <c:pt idx="158">
                  <c:v>0.64300560825015374</c:v>
                </c:pt>
                <c:pt idx="159">
                  <c:v>0.64121094996973005</c:v>
                </c:pt>
                <c:pt idx="160">
                  <c:v>0.63942130066325942</c:v>
                </c:pt>
                <c:pt idx="161">
                  <c:v>0.63763664635046502</c:v>
                </c:pt>
                <c:pt idx="162">
                  <c:v>0.63585697309008926</c:v>
                </c:pt>
                <c:pt idx="163">
                  <c:v>0.6340822669797852</c:v>
                </c:pt>
                <c:pt idx="164">
                  <c:v>0.6323125141560082</c:v>
                </c:pt>
                <c:pt idx="165">
                  <c:v>0.63054770079390732</c:v>
                </c:pt>
                <c:pt idx="166">
                  <c:v>0.62878781310721754</c:v>
                </c:pt>
                <c:pt idx="167">
                  <c:v>0.62703283734815174</c:v>
                </c:pt>
                <c:pt idx="168">
                  <c:v>0.62528275980729353</c:v>
                </c:pt>
                <c:pt idx="169">
                  <c:v>0.62353756681349015</c:v>
                </c:pt>
                <c:pt idx="170">
                  <c:v>0.62179724473374598</c:v>
                </c:pt>
                <c:pt idx="171">
                  <c:v>0.62006177997311507</c:v>
                </c:pt>
                <c:pt idx="172">
                  <c:v>0.61833115897459645</c:v>
                </c:pt>
                <c:pt idx="173">
                  <c:v>0.61660536821902634</c:v>
                </c:pt>
                <c:pt idx="174">
                  <c:v>0.61488439422497454</c:v>
                </c:pt>
                <c:pt idx="175">
                  <c:v>0.61316822354863743</c:v>
                </c:pt>
                <c:pt idx="176">
                  <c:v>0.61145684278373413</c:v>
                </c:pt>
                <c:pt idx="177">
                  <c:v>0.60975023856140098</c:v>
                </c:pt>
                <c:pt idx="178">
                  <c:v>0.60804839755008766</c:v>
                </c:pt>
                <c:pt idx="179">
                  <c:v>0.60635130645545277</c:v>
                </c:pt>
                <c:pt idx="180">
                  <c:v>0.60465895202025977</c:v>
                </c:pt>
                <c:pt idx="181">
                  <c:v>0.60297132102427431</c:v>
                </c:pt>
                <c:pt idx="182">
                  <c:v>0.60128840028415953</c:v>
                </c:pt>
                <c:pt idx="183">
                  <c:v>0.59961017665337446</c:v>
                </c:pt>
                <c:pt idx="184">
                  <c:v>0.59793663702207056</c:v>
                </c:pt>
                <c:pt idx="185">
                  <c:v>0.59626776831698935</c:v>
                </c:pt>
                <c:pt idx="186">
                  <c:v>0.59460355750136051</c:v>
                </c:pt>
                <c:pt idx="187">
                  <c:v>0.59294399157480004</c:v>
                </c:pt>
                <c:pt idx="188">
                  <c:v>0.5912890575732086</c:v>
                </c:pt>
                <c:pt idx="189">
                  <c:v>0.58963874256866988</c:v>
                </c:pt>
                <c:pt idx="190">
                  <c:v>0.58799303366935063</c:v>
                </c:pt>
                <c:pt idx="191">
                  <c:v>0.58635191801939868</c:v>
                </c:pt>
                <c:pt idx="192">
                  <c:v>0.5847153827988435</c:v>
                </c:pt>
                <c:pt idx="193">
                  <c:v>0.5830834152234956</c:v>
                </c:pt>
                <c:pt idx="194">
                  <c:v>0.58145600254484675</c:v>
                </c:pt>
                <c:pt idx="195">
                  <c:v>0.57983313204997045</c:v>
                </c:pt>
                <c:pt idx="196">
                  <c:v>0.57821479106142226</c:v>
                </c:pt>
                <c:pt idx="197">
                  <c:v>0.57660096693714169</c:v>
                </c:pt>
                <c:pt idx="198">
                  <c:v>0.574991647070352</c:v>
                </c:pt>
                <c:pt idx="199">
                  <c:v>0.57338681888946341</c:v>
                </c:pt>
                <c:pt idx="200">
                  <c:v>0.57178646985797332</c:v>
                </c:pt>
                <c:pt idx="201">
                  <c:v>0.57019058747436946</c:v>
                </c:pt>
                <c:pt idx="202">
                  <c:v>0.56859915927203186</c:v>
                </c:pt>
                <c:pt idx="203">
                  <c:v>0.56701217281913519</c:v>
                </c:pt>
                <c:pt idx="204">
                  <c:v>0.56542961571855233</c:v>
                </c:pt>
                <c:pt idx="205">
                  <c:v>0.56385147560775661</c:v>
                </c:pt>
                <c:pt idx="206">
                  <c:v>0.56227774015872622</c:v>
                </c:pt>
                <c:pt idx="207">
                  <c:v>0.56070839707784714</c:v>
                </c:pt>
                <c:pt idx="208">
                  <c:v>0.55914343410581757</c:v>
                </c:pt>
                <c:pt idx="209">
                  <c:v>0.55758283901755168</c:v>
                </c:pt>
                <c:pt idx="210">
                  <c:v>0.55602659962208478</c:v>
                </c:pt>
                <c:pt idx="211">
                  <c:v>0.55447470376247754</c:v>
                </c:pt>
                <c:pt idx="212">
                  <c:v>0.55292713931572124</c:v>
                </c:pt>
                <c:pt idx="213">
                  <c:v>0.55138389419264311</c:v>
                </c:pt>
                <c:pt idx="214">
                  <c:v>0.54984495633781161</c:v>
                </c:pt>
                <c:pt idx="215">
                  <c:v>0.54831031372944261</c:v>
                </c:pt>
                <c:pt idx="216">
                  <c:v>0.54677995437930538</c:v>
                </c:pt>
                <c:pt idx="217">
                  <c:v>0.54525386633262884</c:v>
                </c:pt>
                <c:pt idx="218">
                  <c:v>0.54373203766800815</c:v>
                </c:pt>
                <c:pt idx="219">
                  <c:v>0.54221445649731193</c:v>
                </c:pt>
                <c:pt idx="220">
                  <c:v>0.54070111096558859</c:v>
                </c:pt>
                <c:pt idx="221">
                  <c:v>0.53919198925097489</c:v>
                </c:pt>
                <c:pt idx="222">
                  <c:v>0.53768707956460249</c:v>
                </c:pt>
                <c:pt idx="223">
                  <c:v>0.53618637015050663</c:v>
                </c:pt>
                <c:pt idx="224">
                  <c:v>0.53468984928553365</c:v>
                </c:pt>
                <c:pt idx="225">
                  <c:v>0.53319750527925014</c:v>
                </c:pt>
                <c:pt idx="226">
                  <c:v>0.53170932647385083</c:v>
                </c:pt>
                <c:pt idx="227">
                  <c:v>0.53022530124406853</c:v>
                </c:pt>
                <c:pt idx="228">
                  <c:v>0.52874541799708186</c:v>
                </c:pt>
                <c:pt idx="229">
                  <c:v>0.52726966517242613</c:v>
                </c:pt>
                <c:pt idx="230">
                  <c:v>0.5257980312419025</c:v>
                </c:pt>
                <c:pt idx="231">
                  <c:v>0.52433050470948739</c:v>
                </c:pt>
                <c:pt idx="232">
                  <c:v>0.52286707411124367</c:v>
                </c:pt>
                <c:pt idx="233">
                  <c:v>0.52140772801523005</c:v>
                </c:pt>
                <c:pt idx="234">
                  <c:v>0.51995245502141274</c:v>
                </c:pt>
                <c:pt idx="235">
                  <c:v>0.51850124376157591</c:v>
                </c:pt>
                <c:pt idx="236">
                  <c:v>0.51705408289923294</c:v>
                </c:pt>
                <c:pt idx="237">
                  <c:v>0.51561096112953753</c:v>
                </c:pt>
                <c:pt idx="238">
                  <c:v>0.51417186717919616</c:v>
                </c:pt>
                <c:pt idx="239">
                  <c:v>0.51273678980637938</c:v>
                </c:pt>
                <c:pt idx="240">
                  <c:v>0.51130571780063427</c:v>
                </c:pt>
                <c:pt idx="241">
                  <c:v>0.5098786399827967</c:v>
                </c:pt>
                <c:pt idx="242">
                  <c:v>0.50845554520490432</c:v>
                </c:pt>
                <c:pt idx="243">
                  <c:v>0.50703642235010893</c:v>
                </c:pt>
                <c:pt idx="244">
                  <c:v>0.50562126033259036</c:v>
                </c:pt>
                <c:pt idx="245">
                  <c:v>0.50421004809746917</c:v>
                </c:pt>
                <c:pt idx="246">
                  <c:v>0.50280277462072065</c:v>
                </c:pt>
                <c:pt idx="247">
                  <c:v>0.50139942890908873</c:v>
                </c:pt>
                <c:pt idx="248">
                  <c:v>0.5</c:v>
                </c:pt>
                <c:pt idx="249">
                  <c:v>0.49860447696147808</c:v>
                </c:pt>
                <c:pt idx="250">
                  <c:v>0.49721284889205825</c:v>
                </c:pt>
                <c:pt idx="251">
                  <c:v>0.49582510492070231</c:v>
                </c:pt>
                <c:pt idx="252">
                  <c:v>0.49444123420671354</c:v>
                </c:pt>
                <c:pt idx="253">
                  <c:v>0.49306122593965213</c:v>
                </c:pt>
                <c:pt idx="254">
                  <c:v>0.49168506933925099</c:v>
                </c:pt>
                <c:pt idx="255">
                  <c:v>0.49031275365533061</c:v>
                </c:pt>
                <c:pt idx="256">
                  <c:v>0.48894426816771641</c:v>
                </c:pt>
                <c:pt idx="257">
                  <c:v>0.48757960218615376</c:v>
                </c:pt>
                <c:pt idx="258">
                  <c:v>0.4862187450502255</c:v>
                </c:pt>
                <c:pt idx="259">
                  <c:v>0.48486168612926794</c:v>
                </c:pt>
                <c:pt idx="260">
                  <c:v>0.48350841482228801</c:v>
                </c:pt>
                <c:pt idx="261">
                  <c:v>0.48215892055788057</c:v>
                </c:pt>
                <c:pt idx="262">
                  <c:v>0.48081319279414592</c:v>
                </c:pt>
                <c:pt idx="263">
                  <c:v>0.47947122101860684</c:v>
                </c:pt>
                <c:pt idx="264">
                  <c:v>0.47813299474812748</c:v>
                </c:pt>
                <c:pt idx="265">
                  <c:v>0.47679850352883052</c:v>
                </c:pt>
                <c:pt idx="266">
                  <c:v>0.47546773693601607</c:v>
                </c:pt>
                <c:pt idx="267">
                  <c:v>0.47414068457407987</c:v>
                </c:pt>
                <c:pt idx="268">
                  <c:v>0.47281733607643256</c:v>
                </c:pt>
                <c:pt idx="269">
                  <c:v>0.47149768110541806</c:v>
                </c:pt>
                <c:pt idx="270">
                  <c:v>0.47018170935223358</c:v>
                </c:pt>
                <c:pt idx="271">
                  <c:v>0.46886941053684816</c:v>
                </c:pt>
                <c:pt idx="272">
                  <c:v>0.4675607744079236</c:v>
                </c:pt>
                <c:pt idx="273">
                  <c:v>0.46625579074273271</c:v>
                </c:pt>
                <c:pt idx="274">
                  <c:v>0.4649544493470813</c:v>
                </c:pt>
                <c:pt idx="275">
                  <c:v>0.46365674005522706</c:v>
                </c:pt>
                <c:pt idx="276">
                  <c:v>0.46236265272980104</c:v>
                </c:pt>
                <c:pt idx="277">
                  <c:v>0.46107217726172789</c:v>
                </c:pt>
                <c:pt idx="278">
                  <c:v>0.45978530357014752</c:v>
                </c:pt>
                <c:pt idx="279">
                  <c:v>0.45850202160233561</c:v>
                </c:pt>
                <c:pt idx="280">
                  <c:v>0.45722232133362578</c:v>
                </c:pt>
                <c:pt idx="281">
                  <c:v>0.45594619276733067</c:v>
                </c:pt>
                <c:pt idx="282">
                  <c:v>0.45467362593466432</c:v>
                </c:pt>
                <c:pt idx="283">
                  <c:v>0.45340461089466422</c:v>
                </c:pt>
                <c:pt idx="284">
                  <c:v>0.45213913773411296</c:v>
                </c:pt>
                <c:pt idx="285">
                  <c:v>0.45087719656746228</c:v>
                </c:pt>
                <c:pt idx="286">
                  <c:v>0.44961877753675411</c:v>
                </c:pt>
                <c:pt idx="287">
                  <c:v>0.44836387081154494</c:v>
                </c:pt>
                <c:pt idx="288">
                  <c:v>0.44711246658882814</c:v>
                </c:pt>
                <c:pt idx="289">
                  <c:v>0.44586455509295808</c:v>
                </c:pt>
                <c:pt idx="290">
                  <c:v>0.44462012657557298</c:v>
                </c:pt>
                <c:pt idx="291">
                  <c:v>0.44337917131551952</c:v>
                </c:pt>
                <c:pt idx="292">
                  <c:v>0.44214167961877637</c:v>
                </c:pt>
                <c:pt idx="293">
                  <c:v>0.44090764181837888</c:v>
                </c:pt>
                <c:pt idx="294">
                  <c:v>0.43967704827434301</c:v>
                </c:pt>
                <c:pt idx="295">
                  <c:v>0.43844988937359075</c:v>
                </c:pt>
                <c:pt idx="296">
                  <c:v>0.43722615552987426</c:v>
                </c:pt>
                <c:pt idx="297">
                  <c:v>0.43600583718370173</c:v>
                </c:pt>
                <c:pt idx="298">
                  <c:v>0.43478892480226194</c:v>
                </c:pt>
                <c:pt idx="299">
                  <c:v>0.43357540887935048</c:v>
                </c:pt>
                <c:pt idx="300">
                  <c:v>0.43236527993529511</c:v>
                </c:pt>
                <c:pt idx="301">
                  <c:v>0.43115852851688174</c:v>
                </c:pt>
                <c:pt idx="302">
                  <c:v>0.42995514519728067</c:v>
                </c:pt>
                <c:pt idx="303">
                  <c:v>0.42875512057597309</c:v>
                </c:pt>
                <c:pt idx="304">
                  <c:v>0.42755844527867698</c:v>
                </c:pt>
                <c:pt idx="305">
                  <c:v>0.42636510995727506</c:v>
                </c:pt>
                <c:pt idx="306">
                  <c:v>0.42517510528974045</c:v>
                </c:pt>
                <c:pt idx="307">
                  <c:v>0.42398842198006481</c:v>
                </c:pt>
                <c:pt idx="308">
                  <c:v>0.42280505075818536</c:v>
                </c:pt>
                <c:pt idx="309">
                  <c:v>0.42162498237991242</c:v>
                </c:pt>
                <c:pt idx="310">
                  <c:v>0.42044820762685731</c:v>
                </c:pt>
                <c:pt idx="311">
                  <c:v>0.41927471730636023</c:v>
                </c:pt>
                <c:pt idx="312">
                  <c:v>0.41810450225141865</c:v>
                </c:pt>
                <c:pt idx="313">
                  <c:v>0.41693755332061544</c:v>
                </c:pt>
                <c:pt idx="314">
                  <c:v>0.41577386139804773</c:v>
                </c:pt>
                <c:pt idx="315">
                  <c:v>0.41461341739325536</c:v>
                </c:pt>
                <c:pt idx="316">
                  <c:v>0.41345621224115026</c:v>
                </c:pt>
                <c:pt idx="317">
                  <c:v>0.41230223690194512</c:v>
                </c:pt>
                <c:pt idx="318">
                  <c:v>0.41115148236108356</c:v>
                </c:pt>
                <c:pt idx="319">
                  <c:v>0.41000393962916892</c:v>
                </c:pt>
                <c:pt idx="320">
                  <c:v>0.4088595997418944</c:v>
                </c:pt>
                <c:pt idx="321">
                  <c:v>0.40771845375997307</c:v>
                </c:pt>
                <c:pt idx="322">
                  <c:v>0.40658049276906805</c:v>
                </c:pt>
                <c:pt idx="323">
                  <c:v>0.40544570787972228</c:v>
                </c:pt>
                <c:pt idx="324">
                  <c:v>0.40431409022729042</c:v>
                </c:pt>
                <c:pt idx="325">
                  <c:v>0.40318563097186794</c:v>
                </c:pt>
                <c:pt idx="326">
                  <c:v>0.40206032129822356</c:v>
                </c:pt>
                <c:pt idx="327">
                  <c:v>0.40093815241572911</c:v>
                </c:pt>
                <c:pt idx="328">
                  <c:v>0.39981911555829203</c:v>
                </c:pt>
                <c:pt idx="329">
                  <c:v>0.39870320198428594</c:v>
                </c:pt>
                <c:pt idx="330">
                  <c:v>0.3975904029764829</c:v>
                </c:pt>
                <c:pt idx="331">
                  <c:v>0.39648070984198508</c:v>
                </c:pt>
                <c:pt idx="332">
                  <c:v>0.3953741139121571</c:v>
                </c:pt>
                <c:pt idx="333">
                  <c:v>0.39427060654255791</c:v>
                </c:pt>
                <c:pt idx="334">
                  <c:v>0.39317017911287361</c:v>
                </c:pt>
                <c:pt idx="335">
                  <c:v>0.39207282302684998</c:v>
                </c:pt>
                <c:pt idx="336">
                  <c:v>0.39097852971222541</c:v>
                </c:pt>
                <c:pt idx="337">
                  <c:v>0.3898872906206638</c:v>
                </c:pt>
                <c:pt idx="338">
                  <c:v>0.38879909722768774</c:v>
                </c:pt>
                <c:pt idx="339">
                  <c:v>0.38771394103261214</c:v>
                </c:pt>
                <c:pt idx="340">
                  <c:v>0.38663181355847798</c:v>
                </c:pt>
                <c:pt idx="341">
                  <c:v>0.38555270635198519</c:v>
                </c:pt>
                <c:pt idx="342">
                  <c:v>0.38447661098342784</c:v>
                </c:pt>
                <c:pt idx="343">
                  <c:v>0.38340351904662751</c:v>
                </c:pt>
                <c:pt idx="344">
                  <c:v>0.38233342215886762</c:v>
                </c:pt>
                <c:pt idx="345">
                  <c:v>0.38126631196082839</c:v>
                </c:pt>
                <c:pt idx="346">
                  <c:v>0.38020218011652113</c:v>
                </c:pt>
                <c:pt idx="347">
                  <c:v>0.37914101831322344</c:v>
                </c:pt>
                <c:pt idx="348">
                  <c:v>0.37808281826141393</c:v>
                </c:pt>
                <c:pt idx="349">
                  <c:v>0.37702757169470774</c:v>
                </c:pt>
                <c:pt idx="350">
                  <c:v>0.37597527036979184</c:v>
                </c:pt>
                <c:pt idx="351">
                  <c:v>0.37492590606636078</c:v>
                </c:pt>
                <c:pt idx="352">
                  <c:v>0.37387947058705212</c:v>
                </c:pt>
                <c:pt idx="353">
                  <c:v>0.37283595575738299</c:v>
                </c:pt>
                <c:pt idx="354">
                  <c:v>0.37179535342568543</c:v>
                </c:pt>
                <c:pt idx="355">
                  <c:v>0.37075765546304357</c:v>
                </c:pt>
                <c:pt idx="356">
                  <c:v>0.36972285376322944</c:v>
                </c:pt>
                <c:pt idx="357">
                  <c:v>0.36869094024264015</c:v>
                </c:pt>
                <c:pt idx="358">
                  <c:v>0.36766190684023436</c:v>
                </c:pt>
                <c:pt idx="359">
                  <c:v>0.36663574551746947</c:v>
                </c:pt>
                <c:pt idx="360">
                  <c:v>0.36561244825823891</c:v>
                </c:pt>
                <c:pt idx="361">
                  <c:v>0.3645920070688094</c:v>
                </c:pt>
                <c:pt idx="362">
                  <c:v>0.36357441397775847</c:v>
                </c:pt>
                <c:pt idx="363">
                  <c:v>0.36255966103591231</c:v>
                </c:pt>
                <c:pt idx="364">
                  <c:v>0.36154774031628367</c:v>
                </c:pt>
                <c:pt idx="365">
                  <c:v>0.36053864391400986</c:v>
                </c:pt>
                <c:pt idx="366">
                  <c:v>0.35953236394629101</c:v>
                </c:pt>
                <c:pt idx="367">
                  <c:v>0.3585288925523285</c:v>
                </c:pt>
                <c:pt idx="368">
                  <c:v>0.35752822189326339</c:v>
                </c:pt>
                <c:pt idx="369">
                  <c:v>0.35653034415211576</c:v>
                </c:pt>
                <c:pt idx="370">
                  <c:v>0.3555352515337229</c:v>
                </c:pt>
                <c:pt idx="371">
                  <c:v>0.35454293626467898</c:v>
                </c:pt>
                <c:pt idx="372">
                  <c:v>0.35355339059327379</c:v>
                </c:pt>
                <c:pt idx="373">
                  <c:v>0.35256660678943291</c:v>
                </c:pt>
                <c:pt idx="374">
                  <c:v>0.35158257714465657</c:v>
                </c:pt>
                <c:pt idx="375">
                  <c:v>0.35060129397195999</c:v>
                </c:pt>
                <c:pt idx="376">
                  <c:v>0.34962274960581313</c:v>
                </c:pt>
                <c:pt idx="377">
                  <c:v>0.34864693640208055</c:v>
                </c:pt>
                <c:pt idx="378">
                  <c:v>0.34767384673796226</c:v>
                </c:pt>
                <c:pt idx="379">
                  <c:v>0.34670347301193349</c:v>
                </c:pt>
                <c:pt idx="380">
                  <c:v>0.34573580764368606</c:v>
                </c:pt>
                <c:pt idx="381">
                  <c:v>0.34477084307406852</c:v>
                </c:pt>
                <c:pt idx="382">
                  <c:v>0.3438085717650276</c:v>
                </c:pt>
                <c:pt idx="383">
                  <c:v>0.34284898619954879</c:v>
                </c:pt>
                <c:pt idx="384">
                  <c:v>0.34189207888159806</c:v>
                </c:pt>
                <c:pt idx="385">
                  <c:v>0.34093784233606322</c:v>
                </c:pt>
                <c:pt idx="386">
                  <c:v>0.33998626910869539</c:v>
                </c:pt>
                <c:pt idx="387">
                  <c:v>0.33903735176605077</c:v>
                </c:pt>
                <c:pt idx="388">
                  <c:v>0.33809108289543288</c:v>
                </c:pt>
                <c:pt idx="389">
                  <c:v>0.33714745510483407</c:v>
                </c:pt>
                <c:pt idx="390">
                  <c:v>0.33620646102287843</c:v>
                </c:pt>
                <c:pt idx="391">
                  <c:v>0.33526809329876373</c:v>
                </c:pt>
                <c:pt idx="392">
                  <c:v>0.33433234460220429</c:v>
                </c:pt>
                <c:pt idx="393">
                  <c:v>0.33339920762337344</c:v>
                </c:pt>
                <c:pt idx="394">
                  <c:v>0.33246867507284666</c:v>
                </c:pt>
                <c:pt idx="395">
                  <c:v>0.33154073968154463</c:v>
                </c:pt>
                <c:pt idx="396">
                  <c:v>0.33061539420067626</c:v>
                </c:pt>
                <c:pt idx="397">
                  <c:v>0.3296926314016822</c:v>
                </c:pt>
                <c:pt idx="398">
                  <c:v>0.32877244407617834</c:v>
                </c:pt>
                <c:pt idx="399">
                  <c:v>0.32785482503589936</c:v>
                </c:pt>
                <c:pt idx="400">
                  <c:v>0.32693976711264305</c:v>
                </c:pt>
                <c:pt idx="401">
                  <c:v>0.32602726315821362</c:v>
                </c:pt>
                <c:pt idx="402">
                  <c:v>0.32511730604436662</c:v>
                </c:pt>
                <c:pt idx="403">
                  <c:v>0.32420988866275241</c:v>
                </c:pt>
                <c:pt idx="404">
                  <c:v>0.32330500392486144</c:v>
                </c:pt>
                <c:pt idx="405">
                  <c:v>0.32240264476196834</c:v>
                </c:pt>
                <c:pt idx="406">
                  <c:v>0.32150280412507687</c:v>
                </c:pt>
                <c:pt idx="407">
                  <c:v>0.32060547498486502</c:v>
                </c:pt>
                <c:pt idx="408">
                  <c:v>0.31971065033162971</c:v>
                </c:pt>
                <c:pt idx="409">
                  <c:v>0.31881832317523257</c:v>
                </c:pt>
                <c:pt idx="410">
                  <c:v>0.31792848654504463</c:v>
                </c:pt>
                <c:pt idx="411">
                  <c:v>0.3170411334898926</c:v>
                </c:pt>
                <c:pt idx="412">
                  <c:v>0.31615625707800404</c:v>
                </c:pt>
                <c:pt idx="413">
                  <c:v>0.31527385039695366</c:v>
                </c:pt>
                <c:pt idx="414">
                  <c:v>0.31439390655360877</c:v>
                </c:pt>
                <c:pt idx="415">
                  <c:v>0.31351641867407581</c:v>
                </c:pt>
                <c:pt idx="416">
                  <c:v>0.31264137990364671</c:v>
                </c:pt>
                <c:pt idx="417">
                  <c:v>0.31176878340674508</c:v>
                </c:pt>
                <c:pt idx="418">
                  <c:v>0.31089862236687299</c:v>
                </c:pt>
                <c:pt idx="419">
                  <c:v>0.31003088998655765</c:v>
                </c:pt>
                <c:pt idx="420">
                  <c:v>0.30916557948729823</c:v>
                </c:pt>
                <c:pt idx="421">
                  <c:v>0.30830268410951317</c:v>
                </c:pt>
                <c:pt idx="422">
                  <c:v>0.30744219711248727</c:v>
                </c:pt>
                <c:pt idx="423">
                  <c:v>0.30658411177431877</c:v>
                </c:pt>
                <c:pt idx="424">
                  <c:v>0.30572842139186707</c:v>
                </c:pt>
                <c:pt idx="425">
                  <c:v>0.30487511928070049</c:v>
                </c:pt>
                <c:pt idx="426">
                  <c:v>0.30402419877504377</c:v>
                </c:pt>
                <c:pt idx="427">
                  <c:v>0.30317565322772638</c:v>
                </c:pt>
                <c:pt idx="428">
                  <c:v>0.30232947601012988</c:v>
                </c:pt>
                <c:pt idx="429">
                  <c:v>0.30148566051213715</c:v>
                </c:pt>
                <c:pt idx="430">
                  <c:v>0.30064420014207982</c:v>
                </c:pt>
                <c:pt idx="431">
                  <c:v>0.29980508832668723</c:v>
                </c:pt>
                <c:pt idx="432">
                  <c:v>0.29896831851103528</c:v>
                </c:pt>
                <c:pt idx="433">
                  <c:v>0.29813388415849468</c:v>
                </c:pt>
                <c:pt idx="434">
                  <c:v>0.29730177875068026</c:v>
                </c:pt>
                <c:pt idx="435">
                  <c:v>0.29647199578740002</c:v>
                </c:pt>
                <c:pt idx="436">
                  <c:v>0.29564452878660424</c:v>
                </c:pt>
                <c:pt idx="437">
                  <c:v>0.29481937128433494</c:v>
                </c:pt>
                <c:pt idx="438">
                  <c:v>0.29399651683467531</c:v>
                </c:pt>
                <c:pt idx="439">
                  <c:v>0.29317595900969934</c:v>
                </c:pt>
                <c:pt idx="440">
                  <c:v>0.29235769139942175</c:v>
                </c:pt>
                <c:pt idx="441">
                  <c:v>0.2915417076117478</c:v>
                </c:pt>
                <c:pt idx="442">
                  <c:v>0.29072800127242338</c:v>
                </c:pt>
                <c:pt idx="443">
                  <c:v>0.28991656602498517</c:v>
                </c:pt>
                <c:pt idx="444">
                  <c:v>0.28910739553071113</c:v>
                </c:pt>
                <c:pt idx="445">
                  <c:v>0.28830048346857085</c:v>
                </c:pt>
                <c:pt idx="446">
                  <c:v>0.28749582353517605</c:v>
                </c:pt>
                <c:pt idx="447">
                  <c:v>0.28669340944473165</c:v>
                </c:pt>
                <c:pt idx="448">
                  <c:v>0.28589323492898666</c:v>
                </c:pt>
                <c:pt idx="449">
                  <c:v>0.28509529373718473</c:v>
                </c:pt>
                <c:pt idx="450">
                  <c:v>0.28429957963601599</c:v>
                </c:pt>
                <c:pt idx="451">
                  <c:v>0.28350608640956765</c:v>
                </c:pt>
                <c:pt idx="452">
                  <c:v>0.28271480785927616</c:v>
                </c:pt>
                <c:pt idx="453">
                  <c:v>0.28192573780387831</c:v>
                </c:pt>
                <c:pt idx="454">
                  <c:v>0.28113887007936317</c:v>
                </c:pt>
                <c:pt idx="455">
                  <c:v>0.28035419853892363</c:v>
                </c:pt>
                <c:pt idx="456">
                  <c:v>0.27957171705290884</c:v>
                </c:pt>
                <c:pt idx="457">
                  <c:v>0.2787914195087759</c:v>
                </c:pt>
                <c:pt idx="458">
                  <c:v>0.27801329981104239</c:v>
                </c:pt>
                <c:pt idx="459">
                  <c:v>0.27723735188123882</c:v>
                </c:pt>
                <c:pt idx="460">
                  <c:v>0.27646356965786067</c:v>
                </c:pt>
                <c:pt idx="461">
                  <c:v>0.27569194709632155</c:v>
                </c:pt>
                <c:pt idx="462">
                  <c:v>0.2749224781689058</c:v>
                </c:pt>
                <c:pt idx="463">
                  <c:v>0.27415515686472131</c:v>
                </c:pt>
                <c:pt idx="464">
                  <c:v>0.27338997718965269</c:v>
                </c:pt>
                <c:pt idx="465">
                  <c:v>0.27262693316631442</c:v>
                </c:pt>
                <c:pt idx="466">
                  <c:v>0.27186601883400408</c:v>
                </c:pt>
                <c:pt idx="467">
                  <c:v>0.27110722824865596</c:v>
                </c:pt>
                <c:pt idx="468">
                  <c:v>0.2703505554827943</c:v>
                </c:pt>
                <c:pt idx="469">
                  <c:v>0.26959599462548745</c:v>
                </c:pt>
                <c:pt idx="470">
                  <c:v>0.26884353978230124</c:v>
                </c:pt>
                <c:pt idx="471">
                  <c:v>0.26809318507525332</c:v>
                </c:pt>
                <c:pt idx="472">
                  <c:v>0.26734492464276682</c:v>
                </c:pt>
                <c:pt idx="473">
                  <c:v>0.26659875263962501</c:v>
                </c:pt>
                <c:pt idx="474">
                  <c:v>0.26585466323692541</c:v>
                </c:pt>
                <c:pt idx="475">
                  <c:v>0.26511265062203426</c:v>
                </c:pt>
                <c:pt idx="476">
                  <c:v>0.26437270899854093</c:v>
                </c:pt>
                <c:pt idx="477">
                  <c:v>0.26363483258621312</c:v>
                </c:pt>
                <c:pt idx="478">
                  <c:v>0.26289901562095125</c:v>
                </c:pt>
                <c:pt idx="479">
                  <c:v>0.26216525235474369</c:v>
                </c:pt>
                <c:pt idx="480">
                  <c:v>0.26143353705562178</c:v>
                </c:pt>
                <c:pt idx="481">
                  <c:v>0.26070386400761503</c:v>
                </c:pt>
                <c:pt idx="482">
                  <c:v>0.25997622751070643</c:v>
                </c:pt>
                <c:pt idx="483">
                  <c:v>0.25925062188078796</c:v>
                </c:pt>
                <c:pt idx="484">
                  <c:v>0.25852704144961641</c:v>
                </c:pt>
                <c:pt idx="485">
                  <c:v>0.25780548056476882</c:v>
                </c:pt>
                <c:pt idx="486">
                  <c:v>0.25708593358959808</c:v>
                </c:pt>
                <c:pt idx="487">
                  <c:v>0.25636839490318974</c:v>
                </c:pt>
                <c:pt idx="488">
                  <c:v>0.25565285890031714</c:v>
                </c:pt>
                <c:pt idx="489">
                  <c:v>0.25493931999139835</c:v>
                </c:pt>
                <c:pt idx="490">
                  <c:v>0.25422777260245216</c:v>
                </c:pt>
                <c:pt idx="491">
                  <c:v>0.25351821117505452</c:v>
                </c:pt>
                <c:pt idx="492">
                  <c:v>0.25281063016629518</c:v>
                </c:pt>
                <c:pt idx="493">
                  <c:v>0.25210502404873458</c:v>
                </c:pt>
                <c:pt idx="494">
                  <c:v>0.25140138731036032</c:v>
                </c:pt>
                <c:pt idx="495">
                  <c:v>0.25069971445454442</c:v>
                </c:pt>
                <c:pt idx="496">
                  <c:v>0.25</c:v>
                </c:pt>
                <c:pt idx="497">
                  <c:v>0.2493022384807391</c:v>
                </c:pt>
                <c:pt idx="498">
                  <c:v>0.24860642444602912</c:v>
                </c:pt>
                <c:pt idx="499">
                  <c:v>0.24791255246035121</c:v>
                </c:pt>
                <c:pt idx="500">
                  <c:v>0.24722061710335677</c:v>
                </c:pt>
                <c:pt idx="501">
                  <c:v>0.24653061296982617</c:v>
                </c:pt>
                <c:pt idx="502">
                  <c:v>0.24584253466962544</c:v>
                </c:pt>
                <c:pt idx="503">
                  <c:v>0.24515637682766531</c:v>
                </c:pt>
                <c:pt idx="504">
                  <c:v>0.24447213408385815</c:v>
                </c:pt>
                <c:pt idx="505">
                  <c:v>0.24378980109307694</c:v>
                </c:pt>
                <c:pt idx="506">
                  <c:v>0.24310937252511275</c:v>
                </c:pt>
                <c:pt idx="507">
                  <c:v>0.24243084306463397</c:v>
                </c:pt>
                <c:pt idx="508">
                  <c:v>0.24175420741114403</c:v>
                </c:pt>
                <c:pt idx="509">
                  <c:v>0.24107946027894034</c:v>
                </c:pt>
                <c:pt idx="510">
                  <c:v>0.24040659639707296</c:v>
                </c:pt>
                <c:pt idx="511">
                  <c:v>0.23973561050930342</c:v>
                </c:pt>
                <c:pt idx="512">
                  <c:v>0.23906649737406374</c:v>
                </c:pt>
                <c:pt idx="513">
                  <c:v>0.23839925176441529</c:v>
                </c:pt>
                <c:pt idx="514">
                  <c:v>0.23773386846800798</c:v>
                </c:pt>
                <c:pt idx="515">
                  <c:v>0.23707034228703988</c:v>
                </c:pt>
                <c:pt idx="516">
                  <c:v>0.23640866803821628</c:v>
                </c:pt>
                <c:pt idx="517">
                  <c:v>0.23574884055270909</c:v>
                </c:pt>
                <c:pt idx="518">
                  <c:v>0.23509085467611673</c:v>
                </c:pt>
                <c:pt idx="519">
                  <c:v>0.23443470526842414</c:v>
                </c:pt>
                <c:pt idx="520">
                  <c:v>0.23378038720396174</c:v>
                </c:pt>
                <c:pt idx="521">
                  <c:v>0.23312789537136641</c:v>
                </c:pt>
                <c:pt idx="522">
                  <c:v>0.23247722467354062</c:v>
                </c:pt>
                <c:pt idx="523">
                  <c:v>0.23182837002761353</c:v>
                </c:pt>
                <c:pt idx="524">
                  <c:v>0.23118132636490046</c:v>
                </c:pt>
                <c:pt idx="525">
                  <c:v>0.230536088630864</c:v>
                </c:pt>
                <c:pt idx="526">
                  <c:v>0.2298926517850737</c:v>
                </c:pt>
                <c:pt idx="527">
                  <c:v>0.2292510108011678</c:v>
                </c:pt>
                <c:pt idx="528">
                  <c:v>0.22861116066681292</c:v>
                </c:pt>
                <c:pt idx="529">
                  <c:v>0.22797309638366534</c:v>
                </c:pt>
                <c:pt idx="530">
                  <c:v>0.22733681296733221</c:v>
                </c:pt>
                <c:pt idx="531">
                  <c:v>0.22670230544733205</c:v>
                </c:pt>
                <c:pt idx="532">
                  <c:v>0.22606956886705654</c:v>
                </c:pt>
                <c:pt idx="533">
                  <c:v>0.22543859828373108</c:v>
                </c:pt>
                <c:pt idx="534">
                  <c:v>0.22480938876837706</c:v>
                </c:pt>
                <c:pt idx="535">
                  <c:v>0.22418193540577247</c:v>
                </c:pt>
                <c:pt idx="536">
                  <c:v>0.22355623329441413</c:v>
                </c:pt>
                <c:pt idx="537">
                  <c:v>0.22293227754647901</c:v>
                </c:pt>
                <c:pt idx="538">
                  <c:v>0.22231006328778649</c:v>
                </c:pt>
                <c:pt idx="539">
                  <c:v>0.22168958565775976</c:v>
                </c:pt>
                <c:pt idx="540">
                  <c:v>0.22107083980938821</c:v>
                </c:pt>
                <c:pt idx="541">
                  <c:v>0.22045382090918944</c:v>
                </c:pt>
                <c:pt idx="542">
                  <c:v>0.2198385241371715</c:v>
                </c:pt>
                <c:pt idx="543">
                  <c:v>0.21922494468679538</c:v>
                </c:pt>
                <c:pt idx="544">
                  <c:v>0.21861307776493721</c:v>
                </c:pt>
                <c:pt idx="545">
                  <c:v>0.21800291859185081</c:v>
                </c:pt>
                <c:pt idx="546">
                  <c:v>0.21739446240113092</c:v>
                </c:pt>
                <c:pt idx="547">
                  <c:v>0.21678770443967524</c:v>
                </c:pt>
                <c:pt idx="548">
                  <c:v>0.21618263996764758</c:v>
                </c:pt>
                <c:pt idx="549">
                  <c:v>0.21557926425844084</c:v>
                </c:pt>
                <c:pt idx="550">
                  <c:v>0.21497757259864034</c:v>
                </c:pt>
                <c:pt idx="551">
                  <c:v>0.21437756028798652</c:v>
                </c:pt>
                <c:pt idx="552">
                  <c:v>0.21377922263933855</c:v>
                </c:pt>
                <c:pt idx="553">
                  <c:v>0.2131825549786375</c:v>
                </c:pt>
                <c:pt idx="554">
                  <c:v>0.21258755264487023</c:v>
                </c:pt>
                <c:pt idx="555">
                  <c:v>0.21199421099003243</c:v>
                </c:pt>
                <c:pt idx="556">
                  <c:v>0.21140252537909268</c:v>
                </c:pt>
                <c:pt idx="557">
                  <c:v>0.21081249118995615</c:v>
                </c:pt>
                <c:pt idx="558">
                  <c:v>0.21022410381342865</c:v>
                </c:pt>
                <c:pt idx="559">
                  <c:v>0.20963735865318014</c:v>
                </c:pt>
                <c:pt idx="560">
                  <c:v>0.20905225112570933</c:v>
                </c:pt>
                <c:pt idx="561">
                  <c:v>0.20846877666030775</c:v>
                </c:pt>
                <c:pt idx="562">
                  <c:v>0.20788693069902386</c:v>
                </c:pt>
                <c:pt idx="563">
                  <c:v>0.20730670869662771</c:v>
                </c:pt>
                <c:pt idx="564">
                  <c:v>0.20672810612057507</c:v>
                </c:pt>
                <c:pt idx="565">
                  <c:v>0.20615111845097259</c:v>
                </c:pt>
                <c:pt idx="566">
                  <c:v>0.20557574118054184</c:v>
                </c:pt>
                <c:pt idx="567">
                  <c:v>0.20500196981458449</c:v>
                </c:pt>
                <c:pt idx="568">
                  <c:v>0.20442979987094717</c:v>
                </c:pt>
                <c:pt idx="569">
                  <c:v>0.20385922687998656</c:v>
                </c:pt>
                <c:pt idx="570">
                  <c:v>0.20329024638453402</c:v>
                </c:pt>
                <c:pt idx="571">
                  <c:v>0.2027228539398612</c:v>
                </c:pt>
                <c:pt idx="572">
                  <c:v>0.20215704511364521</c:v>
                </c:pt>
                <c:pt idx="573">
                  <c:v>0.20159281548593397</c:v>
                </c:pt>
                <c:pt idx="574">
                  <c:v>0.20103016064911178</c:v>
                </c:pt>
                <c:pt idx="575">
                  <c:v>0.20046907620786461</c:v>
                </c:pt>
                <c:pt idx="576">
                  <c:v>0.19990955777914601</c:v>
                </c:pt>
                <c:pt idx="577">
                  <c:v>0.199351600992143</c:v>
                </c:pt>
                <c:pt idx="578">
                  <c:v>0.19879520148824145</c:v>
                </c:pt>
                <c:pt idx="579">
                  <c:v>0.19824035492099257</c:v>
                </c:pt>
                <c:pt idx="580">
                  <c:v>0.19768705695607852</c:v>
                </c:pt>
                <c:pt idx="581">
                  <c:v>0.19713530327127896</c:v>
                </c:pt>
                <c:pt idx="582">
                  <c:v>0.1965850895564368</c:v>
                </c:pt>
                <c:pt idx="583">
                  <c:v>0.19603641151342502</c:v>
                </c:pt>
                <c:pt idx="584">
                  <c:v>0.19548926485611268</c:v>
                </c:pt>
                <c:pt idx="585">
                  <c:v>0.1949436453103319</c:v>
                </c:pt>
                <c:pt idx="586">
                  <c:v>0.1943995486138439</c:v>
                </c:pt>
                <c:pt idx="587">
                  <c:v>0.19385697051630613</c:v>
                </c:pt>
                <c:pt idx="588">
                  <c:v>0.19331590677923899</c:v>
                </c:pt>
                <c:pt idx="589">
                  <c:v>0.19277635317599259</c:v>
                </c:pt>
                <c:pt idx="590">
                  <c:v>0.19223830549171395</c:v>
                </c:pt>
                <c:pt idx="591">
                  <c:v>0.19170175952331373</c:v>
                </c:pt>
                <c:pt idx="592">
                  <c:v>0.19116671107943381</c:v>
                </c:pt>
                <c:pt idx="593">
                  <c:v>0.19063315598041417</c:v>
                </c:pt>
                <c:pt idx="594">
                  <c:v>0.19010109005826059</c:v>
                </c:pt>
                <c:pt idx="595">
                  <c:v>0.18957050915661167</c:v>
                </c:pt>
                <c:pt idx="596">
                  <c:v>0.18904140913070697</c:v>
                </c:pt>
                <c:pt idx="597">
                  <c:v>0.1885137858473539</c:v>
                </c:pt>
                <c:pt idx="598">
                  <c:v>0.18798763518489592</c:v>
                </c:pt>
                <c:pt idx="599">
                  <c:v>0.18746295303318039</c:v>
                </c:pt>
                <c:pt idx="600">
                  <c:v>0.18693973529352606</c:v>
                </c:pt>
                <c:pt idx="601">
                  <c:v>0.18641797787869149</c:v>
                </c:pt>
                <c:pt idx="602">
                  <c:v>0.18589767671284271</c:v>
                </c:pt>
                <c:pt idx="603">
                  <c:v>0.18537882773152176</c:v>
                </c:pt>
                <c:pt idx="604">
                  <c:v>0.18486142688161469</c:v>
                </c:pt>
                <c:pt idx="605">
                  <c:v>0.18434547012132008</c:v>
                </c:pt>
                <c:pt idx="606">
                  <c:v>0.18383095342011721</c:v>
                </c:pt>
                <c:pt idx="607">
                  <c:v>0.18331787275873473</c:v>
                </c:pt>
                <c:pt idx="608">
                  <c:v>0.18280622412911948</c:v>
                </c:pt>
                <c:pt idx="609">
                  <c:v>0.1822960035344047</c:v>
                </c:pt>
                <c:pt idx="610">
                  <c:v>0.18178720698887926</c:v>
                </c:pt>
                <c:pt idx="611">
                  <c:v>0.18127983051795613</c:v>
                </c:pt>
                <c:pt idx="612">
                  <c:v>0.18077387015814186</c:v>
                </c:pt>
                <c:pt idx="613">
                  <c:v>0.18026932195700493</c:v>
                </c:pt>
                <c:pt idx="614">
                  <c:v>0.17976618197314553</c:v>
                </c:pt>
                <c:pt idx="615">
                  <c:v>0.1792644462761642</c:v>
                </c:pt>
                <c:pt idx="616">
                  <c:v>0.17876411094663169</c:v>
                </c:pt>
                <c:pt idx="617">
                  <c:v>0.17826517207605791</c:v>
                </c:pt>
                <c:pt idx="618">
                  <c:v>0.17776762576686148</c:v>
                </c:pt>
                <c:pt idx="619">
                  <c:v>0.17727146813233946</c:v>
                </c:pt>
                <c:pt idx="620">
                  <c:v>0.17677669529663687</c:v>
                </c:pt>
                <c:pt idx="621">
                  <c:v>0.17628330339471648</c:v>
                </c:pt>
                <c:pt idx="622">
                  <c:v>0.17579128857232829</c:v>
                </c:pt>
                <c:pt idx="623">
                  <c:v>0.17530064698598002</c:v>
                </c:pt>
                <c:pt idx="624">
                  <c:v>0.17481137480290654</c:v>
                </c:pt>
                <c:pt idx="625">
                  <c:v>0.17432346820104028</c:v>
                </c:pt>
                <c:pt idx="626">
                  <c:v>0.17383692336898107</c:v>
                </c:pt>
                <c:pt idx="627">
                  <c:v>0.17335173650596672</c:v>
                </c:pt>
                <c:pt idx="628">
                  <c:v>0.17286790382184303</c:v>
                </c:pt>
                <c:pt idx="629">
                  <c:v>0.17238542153703429</c:v>
                </c:pt>
                <c:pt idx="630">
                  <c:v>0.1719042858825138</c:v>
                </c:pt>
                <c:pt idx="631">
                  <c:v>0.17142449309977439</c:v>
                </c:pt>
                <c:pt idx="632">
                  <c:v>0.17094603944079906</c:v>
                </c:pt>
                <c:pt idx="633">
                  <c:v>0.17046892116803167</c:v>
                </c:pt>
                <c:pt idx="634">
                  <c:v>0.1699931345543477</c:v>
                </c:pt>
                <c:pt idx="635">
                  <c:v>0.16951867588302538</c:v>
                </c:pt>
                <c:pt idx="636">
                  <c:v>0.16904554144771641</c:v>
                </c:pt>
                <c:pt idx="637">
                  <c:v>0.16857372755241706</c:v>
                </c:pt>
                <c:pt idx="638">
                  <c:v>0.16810323051143919</c:v>
                </c:pt>
                <c:pt idx="639">
                  <c:v>0.16763404664938189</c:v>
                </c:pt>
                <c:pt idx="640">
                  <c:v>0.16716617230110212</c:v>
                </c:pt>
                <c:pt idx="641">
                  <c:v>0.16669960381168675</c:v>
                </c:pt>
                <c:pt idx="642">
                  <c:v>0.1662343375364233</c:v>
                </c:pt>
                <c:pt idx="643">
                  <c:v>0.16577036984077234</c:v>
                </c:pt>
                <c:pt idx="644">
                  <c:v>0.16530769710033816</c:v>
                </c:pt>
                <c:pt idx="645">
                  <c:v>0.16484631570084113</c:v>
                </c:pt>
                <c:pt idx="646">
                  <c:v>0.16438622203808911</c:v>
                </c:pt>
                <c:pt idx="647">
                  <c:v>0.16392741251794968</c:v>
                </c:pt>
                <c:pt idx="648">
                  <c:v>0.16346988355632155</c:v>
                </c:pt>
                <c:pt idx="649">
                  <c:v>0.16301363157910684</c:v>
                </c:pt>
                <c:pt idx="650">
                  <c:v>0.16255865302218331</c:v>
                </c:pt>
                <c:pt idx="651">
                  <c:v>0.16210494433137621</c:v>
                </c:pt>
                <c:pt idx="652">
                  <c:v>0.16165250196243075</c:v>
                </c:pt>
                <c:pt idx="653">
                  <c:v>0.16120132238098414</c:v>
                </c:pt>
                <c:pt idx="654">
                  <c:v>0.16075140206253843</c:v>
                </c:pt>
                <c:pt idx="655">
                  <c:v>0.16030273749243251</c:v>
                </c:pt>
                <c:pt idx="656">
                  <c:v>0.15985532516581488</c:v>
                </c:pt>
                <c:pt idx="657">
                  <c:v>0.15940916158761623</c:v>
                </c:pt>
                <c:pt idx="658">
                  <c:v>0.15896424327252229</c:v>
                </c:pt>
                <c:pt idx="659">
                  <c:v>0.1585205667449463</c:v>
                </c:pt>
                <c:pt idx="660">
                  <c:v>0.15807812853900205</c:v>
                </c:pt>
                <c:pt idx="661">
                  <c:v>0.15763692519847683</c:v>
                </c:pt>
                <c:pt idx="662">
                  <c:v>0.15719695327680436</c:v>
                </c:pt>
                <c:pt idx="663">
                  <c:v>0.15675820933703793</c:v>
                </c:pt>
                <c:pt idx="664">
                  <c:v>0.15632068995182338</c:v>
                </c:pt>
                <c:pt idx="665">
                  <c:v>0.15588439170337254</c:v>
                </c:pt>
                <c:pt idx="666">
                  <c:v>0.15544931118343649</c:v>
                </c:pt>
                <c:pt idx="667">
                  <c:v>0.15501544499327879</c:v>
                </c:pt>
                <c:pt idx="668">
                  <c:v>0.15458278974364911</c:v>
                </c:pt>
                <c:pt idx="669">
                  <c:v>0.15415134205475658</c:v>
                </c:pt>
                <c:pt idx="670">
                  <c:v>0.15372109855624363</c:v>
                </c:pt>
                <c:pt idx="671">
                  <c:v>0.15329205588715936</c:v>
                </c:pt>
                <c:pt idx="672">
                  <c:v>0.15286421069593356</c:v>
                </c:pt>
                <c:pt idx="673">
                  <c:v>0.15243755964035022</c:v>
                </c:pt>
                <c:pt idx="674">
                  <c:v>0.15201209938752192</c:v>
                </c:pt>
                <c:pt idx="675">
                  <c:v>0.15158782661386322</c:v>
                </c:pt>
                <c:pt idx="676">
                  <c:v>0.15116473800506497</c:v>
                </c:pt>
                <c:pt idx="677">
                  <c:v>0.15074283025606858</c:v>
                </c:pt>
                <c:pt idx="678">
                  <c:v>0.15032210007103988</c:v>
                </c:pt>
                <c:pt idx="679">
                  <c:v>0.14990254416334364</c:v>
                </c:pt>
                <c:pt idx="680">
                  <c:v>0.14948415925551767</c:v>
                </c:pt>
                <c:pt idx="681">
                  <c:v>0.14906694207924734</c:v>
                </c:pt>
                <c:pt idx="682">
                  <c:v>0.14865088937534013</c:v>
                </c:pt>
                <c:pt idx="683">
                  <c:v>0.14823599789370004</c:v>
                </c:pt>
                <c:pt idx="684">
                  <c:v>0.14782226439330209</c:v>
                </c:pt>
                <c:pt idx="685">
                  <c:v>0.14740968564216747</c:v>
                </c:pt>
                <c:pt idx="686">
                  <c:v>0.14699825841733766</c:v>
                </c:pt>
                <c:pt idx="687">
                  <c:v>0.14658797950484967</c:v>
                </c:pt>
                <c:pt idx="688">
                  <c:v>0.14617884569971087</c:v>
                </c:pt>
                <c:pt idx="689">
                  <c:v>0.1457708538058739</c:v>
                </c:pt>
                <c:pt idx="690">
                  <c:v>0.14536400063621172</c:v>
                </c:pt>
                <c:pt idx="691">
                  <c:v>0.14495828301249261</c:v>
                </c:pt>
                <c:pt idx="692">
                  <c:v>0.14455369776535557</c:v>
                </c:pt>
                <c:pt idx="693">
                  <c:v>0.14415024173428539</c:v>
                </c:pt>
                <c:pt idx="694">
                  <c:v>0.14374791176758803</c:v>
                </c:pt>
                <c:pt idx="695">
                  <c:v>0.14334670472236588</c:v>
                </c:pt>
                <c:pt idx="696">
                  <c:v>0.14294661746449333</c:v>
                </c:pt>
                <c:pt idx="697">
                  <c:v>0.14254764686859239</c:v>
                </c:pt>
                <c:pt idx="698">
                  <c:v>0.14214978981800797</c:v>
                </c:pt>
                <c:pt idx="699">
                  <c:v>0.14175304320478382</c:v>
                </c:pt>
                <c:pt idx="700">
                  <c:v>0.14135740392963805</c:v>
                </c:pt>
                <c:pt idx="701">
                  <c:v>0.14096286890193918</c:v>
                </c:pt>
                <c:pt idx="702">
                  <c:v>0.14056943503968156</c:v>
                </c:pt>
                <c:pt idx="703">
                  <c:v>0.14017709926946181</c:v>
                </c:pt>
                <c:pt idx="704">
                  <c:v>0.13978585852645437</c:v>
                </c:pt>
                <c:pt idx="705">
                  <c:v>0.13939570975438795</c:v>
                </c:pt>
                <c:pt idx="706">
                  <c:v>0.13900664990552122</c:v>
                </c:pt>
                <c:pt idx="707">
                  <c:v>0.13861867594061941</c:v>
                </c:pt>
                <c:pt idx="708">
                  <c:v>0.13823178482893034</c:v>
                </c:pt>
                <c:pt idx="709">
                  <c:v>0.13784597354816078</c:v>
                </c:pt>
                <c:pt idx="710">
                  <c:v>0.1374612390844529</c:v>
                </c:pt>
                <c:pt idx="711">
                  <c:v>0.13707757843236068</c:v>
                </c:pt>
                <c:pt idx="712">
                  <c:v>0.13669498859482634</c:v>
                </c:pt>
                <c:pt idx="713">
                  <c:v>0.13631346658315721</c:v>
                </c:pt>
                <c:pt idx="714">
                  <c:v>0.13593300941700207</c:v>
                </c:pt>
                <c:pt idx="715">
                  <c:v>0.13555361412432793</c:v>
                </c:pt>
                <c:pt idx="716">
                  <c:v>0.13517527774139718</c:v>
                </c:pt>
                <c:pt idx="717">
                  <c:v>0.13479799731274372</c:v>
                </c:pt>
                <c:pt idx="718">
                  <c:v>0.13442176989115062</c:v>
                </c:pt>
                <c:pt idx="719">
                  <c:v>0.13404659253762663</c:v>
                </c:pt>
                <c:pt idx="720">
                  <c:v>0.13367246232138338</c:v>
                </c:pt>
                <c:pt idx="721">
                  <c:v>0.13329937631981251</c:v>
                </c:pt>
                <c:pt idx="722">
                  <c:v>0.13292733161846276</c:v>
                </c:pt>
                <c:pt idx="723">
                  <c:v>0.13255632531101708</c:v>
                </c:pt>
                <c:pt idx="724">
                  <c:v>0.13218635449927046</c:v>
                </c:pt>
                <c:pt idx="725">
                  <c:v>0.13181741629310656</c:v>
                </c:pt>
                <c:pt idx="726">
                  <c:v>0.13144950781047562</c:v>
                </c:pt>
                <c:pt idx="727">
                  <c:v>0.13108262617737185</c:v>
                </c:pt>
                <c:pt idx="728">
                  <c:v>0.13071676852781086</c:v>
                </c:pt>
                <c:pt idx="729">
                  <c:v>0.13035193200380754</c:v>
                </c:pt>
                <c:pt idx="730">
                  <c:v>0.12998811375535321</c:v>
                </c:pt>
                <c:pt idx="731">
                  <c:v>0.12962531094039401</c:v>
                </c:pt>
                <c:pt idx="732">
                  <c:v>0.12926352072480823</c:v>
                </c:pt>
                <c:pt idx="733">
                  <c:v>0.12890274028238438</c:v>
                </c:pt>
                <c:pt idx="734">
                  <c:v>0.12854296679479907</c:v>
                </c:pt>
                <c:pt idx="735">
                  <c:v>0.12818419745159482</c:v>
                </c:pt>
                <c:pt idx="736">
                  <c:v>0.1278264294501586</c:v>
                </c:pt>
                <c:pt idx="737">
                  <c:v>0.1274696599956992</c:v>
                </c:pt>
                <c:pt idx="738">
                  <c:v>0.12711388630122608</c:v>
                </c:pt>
                <c:pt idx="739">
                  <c:v>0.12675910558752726</c:v>
                </c:pt>
                <c:pt idx="740">
                  <c:v>0.12640531508314759</c:v>
                </c:pt>
                <c:pt idx="741">
                  <c:v>0.12605251202436726</c:v>
                </c:pt>
                <c:pt idx="742">
                  <c:v>0.12570069365518019</c:v>
                </c:pt>
                <c:pt idx="743">
                  <c:v>0.12534985722727215</c:v>
                </c:pt>
                <c:pt idx="744">
                  <c:v>0.125</c:v>
                </c:pt>
                <c:pt idx="745">
                  <c:v>0.12465111924036955</c:v>
                </c:pt>
                <c:pt idx="746">
                  <c:v>0.12430321222301456</c:v>
                </c:pt>
                <c:pt idx="747">
                  <c:v>0.12395627623017558</c:v>
                </c:pt>
                <c:pt idx="748">
                  <c:v>0.12361030855167839</c:v>
                </c:pt>
                <c:pt idx="749">
                  <c:v>0.12326530648491309</c:v>
                </c:pt>
                <c:pt idx="750">
                  <c:v>0.12292126733481272</c:v>
                </c:pt>
                <c:pt idx="751">
                  <c:v>0.12257818841383268</c:v>
                </c:pt>
                <c:pt idx="752">
                  <c:v>0.1222360670419291</c:v>
                </c:pt>
                <c:pt idx="753">
                  <c:v>0.12189490054653844</c:v>
                </c:pt>
                <c:pt idx="754">
                  <c:v>0.12155468626255637</c:v>
                </c:pt>
                <c:pt idx="755">
                  <c:v>0.12121542153231699</c:v>
                </c:pt>
                <c:pt idx="756">
                  <c:v>0.12087710370557204</c:v>
                </c:pt>
                <c:pt idx="757">
                  <c:v>0.12053973013947017</c:v>
                </c:pt>
                <c:pt idx="758">
                  <c:v>0.12020329819853648</c:v>
                </c:pt>
                <c:pt idx="759">
                  <c:v>0.11986780525465172</c:v>
                </c:pt>
                <c:pt idx="760">
                  <c:v>0.11953324868703187</c:v>
                </c:pt>
                <c:pt idx="761">
                  <c:v>0.11919962588220767</c:v>
                </c:pt>
                <c:pt idx="762">
                  <c:v>0.11886693423400399</c:v>
                </c:pt>
                <c:pt idx="763">
                  <c:v>0.11853517114351994</c:v>
                </c:pt>
                <c:pt idx="764">
                  <c:v>0.11820433401910814</c:v>
                </c:pt>
                <c:pt idx="765">
                  <c:v>0.11787442027635452</c:v>
                </c:pt>
                <c:pt idx="766">
                  <c:v>0.11754542733805839</c:v>
                </c:pt>
                <c:pt idx="767">
                  <c:v>0.11721735263421207</c:v>
                </c:pt>
                <c:pt idx="768">
                  <c:v>0.11689019360198087</c:v>
                </c:pt>
                <c:pt idx="769">
                  <c:v>0.11656394768568321</c:v>
                </c:pt>
                <c:pt idx="770">
                  <c:v>0.11623861233677028</c:v>
                </c:pt>
                <c:pt idx="771">
                  <c:v>0.11591418501380676</c:v>
                </c:pt>
                <c:pt idx="772">
                  <c:v>0.11559066318245026</c:v>
                </c:pt>
                <c:pt idx="773">
                  <c:v>0.11526804431543197</c:v>
                </c:pt>
                <c:pt idx="774">
                  <c:v>0.11494632589253688</c:v>
                </c:pt>
                <c:pt idx="775">
                  <c:v>0.1146255054005839</c:v>
                </c:pt>
                <c:pt idx="776">
                  <c:v>0.11430558033340649</c:v>
                </c:pt>
                <c:pt idx="777">
                  <c:v>0.11398654819183264</c:v>
                </c:pt>
                <c:pt idx="778">
                  <c:v>0.11366840648366611</c:v>
                </c:pt>
                <c:pt idx="779">
                  <c:v>0.11335115272366605</c:v>
                </c:pt>
                <c:pt idx="780">
                  <c:v>0.11303478443352827</c:v>
                </c:pt>
                <c:pt idx="781">
                  <c:v>0.11271929914186557</c:v>
                </c:pt>
                <c:pt idx="782">
                  <c:v>0.11240469438418851</c:v>
                </c:pt>
                <c:pt idx="783">
                  <c:v>0.11209096770288621</c:v>
                </c:pt>
                <c:pt idx="784">
                  <c:v>0.11177811664720709</c:v>
                </c:pt>
                <c:pt idx="785">
                  <c:v>0.11146613877323948</c:v>
                </c:pt>
                <c:pt idx="786">
                  <c:v>0.11115503164389325</c:v>
                </c:pt>
                <c:pt idx="787">
                  <c:v>0.11084479282887988</c:v>
                </c:pt>
                <c:pt idx="788">
                  <c:v>0.11053541990469409</c:v>
                </c:pt>
                <c:pt idx="789">
                  <c:v>0.11022691045459469</c:v>
                </c:pt>
                <c:pt idx="790">
                  <c:v>0.10991926206858575</c:v>
                </c:pt>
                <c:pt idx="791">
                  <c:v>0.1096124723433977</c:v>
                </c:pt>
                <c:pt idx="792">
                  <c:v>0.10930653888246858</c:v>
                </c:pt>
                <c:pt idx="793">
                  <c:v>0.10900145929592543</c:v>
                </c:pt>
                <c:pt idx="794">
                  <c:v>0.10869723120056549</c:v>
                </c:pt>
                <c:pt idx="795">
                  <c:v>0.10839385221983762</c:v>
                </c:pt>
                <c:pt idx="796">
                  <c:v>0.10809131998382382</c:v>
                </c:pt>
                <c:pt idx="797">
                  <c:v>0.10778963212922042</c:v>
                </c:pt>
                <c:pt idx="798">
                  <c:v>0.1074887862993202</c:v>
                </c:pt>
                <c:pt idx="799">
                  <c:v>0.10718878014399327</c:v>
                </c:pt>
                <c:pt idx="800">
                  <c:v>0.10688961131966927</c:v>
                </c:pt>
                <c:pt idx="801">
                  <c:v>0.10659127748931876</c:v>
                </c:pt>
                <c:pt idx="802">
                  <c:v>0.10629377632243509</c:v>
                </c:pt>
                <c:pt idx="803">
                  <c:v>0.10599710549501624</c:v>
                </c:pt>
                <c:pt idx="804">
                  <c:v>0.10570126268954635</c:v>
                </c:pt>
                <c:pt idx="805">
                  <c:v>0.10540624559497808</c:v>
                </c:pt>
                <c:pt idx="806">
                  <c:v>0.10511205190671434</c:v>
                </c:pt>
                <c:pt idx="807">
                  <c:v>0.10481867932659007</c:v>
                </c:pt>
                <c:pt idx="808">
                  <c:v>0.10452612556285466</c:v>
                </c:pt>
                <c:pt idx="809">
                  <c:v>0.10423438833015387</c:v>
                </c:pt>
                <c:pt idx="810">
                  <c:v>0.10394346534951192</c:v>
                </c:pt>
                <c:pt idx="811">
                  <c:v>0.10365335434831387</c:v>
                </c:pt>
                <c:pt idx="812">
                  <c:v>0.10336405306028752</c:v>
                </c:pt>
                <c:pt idx="813">
                  <c:v>0.10307555922548629</c:v>
                </c:pt>
                <c:pt idx="814">
                  <c:v>0.10278787059027089</c:v>
                </c:pt>
                <c:pt idx="815">
                  <c:v>0.10250098490729223</c:v>
                </c:pt>
                <c:pt idx="816">
                  <c:v>0.1022148999354736</c:v>
                </c:pt>
                <c:pt idx="817">
                  <c:v>0.10192961343999327</c:v>
                </c:pt>
                <c:pt idx="818">
                  <c:v>0.10164512319226703</c:v>
                </c:pt>
                <c:pt idx="819">
                  <c:v>0.10136142696993061</c:v>
                </c:pt>
                <c:pt idx="820">
                  <c:v>0.10107852255682261</c:v>
                </c:pt>
                <c:pt idx="821">
                  <c:v>0.10079640774296701</c:v>
                </c:pt>
                <c:pt idx="822">
                  <c:v>0.10051508032455589</c:v>
                </c:pt>
                <c:pt idx="823">
                  <c:v>0.10023453810393232</c:v>
                </c:pt>
                <c:pt idx="824">
                  <c:v>9.9954778889572993E-2</c:v>
                </c:pt>
                <c:pt idx="825">
                  <c:v>9.9675800496071498E-2</c:v>
                </c:pt>
                <c:pt idx="826">
                  <c:v>9.939760074412074E-2</c:v>
                </c:pt>
                <c:pt idx="827">
                  <c:v>9.9120177460496284E-2</c:v>
                </c:pt>
                <c:pt idx="828">
                  <c:v>9.8843528478039275E-2</c:v>
                </c:pt>
                <c:pt idx="829">
                  <c:v>9.8567651635639478E-2</c:v>
                </c:pt>
                <c:pt idx="830">
                  <c:v>9.8292544778218388E-2</c:v>
                </c:pt>
                <c:pt idx="831">
                  <c:v>9.8018205756712523E-2</c:v>
                </c:pt>
                <c:pt idx="832">
                  <c:v>9.7744632428056338E-2</c:v>
                </c:pt>
                <c:pt idx="833">
                  <c:v>9.7471822655165963E-2</c:v>
                </c:pt>
                <c:pt idx="834">
                  <c:v>9.7199774306921949E-2</c:v>
                </c:pt>
                <c:pt idx="835">
                  <c:v>9.6928485258153063E-2</c:v>
                </c:pt>
                <c:pt idx="836">
                  <c:v>9.665795338961948E-2</c:v>
                </c:pt>
                <c:pt idx="837">
                  <c:v>9.6388176587996283E-2</c:v>
                </c:pt>
                <c:pt idx="838">
                  <c:v>9.6119152745857001E-2</c:v>
                </c:pt>
                <c:pt idx="839">
                  <c:v>9.5850879761656849E-2</c:v>
                </c:pt>
                <c:pt idx="840">
                  <c:v>9.5583355539716919E-2</c:v>
                </c:pt>
                <c:pt idx="841">
                  <c:v>9.5316577990207096E-2</c:v>
                </c:pt>
                <c:pt idx="842">
                  <c:v>9.5050545029130296E-2</c:v>
                </c:pt>
                <c:pt idx="843">
                  <c:v>9.4785254578305847E-2</c:v>
                </c:pt>
                <c:pt idx="844">
                  <c:v>9.4520704565353456E-2</c:v>
                </c:pt>
                <c:pt idx="845">
                  <c:v>9.4256892923676949E-2</c:v>
                </c:pt>
                <c:pt idx="846">
                  <c:v>9.3993817592447973E-2</c:v>
                </c:pt>
                <c:pt idx="847">
                  <c:v>9.3731476516590209E-2</c:v>
                </c:pt>
                <c:pt idx="848">
                  <c:v>9.346986764676303E-2</c:v>
                </c:pt>
                <c:pt idx="849">
                  <c:v>9.3208988939345733E-2</c:v>
                </c:pt>
                <c:pt idx="850">
                  <c:v>9.2948838356421343E-2</c:v>
                </c:pt>
                <c:pt idx="851">
                  <c:v>9.2689413865760878E-2</c:v>
                </c:pt>
                <c:pt idx="852">
                  <c:v>9.2430713440807347E-2</c:v>
                </c:pt>
                <c:pt idx="853">
                  <c:v>9.2172735060660066E-2</c:v>
                </c:pt>
                <c:pt idx="854">
                  <c:v>9.1915476710058591E-2</c:v>
                </c:pt>
                <c:pt idx="855">
                  <c:v>9.1658936379367367E-2</c:v>
                </c:pt>
                <c:pt idx="856">
                  <c:v>9.1403112064559727E-2</c:v>
                </c:pt>
                <c:pt idx="857">
                  <c:v>9.1148001767202336E-2</c:v>
                </c:pt>
                <c:pt idx="858">
                  <c:v>9.0893603494439645E-2</c:v>
                </c:pt>
                <c:pt idx="859">
                  <c:v>9.0639915258978063E-2</c:v>
                </c:pt>
                <c:pt idx="860">
                  <c:v>9.0386935079070946E-2</c:v>
                </c:pt>
                <c:pt idx="861">
                  <c:v>9.0134660978502479E-2</c:v>
                </c:pt>
                <c:pt idx="862">
                  <c:v>8.9883090986572753E-2</c:v>
                </c:pt>
                <c:pt idx="863">
                  <c:v>8.9632223138082098E-2</c:v>
                </c:pt>
                <c:pt idx="864">
                  <c:v>8.9382055473315833E-2</c:v>
                </c:pt>
                <c:pt idx="865">
                  <c:v>8.9132586038028955E-2</c:v>
                </c:pt>
                <c:pt idx="866">
                  <c:v>8.8883812883430752E-2</c:v>
                </c:pt>
                <c:pt idx="867">
                  <c:v>8.8635734066169744E-2</c:v>
                </c:pt>
                <c:pt idx="868">
                  <c:v>8.8388347648318447E-2</c:v>
                </c:pt>
                <c:pt idx="869">
                  <c:v>8.8141651697358228E-2</c:v>
                </c:pt>
                <c:pt idx="870">
                  <c:v>8.7895644286164157E-2</c:v>
                </c:pt>
                <c:pt idx="871">
                  <c:v>8.7650323492990012E-2</c:v>
                </c:pt>
                <c:pt idx="872">
                  <c:v>8.7405687401453269E-2</c:v>
                </c:pt>
                <c:pt idx="873">
                  <c:v>8.7161734100520152E-2</c:v>
                </c:pt>
                <c:pt idx="874">
                  <c:v>8.6918461684490522E-2</c:v>
                </c:pt>
                <c:pt idx="875">
                  <c:v>8.6675868252983373E-2</c:v>
                </c:pt>
                <c:pt idx="876">
                  <c:v>8.6433951910921514E-2</c:v>
                </c:pt>
                <c:pt idx="877">
                  <c:v>8.6192710768517131E-2</c:v>
                </c:pt>
                <c:pt idx="878">
                  <c:v>8.5952142941256901E-2</c:v>
                </c:pt>
                <c:pt idx="879">
                  <c:v>8.5712246549887183E-2</c:v>
                </c:pt>
                <c:pt idx="880">
                  <c:v>8.5473019720399543E-2</c:v>
                </c:pt>
                <c:pt idx="881">
                  <c:v>8.5234460584015834E-2</c:v>
                </c:pt>
                <c:pt idx="882">
                  <c:v>8.4996567277173848E-2</c:v>
                </c:pt>
                <c:pt idx="883">
                  <c:v>8.4759337941512705E-2</c:v>
                </c:pt>
                <c:pt idx="884">
                  <c:v>8.4522770723858207E-2</c:v>
                </c:pt>
                <c:pt idx="885">
                  <c:v>8.4286863776208545E-2</c:v>
                </c:pt>
                <c:pt idx="886">
                  <c:v>8.4051615255719581E-2</c:v>
                </c:pt>
                <c:pt idx="887">
                  <c:v>8.3817023324690959E-2</c:v>
                </c:pt>
                <c:pt idx="888">
                  <c:v>8.3583086150551072E-2</c:v>
                </c:pt>
                <c:pt idx="889">
                  <c:v>8.334980190584336E-2</c:v>
                </c:pt>
                <c:pt idx="890">
                  <c:v>8.3117168768211666E-2</c:v>
                </c:pt>
                <c:pt idx="891">
                  <c:v>8.2885184920386157E-2</c:v>
                </c:pt>
                <c:pt idx="892">
                  <c:v>8.2653848550169093E-2</c:v>
                </c:pt>
                <c:pt idx="893">
                  <c:v>8.2423157850420578E-2</c:v>
                </c:pt>
                <c:pt idx="894">
                  <c:v>8.2193111019044543E-2</c:v>
                </c:pt>
                <c:pt idx="895">
                  <c:v>8.1963706258974853E-2</c:v>
                </c:pt>
                <c:pt idx="896">
                  <c:v>8.1734941778160763E-2</c:v>
                </c:pt>
                <c:pt idx="897">
                  <c:v>8.1506815789553419E-2</c:v>
                </c:pt>
                <c:pt idx="898">
                  <c:v>8.127932651109164E-2</c:v>
                </c:pt>
                <c:pt idx="899">
                  <c:v>8.1052472165688103E-2</c:v>
                </c:pt>
                <c:pt idx="900">
                  <c:v>8.0826250981215389E-2</c:v>
                </c:pt>
                <c:pt idx="901">
                  <c:v>8.0600661190492057E-2</c:v>
                </c:pt>
                <c:pt idx="902">
                  <c:v>8.0375701031269231E-2</c:v>
                </c:pt>
                <c:pt idx="903">
                  <c:v>8.0151368746216256E-2</c:v>
                </c:pt>
                <c:pt idx="904">
                  <c:v>7.9927662582907427E-2</c:v>
                </c:pt>
                <c:pt idx="905">
                  <c:v>7.9704580793808127E-2</c:v>
                </c:pt>
                <c:pt idx="906">
                  <c:v>7.9482121636261144E-2</c:v>
                </c:pt>
                <c:pt idx="907">
                  <c:v>7.9260283372473164E-2</c:v>
                </c:pt>
                <c:pt idx="908">
                  <c:v>7.9039064269501039E-2</c:v>
                </c:pt>
                <c:pt idx="909">
                  <c:v>7.8818462599238429E-2</c:v>
                </c:pt>
                <c:pt idx="910">
                  <c:v>7.8598476638402193E-2</c:v>
                </c:pt>
                <c:pt idx="911">
                  <c:v>7.8379104668518954E-2</c:v>
                </c:pt>
                <c:pt idx="912">
                  <c:v>7.8160344975911705E-2</c:v>
                </c:pt>
                <c:pt idx="913">
                  <c:v>7.7942195851686255E-2</c:v>
                </c:pt>
                <c:pt idx="914">
                  <c:v>7.7724655591718261E-2</c:v>
                </c:pt>
                <c:pt idx="915">
                  <c:v>7.7507722496639411E-2</c:v>
                </c:pt>
                <c:pt idx="916">
                  <c:v>7.7291394871824556E-2</c:v>
                </c:pt>
                <c:pt idx="917">
                  <c:v>7.7075671027378306E-2</c:v>
                </c:pt>
                <c:pt idx="918">
                  <c:v>7.6860549278121817E-2</c:v>
                </c:pt>
                <c:pt idx="919">
                  <c:v>7.6646027943579678E-2</c:v>
                </c:pt>
                <c:pt idx="920">
                  <c:v>7.6432105347966794E-2</c:v>
                </c:pt>
                <c:pt idx="921">
                  <c:v>7.6218779820175109E-2</c:v>
                </c:pt>
                <c:pt idx="922">
                  <c:v>7.6006049693760971E-2</c:v>
                </c:pt>
                <c:pt idx="923">
                  <c:v>7.579391330693161E-2</c:v>
                </c:pt>
                <c:pt idx="924">
                  <c:v>7.5582369002532485E-2</c:v>
                </c:pt>
                <c:pt idx="925">
                  <c:v>7.5371415128034289E-2</c:v>
                </c:pt>
                <c:pt idx="926">
                  <c:v>7.5161050035519941E-2</c:v>
                </c:pt>
                <c:pt idx="927">
                  <c:v>7.4951272081671835E-2</c:v>
                </c:pt>
                <c:pt idx="928">
                  <c:v>7.4742079627758834E-2</c:v>
                </c:pt>
                <c:pt idx="929">
                  <c:v>7.4533471039623669E-2</c:v>
                </c:pt>
                <c:pt idx="930">
                  <c:v>7.4325444687670064E-2</c:v>
                </c:pt>
                <c:pt idx="931">
                  <c:v>7.4117998946850019E-2</c:v>
                </c:pt>
                <c:pt idx="932">
                  <c:v>7.3911132196651061E-2</c:v>
                </c:pt>
                <c:pt idx="933">
                  <c:v>7.3704842821083735E-2</c:v>
                </c:pt>
                <c:pt idx="934">
                  <c:v>7.3499129208668842E-2</c:v>
                </c:pt>
                <c:pt idx="935">
                  <c:v>7.3293989752424848E-2</c:v>
                </c:pt>
                <c:pt idx="936">
                  <c:v>7.3089422849855451E-2</c:v>
                </c:pt>
                <c:pt idx="937">
                  <c:v>7.2885426902936951E-2</c:v>
                </c:pt>
                <c:pt idx="938">
                  <c:v>7.2682000318105844E-2</c:v>
                </c:pt>
                <c:pt idx="939">
                  <c:v>7.2479141506246292E-2</c:v>
                </c:pt>
                <c:pt idx="940">
                  <c:v>7.2276848882677783E-2</c:v>
                </c:pt>
                <c:pt idx="941">
                  <c:v>7.2075120867142684E-2</c:v>
                </c:pt>
                <c:pt idx="942">
                  <c:v>7.1873955883794027E-2</c:v>
                </c:pt>
                <c:pt idx="943">
                  <c:v>7.1673352361182927E-2</c:v>
                </c:pt>
                <c:pt idx="944">
                  <c:v>7.1473308732246679E-2</c:v>
                </c:pt>
                <c:pt idx="945">
                  <c:v>7.1273823434296182E-2</c:v>
                </c:pt>
                <c:pt idx="946">
                  <c:v>7.1074894909003969E-2</c:v>
                </c:pt>
                <c:pt idx="947">
                  <c:v>7.0876521602391926E-2</c:v>
                </c:pt>
                <c:pt idx="948">
                  <c:v>7.0678701964819027E-2</c:v>
                </c:pt>
                <c:pt idx="949">
                  <c:v>7.0481434450969591E-2</c:v>
                </c:pt>
                <c:pt idx="950">
                  <c:v>7.0284717519840792E-2</c:v>
                </c:pt>
                <c:pt idx="951">
                  <c:v>7.0088549634730907E-2</c:v>
                </c:pt>
                <c:pt idx="952">
                  <c:v>6.9892929263227196E-2</c:v>
                </c:pt>
                <c:pt idx="953">
                  <c:v>6.969785487719396E-2</c:v>
                </c:pt>
                <c:pt idx="954">
                  <c:v>6.9503324952760626E-2</c:v>
                </c:pt>
                <c:pt idx="955">
                  <c:v>6.930933797030972E-2</c:v>
                </c:pt>
                <c:pt idx="956">
                  <c:v>6.9115892414465183E-2</c:v>
                </c:pt>
                <c:pt idx="957">
                  <c:v>6.8922986774080403E-2</c:v>
                </c:pt>
                <c:pt idx="958">
                  <c:v>6.8730619542226451E-2</c:v>
                </c:pt>
                <c:pt idx="959">
                  <c:v>6.8538789216180354E-2</c:v>
                </c:pt>
                <c:pt idx="960">
                  <c:v>6.8347494297413172E-2</c:v>
                </c:pt>
                <c:pt idx="961">
                  <c:v>6.8156733291578592E-2</c:v>
                </c:pt>
                <c:pt idx="962">
                  <c:v>6.7966504708501047E-2</c:v>
                </c:pt>
                <c:pt idx="963">
                  <c:v>6.7776807062163963E-2</c:v>
                </c:pt>
                <c:pt idx="964">
                  <c:v>6.7587638870698588E-2</c:v>
                </c:pt>
                <c:pt idx="965">
                  <c:v>6.7398998656371861E-2</c:v>
                </c:pt>
                <c:pt idx="966">
                  <c:v>6.7210884945575311E-2</c:v>
                </c:pt>
                <c:pt idx="967">
                  <c:v>6.7023296268813315E-2</c:v>
                </c:pt>
                <c:pt idx="968">
                  <c:v>6.6836231160691692E-2</c:v>
                </c:pt>
                <c:pt idx="969">
                  <c:v>6.6649688159906281E-2</c:v>
                </c:pt>
                <c:pt idx="970">
                  <c:v>6.6463665809231381E-2</c:v>
                </c:pt>
                <c:pt idx="971">
                  <c:v>6.6278162655508566E-2</c:v>
                </c:pt>
                <c:pt idx="972">
                  <c:v>6.6093177249635232E-2</c:v>
                </c:pt>
                <c:pt idx="973">
                  <c:v>6.5908708146553266E-2</c:v>
                </c:pt>
                <c:pt idx="974">
                  <c:v>6.572475390523784E-2</c:v>
                </c:pt>
                <c:pt idx="975">
                  <c:v>6.554131308868591E-2</c:v>
                </c:pt>
                <c:pt idx="976">
                  <c:v>6.5358384263905459E-2</c:v>
                </c:pt>
                <c:pt idx="977">
                  <c:v>6.5175966001903757E-2</c:v>
                </c:pt>
                <c:pt idx="978">
                  <c:v>6.4994056877676606E-2</c:v>
                </c:pt>
                <c:pt idx="979">
                  <c:v>6.4812655470197003E-2</c:v>
                </c:pt>
                <c:pt idx="980">
                  <c:v>6.4631760362404117E-2</c:v>
                </c:pt>
                <c:pt idx="981">
                  <c:v>6.4451370141192219E-2</c:v>
                </c:pt>
                <c:pt idx="982">
                  <c:v>6.4271483397399534E-2</c:v>
                </c:pt>
                <c:pt idx="983">
                  <c:v>6.4092098725797408E-2</c:v>
                </c:pt>
                <c:pt idx="984">
                  <c:v>6.3913214725079284E-2</c:v>
                </c:pt>
                <c:pt idx="985">
                  <c:v>6.3734829997849587E-2</c:v>
                </c:pt>
                <c:pt idx="986">
                  <c:v>6.3556943150613041E-2</c:v>
                </c:pt>
                <c:pt idx="987">
                  <c:v>6.3379552793763616E-2</c:v>
                </c:pt>
                <c:pt idx="988">
                  <c:v>6.3202657541573795E-2</c:v>
                </c:pt>
                <c:pt idx="989">
                  <c:v>6.302625601218366E-2</c:v>
                </c:pt>
                <c:pt idx="990">
                  <c:v>6.2850346827590095E-2</c:v>
                </c:pt>
                <c:pt idx="991">
                  <c:v>6.2674928613636105E-2</c:v>
                </c:pt>
                <c:pt idx="992">
                  <c:v>6.25E-2</c:v>
                </c:pt>
                <c:pt idx="993">
                  <c:v>6.232555962018476E-2</c:v>
                </c:pt>
                <c:pt idx="994">
                  <c:v>6.2151606111507308E-2</c:v>
                </c:pt>
                <c:pt idx="995">
                  <c:v>6.1978138115087816E-2</c:v>
                </c:pt>
                <c:pt idx="996">
                  <c:v>6.1805154275839179E-2</c:v>
                </c:pt>
                <c:pt idx="997">
                  <c:v>6.1632653242456516E-2</c:v>
                </c:pt>
                <c:pt idx="998">
                  <c:v>6.1460633667406374E-2</c:v>
                </c:pt>
                <c:pt idx="999">
                  <c:v>6.1289094206916327E-2</c:v>
                </c:pt>
                <c:pt idx="1000">
                  <c:v>6.1118033520964551E-2</c:v>
                </c:pt>
                <c:pt idx="1001">
                  <c:v>6.0947450273269248E-2</c:v>
                </c:pt>
                <c:pt idx="1002">
                  <c:v>6.0777343131278215E-2</c:v>
                </c:pt>
                <c:pt idx="1003">
                  <c:v>6.0607710766158507E-2</c:v>
                </c:pt>
                <c:pt idx="1004">
                  <c:v>6.0438551852785988E-2</c:v>
                </c:pt>
                <c:pt idx="1005">
                  <c:v>6.0269865069735057E-2</c:v>
                </c:pt>
                <c:pt idx="1006">
                  <c:v>6.010164909926824E-2</c:v>
                </c:pt>
                <c:pt idx="1007">
                  <c:v>5.9933902627325855E-2</c:v>
                </c:pt>
                <c:pt idx="1008">
                  <c:v>5.9766624343515921E-2</c:v>
                </c:pt>
                <c:pt idx="1009">
                  <c:v>5.9599812941103822E-2</c:v>
                </c:pt>
                <c:pt idx="1010">
                  <c:v>5.9433467117002009E-2</c:v>
                </c:pt>
                <c:pt idx="1011">
                  <c:v>5.9267585571759998E-2</c:v>
                </c:pt>
                <c:pt idx="1012">
                  <c:v>5.9102167009554042E-2</c:v>
                </c:pt>
                <c:pt idx="1013">
                  <c:v>5.8937210138177258E-2</c:v>
                </c:pt>
                <c:pt idx="1014">
                  <c:v>5.8772713669029183E-2</c:v>
                </c:pt>
                <c:pt idx="1015">
                  <c:v>5.860867631710602E-2</c:v>
                </c:pt>
                <c:pt idx="1016">
                  <c:v>5.8445096800990456E-2</c:v>
                </c:pt>
                <c:pt idx="1017">
                  <c:v>5.8281973842841603E-2</c:v>
                </c:pt>
                <c:pt idx="1018">
                  <c:v>5.8119306168385163E-2</c:v>
                </c:pt>
                <c:pt idx="1019">
                  <c:v>5.795709250690341E-2</c:v>
                </c:pt>
                <c:pt idx="1020">
                  <c:v>5.7795331591225116E-2</c:v>
                </c:pt>
                <c:pt idx="1021">
                  <c:v>5.7634022157715986E-2</c:v>
                </c:pt>
                <c:pt idx="1022">
                  <c:v>5.7473162946268426E-2</c:v>
                </c:pt>
                <c:pt idx="1023">
                  <c:v>5.7312752700291972E-2</c:v>
                </c:pt>
                <c:pt idx="1024">
                  <c:v>5.715279016670323E-2</c:v>
                </c:pt>
                <c:pt idx="1025">
                  <c:v>5.6993274095916348E-2</c:v>
                </c:pt>
                <c:pt idx="1026">
                  <c:v>5.6834203241833074E-2</c:v>
                </c:pt>
                <c:pt idx="1027">
                  <c:v>5.6675576361832992E-2</c:v>
                </c:pt>
                <c:pt idx="1028">
                  <c:v>5.651739221676412E-2</c:v>
                </c:pt>
                <c:pt idx="1029">
                  <c:v>5.6359649570932771E-2</c:v>
                </c:pt>
                <c:pt idx="1030">
                  <c:v>5.6202347192094257E-2</c:v>
                </c:pt>
                <c:pt idx="1031">
                  <c:v>5.6045483851443131E-2</c:v>
                </c:pt>
                <c:pt idx="1032">
                  <c:v>5.5889058323603531E-2</c:v>
                </c:pt>
                <c:pt idx="1033">
                  <c:v>5.573306938661976E-2</c:v>
                </c:pt>
                <c:pt idx="1034">
                  <c:v>5.5577515821946644E-2</c:v>
                </c:pt>
                <c:pt idx="1035">
                  <c:v>5.5422396414439939E-2</c:v>
                </c:pt>
                <c:pt idx="1036">
                  <c:v>5.5267709952347047E-2</c:v>
                </c:pt>
                <c:pt idx="1037">
                  <c:v>5.5113455227297346E-2</c:v>
                </c:pt>
                <c:pt idx="1038">
                  <c:v>5.4959631034292883E-2</c:v>
                </c:pt>
                <c:pt idx="1039">
                  <c:v>5.4806236171698851E-2</c:v>
                </c:pt>
                <c:pt idx="1040">
                  <c:v>5.465326944123429E-2</c:v>
                </c:pt>
                <c:pt idx="1041">
                  <c:v>5.4500729647962737E-2</c:v>
                </c:pt>
                <c:pt idx="1042">
                  <c:v>5.4348615600282764E-2</c:v>
                </c:pt>
                <c:pt idx="1043">
                  <c:v>5.4196926109918796E-2</c:v>
                </c:pt>
                <c:pt idx="1044">
                  <c:v>5.4045659991911875E-2</c:v>
                </c:pt>
                <c:pt idx="1045">
                  <c:v>5.3894816064610232E-2</c:v>
                </c:pt>
                <c:pt idx="1046">
                  <c:v>5.3744393149660098E-2</c:v>
                </c:pt>
                <c:pt idx="1047">
                  <c:v>5.359439007199663E-2</c:v>
                </c:pt>
                <c:pt idx="1048">
                  <c:v>5.3444805659834622E-2</c:v>
                </c:pt>
                <c:pt idx="1049">
                  <c:v>5.3295638744659389E-2</c:v>
                </c:pt>
                <c:pt idx="1050">
                  <c:v>5.3146888161217563E-2</c:v>
                </c:pt>
                <c:pt idx="1051">
                  <c:v>5.2998552747508088E-2</c:v>
                </c:pt>
                <c:pt idx="1052">
                  <c:v>5.285063134477315E-2</c:v>
                </c:pt>
                <c:pt idx="1053">
                  <c:v>5.2703122797489059E-2</c:v>
                </c:pt>
                <c:pt idx="1054">
                  <c:v>5.2556025953357163E-2</c:v>
                </c:pt>
                <c:pt idx="1055">
                  <c:v>5.2409339663295029E-2</c:v>
                </c:pt>
                <c:pt idx="1056">
                  <c:v>5.2263062781427352E-2</c:v>
                </c:pt>
                <c:pt idx="1057">
                  <c:v>5.2117194165076951E-2</c:v>
                </c:pt>
                <c:pt idx="1058">
                  <c:v>5.1971732674755959E-2</c:v>
                </c:pt>
                <c:pt idx="1059">
                  <c:v>5.1826677174156906E-2</c:v>
                </c:pt>
                <c:pt idx="1060">
                  <c:v>5.1682026530143782E-2</c:v>
                </c:pt>
                <c:pt idx="1061">
                  <c:v>5.1537779612743147E-2</c:v>
                </c:pt>
                <c:pt idx="1062">
                  <c:v>5.1393935295135446E-2</c:v>
                </c:pt>
                <c:pt idx="1063">
                  <c:v>5.1250492453646136E-2</c:v>
                </c:pt>
                <c:pt idx="1064">
                  <c:v>5.110744996773682E-2</c:v>
                </c:pt>
                <c:pt idx="1065">
                  <c:v>5.0964806719996654E-2</c:v>
                </c:pt>
                <c:pt idx="1066">
                  <c:v>5.0822561596133485E-2</c:v>
                </c:pt>
                <c:pt idx="1067">
                  <c:v>5.0680713484965299E-2</c:v>
                </c:pt>
                <c:pt idx="1068">
                  <c:v>5.0539261278411303E-2</c:v>
                </c:pt>
                <c:pt idx="1069">
                  <c:v>5.0398203871483492E-2</c:v>
                </c:pt>
                <c:pt idx="1070">
                  <c:v>5.0257540162277931E-2</c:v>
                </c:pt>
                <c:pt idx="1071">
                  <c:v>5.011726905196616E-2</c:v>
                </c:pt>
                <c:pt idx="1072">
                  <c:v>4.997738944478651E-2</c:v>
                </c:pt>
                <c:pt idx="1073">
                  <c:v>4.9837900248035749E-2</c:v>
                </c:pt>
                <c:pt idx="1074">
                  <c:v>4.9698800372060349E-2</c:v>
                </c:pt>
                <c:pt idx="1075">
                  <c:v>4.9560088730248135E-2</c:v>
                </c:pt>
                <c:pt idx="1076">
                  <c:v>4.942176423901963E-2</c:v>
                </c:pt>
                <c:pt idx="1077">
                  <c:v>4.9283825817819732E-2</c:v>
                </c:pt>
                <c:pt idx="1078">
                  <c:v>4.9146272389109208E-2</c:v>
                </c:pt>
                <c:pt idx="1079">
                  <c:v>4.9009102878356255E-2</c:v>
                </c:pt>
                <c:pt idx="1080">
                  <c:v>4.887231621402819E-2</c:v>
                </c:pt>
                <c:pt idx="1081">
                  <c:v>4.8735911327582995E-2</c:v>
                </c:pt>
                <c:pt idx="1082">
                  <c:v>4.8599887153460967E-2</c:v>
                </c:pt>
                <c:pt idx="1083">
                  <c:v>4.8464242629076518E-2</c:v>
                </c:pt>
                <c:pt idx="1084">
                  <c:v>4.832897669480974E-2</c:v>
                </c:pt>
                <c:pt idx="1085">
                  <c:v>4.8194088293998169E-2</c:v>
                </c:pt>
                <c:pt idx="1086">
                  <c:v>4.80595763729285E-2</c:v>
                </c:pt>
                <c:pt idx="1087">
                  <c:v>4.7925439880828438E-2</c:v>
                </c:pt>
                <c:pt idx="1088">
                  <c:v>4.779167776985848E-2</c:v>
                </c:pt>
                <c:pt idx="1089">
                  <c:v>4.7658288995103541E-2</c:v>
                </c:pt>
                <c:pt idx="1090">
                  <c:v>4.7525272514565141E-2</c:v>
                </c:pt>
                <c:pt idx="1091">
                  <c:v>4.7392627289152923E-2</c:v>
                </c:pt>
                <c:pt idx="1092">
                  <c:v>4.7260352282676728E-2</c:v>
                </c:pt>
                <c:pt idx="1093">
                  <c:v>4.7128446461838475E-2</c:v>
                </c:pt>
                <c:pt idx="1094">
                  <c:v>4.6996908796223986E-2</c:v>
                </c:pt>
                <c:pt idx="1095">
                  <c:v>4.6865738258295098E-2</c:v>
                </c:pt>
                <c:pt idx="1096">
                  <c:v>4.6734933823381543E-2</c:v>
                </c:pt>
                <c:pt idx="1097">
                  <c:v>4.6604494469672866E-2</c:v>
                </c:pt>
                <c:pt idx="1098">
                  <c:v>4.6474419178210671E-2</c:v>
                </c:pt>
                <c:pt idx="1099">
                  <c:v>4.6344706932880432E-2</c:v>
                </c:pt>
                <c:pt idx="1100">
                  <c:v>4.6215356720403687E-2</c:v>
                </c:pt>
                <c:pt idx="1101">
                  <c:v>4.6086367530330019E-2</c:v>
                </c:pt>
                <c:pt idx="1102">
                  <c:v>4.5957738355029296E-2</c:v>
                </c:pt>
                <c:pt idx="1103">
                  <c:v>4.5829468189683704E-2</c:v>
                </c:pt>
                <c:pt idx="1104">
                  <c:v>4.5701556032279878E-2</c:v>
                </c:pt>
                <c:pt idx="1105">
                  <c:v>4.5574000883601168E-2</c:v>
                </c:pt>
                <c:pt idx="1106">
                  <c:v>4.5446801747219788E-2</c:v>
                </c:pt>
                <c:pt idx="1107">
                  <c:v>4.5319957629489045E-2</c:v>
                </c:pt>
                <c:pt idx="1108">
                  <c:v>4.5193467539535466E-2</c:v>
                </c:pt>
                <c:pt idx="1109">
                  <c:v>4.5067330489251232E-2</c:v>
                </c:pt>
                <c:pt idx="1110">
                  <c:v>4.494154549328639E-2</c:v>
                </c:pt>
                <c:pt idx="1111">
                  <c:v>4.481611156904107E-2</c:v>
                </c:pt>
                <c:pt idx="1112">
                  <c:v>4.469102773665793E-2</c:v>
                </c:pt>
                <c:pt idx="1113">
                  <c:v>4.4566293019014457E-2</c:v>
                </c:pt>
                <c:pt idx="1114">
                  <c:v>4.4441906441715348E-2</c:v>
                </c:pt>
                <c:pt idx="1115">
                  <c:v>4.4317867033084872E-2</c:v>
                </c:pt>
                <c:pt idx="1116">
                  <c:v>4.4194173824159223E-2</c:v>
                </c:pt>
                <c:pt idx="1117">
                  <c:v>4.4070825848679114E-2</c:v>
                </c:pt>
                <c:pt idx="1118">
                  <c:v>4.3947822143082092E-2</c:v>
                </c:pt>
                <c:pt idx="1119">
                  <c:v>4.382516174649502E-2</c:v>
                </c:pt>
                <c:pt idx="1120">
                  <c:v>4.3702843700726628E-2</c:v>
                </c:pt>
                <c:pt idx="1121">
                  <c:v>4.3580867050260055E-2</c:v>
                </c:pt>
                <c:pt idx="1122">
                  <c:v>4.3459230842245275E-2</c:v>
                </c:pt>
                <c:pt idx="1123">
                  <c:v>4.333793412649168E-2</c:v>
                </c:pt>
                <c:pt idx="1124">
                  <c:v>4.3216975955460757E-2</c:v>
                </c:pt>
                <c:pt idx="1125">
                  <c:v>4.3096355384258586E-2</c:v>
                </c:pt>
                <c:pt idx="1126">
                  <c:v>4.2976071470628457E-2</c:v>
                </c:pt>
                <c:pt idx="1127">
                  <c:v>4.2856123274943606E-2</c:v>
                </c:pt>
                <c:pt idx="1128">
                  <c:v>4.2736509860199751E-2</c:v>
                </c:pt>
                <c:pt idx="1129">
                  <c:v>4.261723029200791E-2</c:v>
                </c:pt>
                <c:pt idx="1130">
                  <c:v>4.2498283638586924E-2</c:v>
                </c:pt>
                <c:pt idx="1131">
                  <c:v>4.2379668970756346E-2</c:v>
                </c:pt>
                <c:pt idx="1132">
                  <c:v>4.2261385361929117E-2</c:v>
                </c:pt>
                <c:pt idx="1133">
                  <c:v>4.2143431888104266E-2</c:v>
                </c:pt>
                <c:pt idx="1134">
                  <c:v>4.2025807627859811E-2</c:v>
                </c:pt>
                <c:pt idx="1135">
                  <c:v>4.1908511662345486E-2</c:v>
                </c:pt>
                <c:pt idx="1136">
                  <c:v>4.1791543075275515E-2</c:v>
                </c:pt>
                <c:pt idx="1137">
                  <c:v>4.167490095292168E-2</c:v>
                </c:pt>
                <c:pt idx="1138">
                  <c:v>4.1558584384105833E-2</c:v>
                </c:pt>
                <c:pt idx="1139">
                  <c:v>4.1442592460193078E-2</c:v>
                </c:pt>
                <c:pt idx="1140">
                  <c:v>4.1326924275084546E-2</c:v>
                </c:pt>
                <c:pt idx="1141">
                  <c:v>4.1211578925210282E-2</c:v>
                </c:pt>
                <c:pt idx="1142">
                  <c:v>4.1096555509522292E-2</c:v>
                </c:pt>
                <c:pt idx="1143">
                  <c:v>4.098185312948744E-2</c:v>
                </c:pt>
                <c:pt idx="1144">
                  <c:v>4.0867470889080375E-2</c:v>
                </c:pt>
                <c:pt idx="1145">
                  <c:v>4.0753407894776703E-2</c:v>
                </c:pt>
                <c:pt idx="1146">
                  <c:v>4.063966325554582E-2</c:v>
                </c:pt>
                <c:pt idx="1147">
                  <c:v>4.0526236082844058E-2</c:v>
                </c:pt>
                <c:pt idx="1148">
                  <c:v>4.0413125490607688E-2</c:v>
                </c:pt>
                <c:pt idx="1149">
                  <c:v>4.0300330595246042E-2</c:v>
                </c:pt>
                <c:pt idx="1150">
                  <c:v>4.0187850515634629E-2</c:v>
                </c:pt>
                <c:pt idx="1151">
                  <c:v>4.0075684373108128E-2</c:v>
                </c:pt>
                <c:pt idx="1152">
                  <c:v>3.9963831291453714E-2</c:v>
                </c:pt>
                <c:pt idx="1153">
                  <c:v>3.9852290396904057E-2</c:v>
                </c:pt>
                <c:pt idx="1154">
                  <c:v>3.9741060818130586E-2</c:v>
                </c:pt>
                <c:pt idx="1155">
                  <c:v>3.9630141686236575E-2</c:v>
                </c:pt>
                <c:pt idx="1156">
                  <c:v>3.9519532134750512E-2</c:v>
                </c:pt>
                <c:pt idx="1157">
                  <c:v>3.9409231299619228E-2</c:v>
                </c:pt>
                <c:pt idx="1158">
                  <c:v>3.929923831920111E-2</c:v>
                </c:pt>
                <c:pt idx="1159">
                  <c:v>3.9189552334259477E-2</c:v>
                </c:pt>
                <c:pt idx="1160">
                  <c:v>3.9080172487955832E-2</c:v>
                </c:pt>
                <c:pt idx="1161">
                  <c:v>3.8971097925843128E-2</c:v>
                </c:pt>
                <c:pt idx="1162">
                  <c:v>3.8862327795859124E-2</c:v>
                </c:pt>
                <c:pt idx="1163">
                  <c:v>3.8753861248319699E-2</c:v>
                </c:pt>
                <c:pt idx="1164">
                  <c:v>3.8645697435912278E-2</c:v>
                </c:pt>
                <c:pt idx="1165">
                  <c:v>3.8537835513689167E-2</c:v>
                </c:pt>
                <c:pt idx="1166">
                  <c:v>3.8430274639060923E-2</c:v>
                </c:pt>
                <c:pt idx="1167">
                  <c:v>3.8323013971789832E-2</c:v>
                </c:pt>
                <c:pt idx="1168">
                  <c:v>3.8216052673983376E-2</c:v>
                </c:pt>
                <c:pt idx="1169">
                  <c:v>3.8109389910087568E-2</c:v>
                </c:pt>
                <c:pt idx="1170">
                  <c:v>3.8003024846880486E-2</c:v>
                </c:pt>
                <c:pt idx="1171">
                  <c:v>3.7896956653465798E-2</c:v>
                </c:pt>
                <c:pt idx="1172">
                  <c:v>3.7791184501266256E-2</c:v>
                </c:pt>
                <c:pt idx="1173">
                  <c:v>3.7685707564017151E-2</c:v>
                </c:pt>
                <c:pt idx="1174">
                  <c:v>3.7580525017759984E-2</c:v>
                </c:pt>
                <c:pt idx="1175">
                  <c:v>3.7475636040835897E-2</c:v>
                </c:pt>
                <c:pt idx="1176">
                  <c:v>3.7371039813879417E-2</c:v>
                </c:pt>
                <c:pt idx="1177">
                  <c:v>3.7266735519811835E-2</c:v>
                </c:pt>
                <c:pt idx="1178">
                  <c:v>3.7162722343835032E-2</c:v>
                </c:pt>
                <c:pt idx="1179">
                  <c:v>3.7058999473425024E-2</c:v>
                </c:pt>
                <c:pt idx="1180">
                  <c:v>3.6955566098325544E-2</c:v>
                </c:pt>
                <c:pt idx="1181">
                  <c:v>3.6852421410541882E-2</c:v>
                </c:pt>
                <c:pt idx="1182">
                  <c:v>3.67495646043344E-2</c:v>
                </c:pt>
                <c:pt idx="1183">
                  <c:v>3.6646994876212403E-2</c:v>
                </c:pt>
                <c:pt idx="1184">
                  <c:v>3.6544711424927719E-2</c:v>
                </c:pt>
                <c:pt idx="1185">
                  <c:v>3.6442713451468475E-2</c:v>
                </c:pt>
                <c:pt idx="1186">
                  <c:v>3.6341000159052922E-2</c:v>
                </c:pt>
                <c:pt idx="1187">
                  <c:v>3.623957075312316E-2</c:v>
                </c:pt>
                <c:pt idx="1188">
                  <c:v>3.6138424441338905E-2</c:v>
                </c:pt>
                <c:pt idx="1189">
                  <c:v>3.6037560433571356E-2</c:v>
                </c:pt>
                <c:pt idx="1190">
                  <c:v>3.5936977941896993E-2</c:v>
                </c:pt>
                <c:pt idx="1191">
                  <c:v>3.5836676180591463E-2</c:v>
                </c:pt>
                <c:pt idx="1192">
                  <c:v>3.5736654366123333E-2</c:v>
                </c:pt>
                <c:pt idx="1193">
                  <c:v>3.5636911717148091E-2</c:v>
                </c:pt>
                <c:pt idx="1194">
                  <c:v>3.5537447454501998E-2</c:v>
                </c:pt>
                <c:pt idx="1195">
                  <c:v>3.5438260801195963E-2</c:v>
                </c:pt>
                <c:pt idx="1196">
                  <c:v>3.5339350982409527E-2</c:v>
                </c:pt>
                <c:pt idx="1197">
                  <c:v>3.5240717225484809E-2</c:v>
                </c:pt>
                <c:pt idx="1198">
                  <c:v>3.5142358759920396E-2</c:v>
                </c:pt>
                <c:pt idx="1199">
                  <c:v>3.5044274817365446E-2</c:v>
                </c:pt>
                <c:pt idx="1200">
                  <c:v>3.4946464631613598E-2</c:v>
                </c:pt>
                <c:pt idx="1201">
                  <c:v>3.4848927438596994E-2</c:v>
                </c:pt>
                <c:pt idx="1202">
                  <c:v>3.4751662476380313E-2</c:v>
                </c:pt>
                <c:pt idx="1203">
                  <c:v>3.4654668985154853E-2</c:v>
                </c:pt>
                <c:pt idx="1204">
                  <c:v>3.4557946207232584E-2</c:v>
                </c:pt>
                <c:pt idx="1205">
                  <c:v>3.4461493387040215E-2</c:v>
                </c:pt>
                <c:pt idx="1206">
                  <c:v>3.4365309771113225E-2</c:v>
                </c:pt>
                <c:pt idx="1207">
                  <c:v>3.4269394608090156E-2</c:v>
                </c:pt>
                <c:pt idx="1208">
                  <c:v>3.4173747148706579E-2</c:v>
                </c:pt>
                <c:pt idx="1209">
                  <c:v>3.407836664578931E-2</c:v>
                </c:pt>
                <c:pt idx="1210">
                  <c:v>3.3983252354250516E-2</c:v>
                </c:pt>
                <c:pt idx="1211">
                  <c:v>3.3888403531081995E-2</c:v>
                </c:pt>
                <c:pt idx="1212">
                  <c:v>3.3793819435349301E-2</c:v>
                </c:pt>
                <c:pt idx="1213">
                  <c:v>3.3699499328185931E-2</c:v>
                </c:pt>
                <c:pt idx="1214">
                  <c:v>3.3605442472787649E-2</c:v>
                </c:pt>
                <c:pt idx="1215">
                  <c:v>3.3511648134406657E-2</c:v>
                </c:pt>
                <c:pt idx="1216">
                  <c:v>3.341811558034586E-2</c:v>
                </c:pt>
                <c:pt idx="1217">
                  <c:v>3.3324844079953134E-2</c:v>
                </c:pt>
                <c:pt idx="1218">
                  <c:v>3.3231832904615684E-2</c:v>
                </c:pt>
                <c:pt idx="1219">
                  <c:v>3.313908132775429E-2</c:v>
                </c:pt>
                <c:pt idx="1220">
                  <c:v>3.304658862481763E-2</c:v>
                </c:pt>
                <c:pt idx="1221">
                  <c:v>3.2954354073276633E-2</c:v>
                </c:pt>
                <c:pt idx="1222">
                  <c:v>3.2862376952618899E-2</c:v>
                </c:pt>
                <c:pt idx="1223">
                  <c:v>3.2770656544342955E-2</c:v>
                </c:pt>
                <c:pt idx="1224">
                  <c:v>3.2679192131952729E-2</c:v>
                </c:pt>
                <c:pt idx="1225">
                  <c:v>3.2587983000951878E-2</c:v>
                </c:pt>
                <c:pt idx="1226">
                  <c:v>3.2497028438838296E-2</c:v>
                </c:pt>
                <c:pt idx="1227">
                  <c:v>3.2406327735098515E-2</c:v>
                </c:pt>
                <c:pt idx="1228">
                  <c:v>3.2315880181202065E-2</c:v>
                </c:pt>
                <c:pt idx="1229">
                  <c:v>3.2225685070596088E-2</c:v>
                </c:pt>
                <c:pt idx="1230">
                  <c:v>3.2135741698699753E-2</c:v>
                </c:pt>
                <c:pt idx="1231">
                  <c:v>3.2046049362898718E-2</c:v>
                </c:pt>
                <c:pt idx="1232">
                  <c:v>3.1956607362539642E-2</c:v>
                </c:pt>
                <c:pt idx="1233">
                  <c:v>3.1867414998924794E-2</c:v>
                </c:pt>
                <c:pt idx="1234">
                  <c:v>3.1778471575306527E-2</c:v>
                </c:pt>
                <c:pt idx="1235">
                  <c:v>3.1689776396881822E-2</c:v>
                </c:pt>
                <c:pt idx="1236">
                  <c:v>3.1601328770786904E-2</c:v>
                </c:pt>
                <c:pt idx="1237">
                  <c:v>3.1513128006091809E-2</c:v>
                </c:pt>
                <c:pt idx="1238">
                  <c:v>3.1425173413795048E-2</c:v>
                </c:pt>
                <c:pt idx="1239">
                  <c:v>3.1337464306818046E-2</c:v>
                </c:pt>
                <c:pt idx="1240">
                  <c:v>3.125E-2</c:v>
                </c:pt>
              </c:numCache>
            </c:numRef>
          </c:yVal>
          <c:smooth val="1"/>
        </c:ser>
        <c:ser>
          <c:idx val="0"/>
          <c:order val="1"/>
          <c:tx>
            <c:v>Паттерн дисперсии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данные'!$M$2:$M$1242</c:f>
              <c:numCache>
                <c:formatCode>#\ ##0.0000</c:formatCode>
                <c:ptCount val="1241"/>
                <c:pt idx="0">
                  <c:v>1.6297066628455679E-2</c:v>
                </c:pt>
                <c:pt idx="1">
                  <c:v>1.5155752980143612E-2</c:v>
                </c:pt>
                <c:pt idx="2">
                  <c:v>1.4743782698770701E-2</c:v>
                </c:pt>
                <c:pt idx="3">
                  <c:v>1.6012119568288161E-2</c:v>
                </c:pt>
                <c:pt idx="4">
                  <c:v>1.5209842275761122E-2</c:v>
                </c:pt>
                <c:pt idx="5">
                  <c:v>1.6497076588499617E-2</c:v>
                </c:pt>
                <c:pt idx="6">
                  <c:v>1.8444998119490626E-2</c:v>
                </c:pt>
                <c:pt idx="7">
                  <c:v>1.7464086490371747E-2</c:v>
                </c:pt>
                <c:pt idx="8">
                  <c:v>1.6126407955133714E-2</c:v>
                </c:pt>
                <c:pt idx="9">
                  <c:v>1.7834656124997086E-2</c:v>
                </c:pt>
                <c:pt idx="10">
                  <c:v>1.675590866955446E-2</c:v>
                </c:pt>
                <c:pt idx="11">
                  <c:v>1.5164075929860084E-2</c:v>
                </c:pt>
                <c:pt idx="12">
                  <c:v>1.609635369295382E-2</c:v>
                </c:pt>
                <c:pt idx="13">
                  <c:v>1.6715024837662074E-2</c:v>
                </c:pt>
                <c:pt idx="14">
                  <c:v>1.6448929020954184E-2</c:v>
                </c:pt>
                <c:pt idx="15">
                  <c:v>1.7742814560948648E-2</c:v>
                </c:pt>
                <c:pt idx="16">
                  <c:v>1.6308859955385044E-2</c:v>
                </c:pt>
                <c:pt idx="17">
                  <c:v>1.5626084339139298E-2</c:v>
                </c:pt>
                <c:pt idx="18">
                  <c:v>1.6162163636239339E-2</c:v>
                </c:pt>
                <c:pt idx="19">
                  <c:v>1.6946647977702525E-2</c:v>
                </c:pt>
                <c:pt idx="20">
                  <c:v>1.5543032084312756E-2</c:v>
                </c:pt>
                <c:pt idx="21">
                  <c:v>1.9129930950988455E-2</c:v>
                </c:pt>
                <c:pt idx="22">
                  <c:v>2.3374138295777218E-2</c:v>
                </c:pt>
                <c:pt idx="23">
                  <c:v>2.7395665093844088E-2</c:v>
                </c:pt>
                <c:pt idx="24">
                  <c:v>2.1600021820724197E-2</c:v>
                </c:pt>
                <c:pt idx="25">
                  <c:v>2.7663261860825766E-2</c:v>
                </c:pt>
                <c:pt idx="26">
                  <c:v>2.7258277856731402E-2</c:v>
                </c:pt>
                <c:pt idx="27">
                  <c:v>3.1254920419976365E-2</c:v>
                </c:pt>
                <c:pt idx="28">
                  <c:v>3.6989101410451024E-2</c:v>
                </c:pt>
                <c:pt idx="29">
                  <c:v>3.5965200786391704E-2</c:v>
                </c:pt>
                <c:pt idx="30">
                  <c:v>4.0961240809175237E-2</c:v>
                </c:pt>
                <c:pt idx="31">
                  <c:v>3.949592601094943E-2</c:v>
                </c:pt>
                <c:pt idx="32">
                  <c:v>4.2138051817056058E-2</c:v>
                </c:pt>
                <c:pt idx="33">
                  <c:v>4.4861420451204059E-2</c:v>
                </c:pt>
                <c:pt idx="34">
                  <c:v>4.6636971825449194E-2</c:v>
                </c:pt>
                <c:pt idx="35">
                  <c:v>5.1580132476335999E-2</c:v>
                </c:pt>
                <c:pt idx="36">
                  <c:v>5.124845833193363E-2</c:v>
                </c:pt>
                <c:pt idx="37">
                  <c:v>5.2912972041114628E-2</c:v>
                </c:pt>
                <c:pt idx="38">
                  <c:v>5.2012200650878436E-2</c:v>
                </c:pt>
                <c:pt idx="39">
                  <c:v>4.5562402935431949E-2</c:v>
                </c:pt>
                <c:pt idx="40">
                  <c:v>4.6776069256503808E-2</c:v>
                </c:pt>
                <c:pt idx="41">
                  <c:v>4.9378747775885933E-2</c:v>
                </c:pt>
                <c:pt idx="42">
                  <c:v>5.2756734577392536E-2</c:v>
                </c:pt>
                <c:pt idx="43">
                  <c:v>5.353233987123962E-2</c:v>
                </c:pt>
                <c:pt idx="44">
                  <c:v>4.8112082125134396E-2</c:v>
                </c:pt>
                <c:pt idx="45">
                  <c:v>4.8567171809995605E-2</c:v>
                </c:pt>
                <c:pt idx="46">
                  <c:v>5.2042051174187171E-2</c:v>
                </c:pt>
                <c:pt idx="47">
                  <c:v>4.8704230126966203E-2</c:v>
                </c:pt>
                <c:pt idx="48">
                  <c:v>5.0159421365393066E-2</c:v>
                </c:pt>
                <c:pt idx="49">
                  <c:v>5.1541191610101386E-2</c:v>
                </c:pt>
                <c:pt idx="50">
                  <c:v>4.9719516787686886E-2</c:v>
                </c:pt>
                <c:pt idx="51">
                  <c:v>5.9651491371497341E-2</c:v>
                </c:pt>
                <c:pt idx="52">
                  <c:v>6.459410848118112E-2</c:v>
                </c:pt>
                <c:pt idx="53">
                  <c:v>5.9786794796340276E-2</c:v>
                </c:pt>
                <c:pt idx="54">
                  <c:v>6.5785964976639535E-2</c:v>
                </c:pt>
                <c:pt idx="55">
                  <c:v>6.8128255746568639E-2</c:v>
                </c:pt>
                <c:pt idx="56">
                  <c:v>5.9522211189075372E-2</c:v>
                </c:pt>
                <c:pt idx="57">
                  <c:v>5.9200042165613712E-2</c:v>
                </c:pt>
                <c:pt idx="58">
                  <c:v>5.7802070050053299E-2</c:v>
                </c:pt>
                <c:pt idx="59">
                  <c:v>6.0380657940664426E-2</c:v>
                </c:pt>
                <c:pt idx="60">
                  <c:v>4.3249986234485831E-2</c:v>
                </c:pt>
                <c:pt idx="61">
                  <c:v>4.418272036700846E-2</c:v>
                </c:pt>
                <c:pt idx="62">
                  <c:v>4.1166768758057713E-2</c:v>
                </c:pt>
                <c:pt idx="63">
                  <c:v>4.144716601961821E-2</c:v>
                </c:pt>
                <c:pt idx="64">
                  <c:v>4.2427920358763201E-2</c:v>
                </c:pt>
                <c:pt idx="65">
                  <c:v>4.1869093972444621E-2</c:v>
                </c:pt>
                <c:pt idx="66">
                  <c:v>4.154917743842302E-2</c:v>
                </c:pt>
                <c:pt idx="67">
                  <c:v>4.2950038047905537E-2</c:v>
                </c:pt>
                <c:pt idx="68">
                  <c:v>4.3770360973136128E-2</c:v>
                </c:pt>
                <c:pt idx="69">
                  <c:v>4.3325552499040146E-2</c:v>
                </c:pt>
                <c:pt idx="70">
                  <c:v>3.9567140326397229E-2</c:v>
                </c:pt>
                <c:pt idx="71">
                  <c:v>4.3073036902804833E-2</c:v>
                </c:pt>
                <c:pt idx="72">
                  <c:v>4.6268709709465172E-2</c:v>
                </c:pt>
                <c:pt idx="73">
                  <c:v>4.6004709394839409E-2</c:v>
                </c:pt>
                <c:pt idx="74">
                  <c:v>4.5419528429445209E-2</c:v>
                </c:pt>
                <c:pt idx="75">
                  <c:v>4.2865915916597615E-2</c:v>
                </c:pt>
                <c:pt idx="76">
                  <c:v>4.0187157650207354E-2</c:v>
                </c:pt>
                <c:pt idx="77">
                  <c:v>4.0828509191450577E-2</c:v>
                </c:pt>
                <c:pt idx="78">
                  <c:v>3.5289575731687853E-2</c:v>
                </c:pt>
                <c:pt idx="79">
                  <c:v>3.3795542055941423E-2</c:v>
                </c:pt>
                <c:pt idx="80">
                  <c:v>3.4358179116636516E-2</c:v>
                </c:pt>
                <c:pt idx="81">
                  <c:v>3.2727887367439722E-2</c:v>
                </c:pt>
                <c:pt idx="82">
                  <c:v>3.2946815675415041E-2</c:v>
                </c:pt>
                <c:pt idx="83">
                  <c:v>3.2283059013715962E-2</c:v>
                </c:pt>
                <c:pt idx="84">
                  <c:v>3.076961466433345E-2</c:v>
                </c:pt>
                <c:pt idx="85">
                  <c:v>2.9869506541492265E-2</c:v>
                </c:pt>
                <c:pt idx="86">
                  <c:v>3.100989411005069E-2</c:v>
                </c:pt>
                <c:pt idx="87">
                  <c:v>3.1219260053688216E-2</c:v>
                </c:pt>
                <c:pt idx="88">
                  <c:v>2.8266219596564807E-2</c:v>
                </c:pt>
                <c:pt idx="89">
                  <c:v>2.9120689689509077E-2</c:v>
                </c:pt>
                <c:pt idx="90">
                  <c:v>2.5446141886488558E-2</c:v>
                </c:pt>
                <c:pt idx="91">
                  <c:v>2.4941937281332666E-2</c:v>
                </c:pt>
                <c:pt idx="92">
                  <c:v>2.7950217443207852E-2</c:v>
                </c:pt>
                <c:pt idx="93">
                  <c:v>3.0358708809436592E-2</c:v>
                </c:pt>
                <c:pt idx="94">
                  <c:v>3.2686899248309489E-2</c:v>
                </c:pt>
                <c:pt idx="95">
                  <c:v>3.20193566498796E-2</c:v>
                </c:pt>
                <c:pt idx="96">
                  <c:v>3.0474970621137795E-2</c:v>
                </c:pt>
                <c:pt idx="97">
                  <c:v>2.9005751496247838E-2</c:v>
                </c:pt>
                <c:pt idx="98">
                  <c:v>2.224220155856935E-2</c:v>
                </c:pt>
                <c:pt idx="99">
                  <c:v>1.8350128114255956E-2</c:v>
                </c:pt>
                <c:pt idx="100">
                  <c:v>1.7558319225339816E-2</c:v>
                </c:pt>
                <c:pt idx="101">
                  <c:v>1.6065756836646208E-2</c:v>
                </c:pt>
                <c:pt idx="102">
                  <c:v>1.937329644142248E-2</c:v>
                </c:pt>
                <c:pt idx="103">
                  <c:v>2.2513863730131044E-2</c:v>
                </c:pt>
                <c:pt idx="104">
                  <c:v>2.3130959534574537E-2</c:v>
                </c:pt>
                <c:pt idx="105">
                  <c:v>2.0255146527701783E-2</c:v>
                </c:pt>
                <c:pt idx="106">
                  <c:v>2.0617927906233197E-2</c:v>
                </c:pt>
                <c:pt idx="107">
                  <c:v>2.0102072971630046E-2</c:v>
                </c:pt>
                <c:pt idx="108">
                  <c:v>2.0868857213935849E-2</c:v>
                </c:pt>
                <c:pt idx="109">
                  <c:v>2.1466417110330979E-2</c:v>
                </c:pt>
                <c:pt idx="110">
                  <c:v>1.8092919025744371E-2</c:v>
                </c:pt>
                <c:pt idx="111">
                  <c:v>1.7243250960883978E-2</c:v>
                </c:pt>
                <c:pt idx="112">
                  <c:v>1.6081659610359754E-2</c:v>
                </c:pt>
                <c:pt idx="113">
                  <c:v>1.4789789269901217E-2</c:v>
                </c:pt>
                <c:pt idx="114">
                  <c:v>1.5801662094500065E-2</c:v>
                </c:pt>
                <c:pt idx="115">
                  <c:v>1.519074654293986E-2</c:v>
                </c:pt>
                <c:pt idx="116">
                  <c:v>1.5685293022700768E-2</c:v>
                </c:pt>
                <c:pt idx="117">
                  <c:v>1.7238064157172963E-2</c:v>
                </c:pt>
                <c:pt idx="118">
                  <c:v>1.755531039125616E-2</c:v>
                </c:pt>
                <c:pt idx="119">
                  <c:v>1.7760841575637436E-2</c:v>
                </c:pt>
                <c:pt idx="120">
                  <c:v>1.8529188616280178E-2</c:v>
                </c:pt>
                <c:pt idx="121">
                  <c:v>1.857301245301389E-2</c:v>
                </c:pt>
                <c:pt idx="122">
                  <c:v>1.9208020921307561E-2</c:v>
                </c:pt>
                <c:pt idx="123">
                  <c:v>2.146314498976826E-2</c:v>
                </c:pt>
                <c:pt idx="124">
                  <c:v>1.8820425988057381E-2</c:v>
                </c:pt>
                <c:pt idx="125">
                  <c:v>1.688690962314917E-2</c:v>
                </c:pt>
                <c:pt idx="126">
                  <c:v>2.1352801367139806E-2</c:v>
                </c:pt>
                <c:pt idx="127">
                  <c:v>2.0115445434622889E-2</c:v>
                </c:pt>
                <c:pt idx="128">
                  <c:v>1.7484543114053147E-2</c:v>
                </c:pt>
                <c:pt idx="129">
                  <c:v>1.8578610005765946E-2</c:v>
                </c:pt>
                <c:pt idx="130">
                  <c:v>1.795241626572697E-2</c:v>
                </c:pt>
                <c:pt idx="131">
                  <c:v>1.6349449814680558E-2</c:v>
                </c:pt>
                <c:pt idx="132">
                  <c:v>1.339770185078692E-2</c:v>
                </c:pt>
                <c:pt idx="133">
                  <c:v>1.1302012899755298E-2</c:v>
                </c:pt>
                <c:pt idx="134">
                  <c:v>1.0637806839521376E-2</c:v>
                </c:pt>
                <c:pt idx="135">
                  <c:v>1.0133441447088415E-2</c:v>
                </c:pt>
                <c:pt idx="136">
                  <c:v>1.0711569841175821E-2</c:v>
                </c:pt>
                <c:pt idx="137">
                  <c:v>1.0872601135616927E-2</c:v>
                </c:pt>
                <c:pt idx="138">
                  <c:v>1.1616082214109053E-2</c:v>
                </c:pt>
                <c:pt idx="139">
                  <c:v>1.2399892939562939E-2</c:v>
                </c:pt>
                <c:pt idx="140">
                  <c:v>1.3435815072442476E-2</c:v>
                </c:pt>
                <c:pt idx="141">
                  <c:v>1.4233492675961506E-2</c:v>
                </c:pt>
                <c:pt idx="142">
                  <c:v>1.4196188810931251E-2</c:v>
                </c:pt>
                <c:pt idx="143">
                  <c:v>1.3335975728096604E-2</c:v>
                </c:pt>
                <c:pt idx="144">
                  <c:v>1.1500263457571883E-2</c:v>
                </c:pt>
                <c:pt idx="145">
                  <c:v>1.0807746152836273E-2</c:v>
                </c:pt>
                <c:pt idx="146">
                  <c:v>9.7581681396676796E-3</c:v>
                </c:pt>
                <c:pt idx="147">
                  <c:v>8.5037372351475966E-3</c:v>
                </c:pt>
                <c:pt idx="148">
                  <c:v>1.015541467873491E-2</c:v>
                </c:pt>
                <c:pt idx="149">
                  <c:v>1.0947672232236645E-2</c:v>
                </c:pt>
                <c:pt idx="150">
                  <c:v>1.0865715187491137E-2</c:v>
                </c:pt>
                <c:pt idx="151">
                  <c:v>1.0720112839057506E-2</c:v>
                </c:pt>
                <c:pt idx="152">
                  <c:v>1.0462194832346628E-2</c:v>
                </c:pt>
                <c:pt idx="153">
                  <c:v>8.4122105138687807E-3</c:v>
                </c:pt>
                <c:pt idx="154">
                  <c:v>7.5059134208726426E-3</c:v>
                </c:pt>
                <c:pt idx="155">
                  <c:v>5.8932900286845277E-3</c:v>
                </c:pt>
                <c:pt idx="156">
                  <c:v>7.7203380207885482E-3</c:v>
                </c:pt>
                <c:pt idx="157">
                  <c:v>6.4347605712150634E-3</c:v>
                </c:pt>
                <c:pt idx="158">
                  <c:v>6.3705167723153251E-3</c:v>
                </c:pt>
                <c:pt idx="159">
                  <c:v>7.6210424306148725E-3</c:v>
                </c:pt>
                <c:pt idx="160">
                  <c:v>7.2453002071107787E-3</c:v>
                </c:pt>
                <c:pt idx="161">
                  <c:v>6.5252136022103816E-3</c:v>
                </c:pt>
                <c:pt idx="162">
                  <c:v>7.1938610740777068E-3</c:v>
                </c:pt>
                <c:pt idx="163">
                  <c:v>8.6235775435311544E-3</c:v>
                </c:pt>
                <c:pt idx="164">
                  <c:v>8.1656377510441001E-3</c:v>
                </c:pt>
                <c:pt idx="165">
                  <c:v>8.460235503486159E-3</c:v>
                </c:pt>
                <c:pt idx="166">
                  <c:v>8.3463001928817705E-3</c:v>
                </c:pt>
                <c:pt idx="167">
                  <c:v>8.1380521798473261E-3</c:v>
                </c:pt>
                <c:pt idx="168">
                  <c:v>9.2131749442759588E-3</c:v>
                </c:pt>
                <c:pt idx="169">
                  <c:v>1.1342196944875168E-2</c:v>
                </c:pt>
                <c:pt idx="170">
                  <c:v>1.3172407496428699E-2</c:v>
                </c:pt>
                <c:pt idx="171">
                  <c:v>1.1543675712489137E-2</c:v>
                </c:pt>
                <c:pt idx="172">
                  <c:v>1.170744741545768E-2</c:v>
                </c:pt>
                <c:pt idx="173">
                  <c:v>1.1954856535187597E-2</c:v>
                </c:pt>
                <c:pt idx="174">
                  <c:v>1.1106445803622019E-2</c:v>
                </c:pt>
                <c:pt idx="175">
                  <c:v>1.1733942742896313E-2</c:v>
                </c:pt>
                <c:pt idx="176">
                  <c:v>1.1755205931188045E-2</c:v>
                </c:pt>
                <c:pt idx="177">
                  <c:v>1.1831770093010261E-2</c:v>
                </c:pt>
                <c:pt idx="178">
                  <c:v>1.0233867978241063E-2</c:v>
                </c:pt>
                <c:pt idx="179">
                  <c:v>9.4895479953276546E-3</c:v>
                </c:pt>
                <c:pt idx="180">
                  <c:v>1.104965945696872E-2</c:v>
                </c:pt>
                <c:pt idx="181">
                  <c:v>1.1407920154466039E-2</c:v>
                </c:pt>
                <c:pt idx="182">
                  <c:v>1.2364857462180736E-2</c:v>
                </c:pt>
                <c:pt idx="183">
                  <c:v>1.3139648126670053E-2</c:v>
                </c:pt>
                <c:pt idx="184">
                  <c:v>1.0945538279577983E-2</c:v>
                </c:pt>
                <c:pt idx="185">
                  <c:v>1.0773435373543182E-2</c:v>
                </c:pt>
                <c:pt idx="186">
                  <c:v>8.4788365718398619E-3</c:v>
                </c:pt>
                <c:pt idx="187">
                  <c:v>1.0306980767738236E-2</c:v>
                </c:pt>
                <c:pt idx="188">
                  <c:v>1.0354626555538878E-2</c:v>
                </c:pt>
                <c:pt idx="189">
                  <c:v>1.0826485328093242E-2</c:v>
                </c:pt>
                <c:pt idx="190">
                  <c:v>1.0722918185529111E-2</c:v>
                </c:pt>
                <c:pt idx="191">
                  <c:v>1.0896964038242423E-2</c:v>
                </c:pt>
                <c:pt idx="192">
                  <c:v>1.0262432097274841E-2</c:v>
                </c:pt>
                <c:pt idx="193">
                  <c:v>8.3866858677213146E-3</c:v>
                </c:pt>
                <c:pt idx="194">
                  <c:v>6.2585476682886542E-3</c:v>
                </c:pt>
                <c:pt idx="195">
                  <c:v>8.0488356125812642E-3</c:v>
                </c:pt>
                <c:pt idx="196">
                  <c:v>9.3423493030410001E-3</c:v>
                </c:pt>
                <c:pt idx="197">
                  <c:v>8.6726189325535431E-3</c:v>
                </c:pt>
                <c:pt idx="198">
                  <c:v>8.9906187583041509E-3</c:v>
                </c:pt>
                <c:pt idx="199">
                  <c:v>9.1199363563223661E-3</c:v>
                </c:pt>
                <c:pt idx="200">
                  <c:v>7.650041303439643E-3</c:v>
                </c:pt>
                <c:pt idx="201">
                  <c:v>7.5554775659519664E-3</c:v>
                </c:pt>
                <c:pt idx="202">
                  <c:v>9.6958161531356338E-3</c:v>
                </c:pt>
                <c:pt idx="203">
                  <c:v>8.8414758451474153E-3</c:v>
                </c:pt>
                <c:pt idx="204">
                  <c:v>8.974800065938154E-3</c:v>
                </c:pt>
                <c:pt idx="205">
                  <c:v>9.4042281300728437E-3</c:v>
                </c:pt>
                <c:pt idx="206">
                  <c:v>9.1317426431012493E-3</c:v>
                </c:pt>
                <c:pt idx="207">
                  <c:v>9.4674345754668411E-3</c:v>
                </c:pt>
                <c:pt idx="208">
                  <c:v>9.1478966456360368E-3</c:v>
                </c:pt>
                <c:pt idx="209">
                  <c:v>8.4386173845305591E-3</c:v>
                </c:pt>
                <c:pt idx="210">
                  <c:v>7.0694465608770671E-3</c:v>
                </c:pt>
                <c:pt idx="211">
                  <c:v>7.8965295238081993E-3</c:v>
                </c:pt>
                <c:pt idx="212">
                  <c:v>8.507760955933974E-3</c:v>
                </c:pt>
                <c:pt idx="213">
                  <c:v>9.3666534647436957E-3</c:v>
                </c:pt>
                <c:pt idx="214">
                  <c:v>1.0725291844244811E-2</c:v>
                </c:pt>
                <c:pt idx="215">
                  <c:v>9.9983435561439345E-3</c:v>
                </c:pt>
                <c:pt idx="216">
                  <c:v>9.6788351305890259E-3</c:v>
                </c:pt>
                <c:pt idx="217">
                  <c:v>8.7347304660387037E-3</c:v>
                </c:pt>
                <c:pt idx="218">
                  <c:v>7.0294604003209886E-3</c:v>
                </c:pt>
                <c:pt idx="219">
                  <c:v>8.1667256574275982E-3</c:v>
                </c:pt>
                <c:pt idx="220">
                  <c:v>6.709754635431951E-3</c:v>
                </c:pt>
                <c:pt idx="221">
                  <c:v>6.2840264721530856E-3</c:v>
                </c:pt>
                <c:pt idx="222">
                  <c:v>6.0795765827710525E-3</c:v>
                </c:pt>
                <c:pt idx="223">
                  <c:v>6.3231254315922582E-3</c:v>
                </c:pt>
                <c:pt idx="224">
                  <c:v>5.2298609786500501E-3</c:v>
                </c:pt>
                <c:pt idx="225">
                  <c:v>4.955195059794964E-3</c:v>
                </c:pt>
                <c:pt idx="226">
                  <c:v>6.6477463898424252E-3</c:v>
                </c:pt>
                <c:pt idx="227">
                  <c:v>5.8320366388380472E-3</c:v>
                </c:pt>
                <c:pt idx="228">
                  <c:v>5.7517296827931247E-3</c:v>
                </c:pt>
                <c:pt idx="229">
                  <c:v>4.7378927189238298E-3</c:v>
                </c:pt>
                <c:pt idx="230">
                  <c:v>6.1478194044780089E-3</c:v>
                </c:pt>
                <c:pt idx="231">
                  <c:v>8.4951147459198413E-3</c:v>
                </c:pt>
                <c:pt idx="232">
                  <c:v>8.5952306493043071E-3</c:v>
                </c:pt>
                <c:pt idx="233">
                  <c:v>7.6349749357539293E-3</c:v>
                </c:pt>
                <c:pt idx="234">
                  <c:v>8.2411383262485979E-3</c:v>
                </c:pt>
                <c:pt idx="235">
                  <c:v>1.0608345544674795E-2</c:v>
                </c:pt>
                <c:pt idx="236">
                  <c:v>1.125115772181823E-2</c:v>
                </c:pt>
                <c:pt idx="237">
                  <c:v>8.9641895367400439E-3</c:v>
                </c:pt>
                <c:pt idx="238">
                  <c:v>1.0387435592425101E-2</c:v>
                </c:pt>
                <c:pt idx="239">
                  <c:v>1.2527982764232316E-2</c:v>
                </c:pt>
                <c:pt idx="240">
                  <c:v>1.0472996442156633E-2</c:v>
                </c:pt>
                <c:pt idx="241">
                  <c:v>1.1898613948338006E-2</c:v>
                </c:pt>
                <c:pt idx="242">
                  <c:v>1.1956271150973549E-2</c:v>
                </c:pt>
                <c:pt idx="243">
                  <c:v>1.1186881886187361E-2</c:v>
                </c:pt>
                <c:pt idx="244">
                  <c:v>9.7602805181890347E-3</c:v>
                </c:pt>
                <c:pt idx="245">
                  <c:v>1.1836613087206072E-2</c:v>
                </c:pt>
                <c:pt idx="246">
                  <c:v>1.0003296503521894E-2</c:v>
                </c:pt>
                <c:pt idx="247">
                  <c:v>7.9424736533823762E-3</c:v>
                </c:pt>
                <c:pt idx="248">
                  <c:v>7.4307502306610275E-3</c:v>
                </c:pt>
                <c:pt idx="249">
                  <c:v>6.8678305166529246E-3</c:v>
                </c:pt>
                <c:pt idx="250">
                  <c:v>7.5739325817057272E-3</c:v>
                </c:pt>
                <c:pt idx="251">
                  <c:v>6.4281612676240722E-3</c:v>
                </c:pt>
                <c:pt idx="252">
                  <c:v>6.7436930849043035E-3</c:v>
                </c:pt>
                <c:pt idx="253">
                  <c:v>6.8933519648862965E-3</c:v>
                </c:pt>
                <c:pt idx="254">
                  <c:v>6.6415114263748453E-3</c:v>
                </c:pt>
                <c:pt idx="255">
                  <c:v>8.2377978393750502E-3</c:v>
                </c:pt>
                <c:pt idx="256">
                  <c:v>1.0566339230334376E-2</c:v>
                </c:pt>
                <c:pt idx="257">
                  <c:v>8.7703114833106756E-3</c:v>
                </c:pt>
                <c:pt idx="258">
                  <c:v>9.0869408464240402E-3</c:v>
                </c:pt>
                <c:pt idx="259">
                  <c:v>1.0554114038726057E-2</c:v>
                </c:pt>
                <c:pt idx="260">
                  <c:v>9.527896465484572E-3</c:v>
                </c:pt>
                <c:pt idx="261">
                  <c:v>1.0102419416922482E-2</c:v>
                </c:pt>
                <c:pt idx="262">
                  <c:v>9.3475623467851494E-3</c:v>
                </c:pt>
                <c:pt idx="263">
                  <c:v>7.8432045838109834E-3</c:v>
                </c:pt>
                <c:pt idx="264">
                  <c:v>7.3891132117579836E-3</c:v>
                </c:pt>
                <c:pt idx="265">
                  <c:v>8.0121343731537602E-3</c:v>
                </c:pt>
                <c:pt idx="266">
                  <c:v>6.5818157092124505E-3</c:v>
                </c:pt>
                <c:pt idx="267">
                  <c:v>4.7399064979562382E-3</c:v>
                </c:pt>
                <c:pt idx="268">
                  <c:v>5.8416260076539156E-3</c:v>
                </c:pt>
                <c:pt idx="269">
                  <c:v>5.6839729967615941E-3</c:v>
                </c:pt>
                <c:pt idx="270">
                  <c:v>2.4737785118540633E-3</c:v>
                </c:pt>
                <c:pt idx="271">
                  <c:v>1.8211499336714052E-3</c:v>
                </c:pt>
                <c:pt idx="272">
                  <c:v>1.5393666065000727E-3</c:v>
                </c:pt>
                <c:pt idx="273">
                  <c:v>1.2913809813121975E-3</c:v>
                </c:pt>
                <c:pt idx="274">
                  <c:v>1.4119420859698391E-3</c:v>
                </c:pt>
                <c:pt idx="275">
                  <c:v>1.6175971976346893E-3</c:v>
                </c:pt>
                <c:pt idx="276">
                  <c:v>1.3351185830759479E-3</c:v>
                </c:pt>
                <c:pt idx="277">
                  <c:v>1.0972000213961711E-3</c:v>
                </c:pt>
                <c:pt idx="278">
                  <c:v>8.8180632673914318E-4</c:v>
                </c:pt>
                <c:pt idx="279">
                  <c:v>8.9122324104502835E-4</c:v>
                </c:pt>
                <c:pt idx="280">
                  <c:v>8.9770537330058733E-4</c:v>
                </c:pt>
                <c:pt idx="281">
                  <c:v>1.9789035326357648E-4</c:v>
                </c:pt>
                <c:pt idx="282">
                  <c:v>1.4262129898345754E-4</c:v>
                </c:pt>
                <c:pt idx="283">
                  <c:v>1.8513887223324508E-4</c:v>
                </c:pt>
                <c:pt idx="284">
                  <c:v>6.8258871234094576E-5</c:v>
                </c:pt>
                <c:pt idx="285">
                  <c:v>1.6104914530178454E-4</c:v>
                </c:pt>
                <c:pt idx="286">
                  <c:v>4.5092252005897774E-4</c:v>
                </c:pt>
                <c:pt idx="287">
                  <c:v>1.1168521515602164E-3</c:v>
                </c:pt>
                <c:pt idx="288">
                  <c:v>1.303655984199348E-3</c:v>
                </c:pt>
                <c:pt idx="289">
                  <c:v>2.1204869137741878E-3</c:v>
                </c:pt>
                <c:pt idx="290">
                  <c:v>2.6615736829570494E-3</c:v>
                </c:pt>
                <c:pt idx="291">
                  <c:v>2.7693024368866817E-3</c:v>
                </c:pt>
                <c:pt idx="292">
                  <c:v>3.2586130919101211E-3</c:v>
                </c:pt>
                <c:pt idx="293">
                  <c:v>3.6494795329447926E-3</c:v>
                </c:pt>
                <c:pt idx="294">
                  <c:v>3.3756145746557829E-3</c:v>
                </c:pt>
                <c:pt idx="295">
                  <c:v>3.2115647423639972E-3</c:v>
                </c:pt>
                <c:pt idx="296">
                  <c:v>1.6608254507522301E-3</c:v>
                </c:pt>
                <c:pt idx="297">
                  <c:v>2.541862644322239E-3</c:v>
                </c:pt>
                <c:pt idx="298">
                  <c:v>3.1424246151686734E-3</c:v>
                </c:pt>
                <c:pt idx="299">
                  <c:v>4.4034375529835364E-4</c:v>
                </c:pt>
                <c:pt idx="300">
                  <c:v>7.3209915520270718E-4</c:v>
                </c:pt>
                <c:pt idx="301">
                  <c:v>3.3377241077695453E-3</c:v>
                </c:pt>
                <c:pt idx="302">
                  <c:v>2.9162667090896479E-3</c:v>
                </c:pt>
                <c:pt idx="303">
                  <c:v>2.1622752581482415E-3</c:v>
                </c:pt>
                <c:pt idx="304">
                  <c:v>5.4517482481601983E-3</c:v>
                </c:pt>
                <c:pt idx="305">
                  <c:v>6.8475173582100311E-3</c:v>
                </c:pt>
                <c:pt idx="306">
                  <c:v>8.1143479389718144E-3</c:v>
                </c:pt>
                <c:pt idx="307">
                  <c:v>9.2742512734701587E-3</c:v>
                </c:pt>
                <c:pt idx="308">
                  <c:v>1.804488917340864E-2</c:v>
                </c:pt>
                <c:pt idx="309">
                  <c:v>3.3065751879288438E-2</c:v>
                </c:pt>
                <c:pt idx="310">
                  <c:v>3.1871062028425295E-2</c:v>
                </c:pt>
                <c:pt idx="311">
                  <c:v>2.6001616942157947E-2</c:v>
                </c:pt>
                <c:pt idx="312">
                  <c:v>2.8845390290239199E-2</c:v>
                </c:pt>
                <c:pt idx="313">
                  <c:v>3.3627794312851032E-2</c:v>
                </c:pt>
                <c:pt idx="314">
                  <c:v>3.2336426155086168E-2</c:v>
                </c:pt>
                <c:pt idx="315">
                  <c:v>3.0334256512116839E-2</c:v>
                </c:pt>
                <c:pt idx="316">
                  <c:v>2.7332504223201087E-2</c:v>
                </c:pt>
                <c:pt idx="317">
                  <c:v>2.8264024568529451E-2</c:v>
                </c:pt>
                <c:pt idx="318">
                  <c:v>2.6140929299243103E-2</c:v>
                </c:pt>
                <c:pt idx="319">
                  <c:v>3.6858285720357674E-2</c:v>
                </c:pt>
                <c:pt idx="320">
                  <c:v>3.9527529976892128E-2</c:v>
                </c:pt>
                <c:pt idx="321">
                  <c:v>2.8382149680703427E-2</c:v>
                </c:pt>
                <c:pt idx="322">
                  <c:v>2.4608680747349052E-2</c:v>
                </c:pt>
                <c:pt idx="323">
                  <c:v>2.1807961923158124E-2</c:v>
                </c:pt>
                <c:pt idx="324">
                  <c:v>1.8546964999688127E-2</c:v>
                </c:pt>
                <c:pt idx="325">
                  <c:v>1.9178432400977254E-2</c:v>
                </c:pt>
                <c:pt idx="326">
                  <c:v>1.6971503277105632E-2</c:v>
                </c:pt>
                <c:pt idx="327">
                  <c:v>1.2677431577708337E-2</c:v>
                </c:pt>
                <c:pt idx="328">
                  <c:v>8.9100904212620242E-3</c:v>
                </c:pt>
                <c:pt idx="329">
                  <c:v>8.0464227530154548E-3</c:v>
                </c:pt>
                <c:pt idx="330">
                  <c:v>9.3381590198790936E-3</c:v>
                </c:pt>
                <c:pt idx="331">
                  <c:v>1.0282178266965734E-2</c:v>
                </c:pt>
                <c:pt idx="332">
                  <c:v>1.3880707573633284E-2</c:v>
                </c:pt>
                <c:pt idx="333">
                  <c:v>1.449358597025391E-2</c:v>
                </c:pt>
                <c:pt idx="334">
                  <c:v>1.4123584691663499E-2</c:v>
                </c:pt>
                <c:pt idx="335">
                  <c:v>1.39407834701115E-2</c:v>
                </c:pt>
                <c:pt idx="336">
                  <c:v>1.463798612282635E-2</c:v>
                </c:pt>
                <c:pt idx="337">
                  <c:v>1.2432726269726404E-2</c:v>
                </c:pt>
                <c:pt idx="338">
                  <c:v>1.1913673896805746E-2</c:v>
                </c:pt>
                <c:pt idx="339">
                  <c:v>1.2478921968424539E-2</c:v>
                </c:pt>
                <c:pt idx="340">
                  <c:v>1.236111238381153E-2</c:v>
                </c:pt>
                <c:pt idx="341">
                  <c:v>1.0659645496954091E-2</c:v>
                </c:pt>
                <c:pt idx="342">
                  <c:v>1.0760001683077634E-2</c:v>
                </c:pt>
                <c:pt idx="343">
                  <c:v>1.0361065010287572E-2</c:v>
                </c:pt>
                <c:pt idx="344">
                  <c:v>9.3431452572104185E-3</c:v>
                </c:pt>
                <c:pt idx="345">
                  <c:v>9.0726620659223548E-3</c:v>
                </c:pt>
                <c:pt idx="346">
                  <c:v>1.0422026999904235E-2</c:v>
                </c:pt>
                <c:pt idx="347">
                  <c:v>1.1591838417791305E-2</c:v>
                </c:pt>
                <c:pt idx="348">
                  <c:v>1.1058254033022331E-2</c:v>
                </c:pt>
                <c:pt idx="349">
                  <c:v>1.3015133975232794E-2</c:v>
                </c:pt>
                <c:pt idx="350">
                  <c:v>1.305621484370534E-2</c:v>
                </c:pt>
                <c:pt idx="351">
                  <c:v>1.4991200516916285E-2</c:v>
                </c:pt>
                <c:pt idx="352">
                  <c:v>1.6425790394329502E-2</c:v>
                </c:pt>
                <c:pt idx="353">
                  <c:v>1.7706276432534536E-2</c:v>
                </c:pt>
                <c:pt idx="354">
                  <c:v>1.8669450712194429E-2</c:v>
                </c:pt>
                <c:pt idx="355">
                  <c:v>2.1505614289998934E-2</c:v>
                </c:pt>
                <c:pt idx="356">
                  <c:v>2.0952386009323865E-2</c:v>
                </c:pt>
                <c:pt idx="357">
                  <c:v>1.7933452281881736E-2</c:v>
                </c:pt>
                <c:pt idx="358">
                  <c:v>1.9318491184956474E-2</c:v>
                </c:pt>
                <c:pt idx="359">
                  <c:v>1.6495563802255215E-2</c:v>
                </c:pt>
                <c:pt idx="360">
                  <c:v>1.5838102588645493E-2</c:v>
                </c:pt>
                <c:pt idx="361">
                  <c:v>1.5862788268655531E-2</c:v>
                </c:pt>
                <c:pt idx="362">
                  <c:v>1.4964417569173204E-2</c:v>
                </c:pt>
                <c:pt idx="363">
                  <c:v>1.2913002715532746E-2</c:v>
                </c:pt>
                <c:pt idx="364">
                  <c:v>1.3307594333808528E-2</c:v>
                </c:pt>
                <c:pt idx="365">
                  <c:v>1.4025388899568251E-2</c:v>
                </c:pt>
                <c:pt idx="366">
                  <c:v>1.1591749513442872E-2</c:v>
                </c:pt>
                <c:pt idx="367">
                  <c:v>1.0405435599084845E-2</c:v>
                </c:pt>
                <c:pt idx="368">
                  <c:v>8.3665172751145375E-3</c:v>
                </c:pt>
                <c:pt idx="369">
                  <c:v>7.7029449792946547E-3</c:v>
                </c:pt>
                <c:pt idx="370">
                  <c:v>8.8283878579981621E-3</c:v>
                </c:pt>
                <c:pt idx="371">
                  <c:v>6.6928858291790475E-3</c:v>
                </c:pt>
                <c:pt idx="372">
                  <c:v>6.0113050597493363E-3</c:v>
                </c:pt>
                <c:pt idx="373">
                  <c:v>6.0419085465916204E-3</c:v>
                </c:pt>
                <c:pt idx="374">
                  <c:v>4.1979263621206176E-3</c:v>
                </c:pt>
                <c:pt idx="375">
                  <c:v>4.3034871759045201E-3</c:v>
                </c:pt>
                <c:pt idx="376">
                  <c:v>4.5536599101788462E-3</c:v>
                </c:pt>
                <c:pt idx="377">
                  <c:v>4.9410776499387932E-3</c:v>
                </c:pt>
                <c:pt idx="378">
                  <c:v>6.0155986707755033E-3</c:v>
                </c:pt>
                <c:pt idx="379">
                  <c:v>7.2840627069816191E-3</c:v>
                </c:pt>
                <c:pt idx="380">
                  <c:v>7.2883104525072236E-3</c:v>
                </c:pt>
                <c:pt idx="381">
                  <c:v>6.8256170711877787E-3</c:v>
                </c:pt>
                <c:pt idx="382">
                  <c:v>7.2214375723788447E-3</c:v>
                </c:pt>
                <c:pt idx="383">
                  <c:v>5.5345158847455887E-3</c:v>
                </c:pt>
                <c:pt idx="384">
                  <c:v>6.5068369375537007E-3</c:v>
                </c:pt>
                <c:pt idx="385">
                  <c:v>6.6052139861442604E-3</c:v>
                </c:pt>
                <c:pt idx="386">
                  <c:v>5.9413981250335092E-3</c:v>
                </c:pt>
                <c:pt idx="387">
                  <c:v>6.2229965008660324E-3</c:v>
                </c:pt>
                <c:pt idx="388">
                  <c:v>6.1523680254978712E-3</c:v>
                </c:pt>
                <c:pt idx="389">
                  <c:v>6.1099020999646984E-3</c:v>
                </c:pt>
                <c:pt idx="390">
                  <c:v>5.8138989822063194E-3</c:v>
                </c:pt>
                <c:pt idx="391">
                  <c:v>7.1202591885203594E-3</c:v>
                </c:pt>
                <c:pt idx="392">
                  <c:v>8.6680805552985709E-3</c:v>
                </c:pt>
                <c:pt idx="393">
                  <c:v>1.0992468379190492E-2</c:v>
                </c:pt>
                <c:pt idx="394">
                  <c:v>9.8161871885120086E-3</c:v>
                </c:pt>
                <c:pt idx="395">
                  <c:v>9.7450352486396722E-3</c:v>
                </c:pt>
                <c:pt idx="396">
                  <c:v>7.4892737667279713E-3</c:v>
                </c:pt>
                <c:pt idx="397">
                  <c:v>4.763418678403619E-3</c:v>
                </c:pt>
                <c:pt idx="398">
                  <c:v>4.7828965025093874E-3</c:v>
                </c:pt>
                <c:pt idx="399">
                  <c:v>5.2061432952610993E-3</c:v>
                </c:pt>
                <c:pt idx="400">
                  <c:v>5.8578468050599639E-3</c:v>
                </c:pt>
                <c:pt idx="401">
                  <c:v>6.9967089466163191E-3</c:v>
                </c:pt>
                <c:pt idx="402">
                  <c:v>8.5751020982409339E-3</c:v>
                </c:pt>
                <c:pt idx="403">
                  <c:v>7.9601332285367705E-3</c:v>
                </c:pt>
                <c:pt idx="404">
                  <c:v>8.7714769347805484E-3</c:v>
                </c:pt>
                <c:pt idx="405">
                  <c:v>9.6986092053472309E-3</c:v>
                </c:pt>
                <c:pt idx="406">
                  <c:v>1.1234836646449546E-2</c:v>
                </c:pt>
                <c:pt idx="407">
                  <c:v>1.0855852078900189E-2</c:v>
                </c:pt>
                <c:pt idx="408">
                  <c:v>1.2439467313462771E-2</c:v>
                </c:pt>
                <c:pt idx="409">
                  <c:v>1.4348971307201114E-2</c:v>
                </c:pt>
                <c:pt idx="410">
                  <c:v>1.442842670802953E-2</c:v>
                </c:pt>
                <c:pt idx="411">
                  <c:v>1.589778184143115E-2</c:v>
                </c:pt>
                <c:pt idx="412">
                  <c:v>1.3230127663299387E-2</c:v>
                </c:pt>
                <c:pt idx="413">
                  <c:v>1.0783987897805833E-2</c:v>
                </c:pt>
                <c:pt idx="414">
                  <c:v>9.3493583431844812E-3</c:v>
                </c:pt>
                <c:pt idx="415">
                  <c:v>9.2336728194972219E-3</c:v>
                </c:pt>
                <c:pt idx="416">
                  <c:v>6.6969589455660328E-3</c:v>
                </c:pt>
                <c:pt idx="417">
                  <c:v>6.7719991256063082E-3</c:v>
                </c:pt>
                <c:pt idx="418">
                  <c:v>7.5013185802565432E-3</c:v>
                </c:pt>
                <c:pt idx="419">
                  <c:v>8.0510014358090697E-3</c:v>
                </c:pt>
                <c:pt idx="420">
                  <c:v>4.8017677219810732E-3</c:v>
                </c:pt>
                <c:pt idx="421">
                  <c:v>3.9811105075242296E-3</c:v>
                </c:pt>
                <c:pt idx="422">
                  <c:v>3.7977846902822535E-3</c:v>
                </c:pt>
                <c:pt idx="423">
                  <c:v>4.6296559163090832E-3</c:v>
                </c:pt>
                <c:pt idx="424">
                  <c:v>5.0324356620454367E-3</c:v>
                </c:pt>
                <c:pt idx="425">
                  <c:v>4.5651080700434875E-3</c:v>
                </c:pt>
                <c:pt idx="426">
                  <c:v>4.6729823336833197E-3</c:v>
                </c:pt>
                <c:pt idx="427">
                  <c:v>3.4942048660587693E-3</c:v>
                </c:pt>
                <c:pt idx="428">
                  <c:v>2.6964861491300669E-3</c:v>
                </c:pt>
                <c:pt idx="429">
                  <c:v>1.6834350272281462E-3</c:v>
                </c:pt>
                <c:pt idx="430">
                  <c:v>1.3357525484905461E-3</c:v>
                </c:pt>
                <c:pt idx="431">
                  <c:v>9.0406240768680474E-4</c:v>
                </c:pt>
                <c:pt idx="432">
                  <c:v>9.0637490288267546E-4</c:v>
                </c:pt>
                <c:pt idx="433">
                  <c:v>3.3495833518476238E-4</c:v>
                </c:pt>
                <c:pt idx="434">
                  <c:v>9.0040195816696786E-4</c:v>
                </c:pt>
                <c:pt idx="435">
                  <c:v>7.0227573681542349E-4</c:v>
                </c:pt>
                <c:pt idx="436">
                  <c:v>1.6438612265775253E-4</c:v>
                </c:pt>
                <c:pt idx="437">
                  <c:v>3.3636263097789205E-4</c:v>
                </c:pt>
                <c:pt idx="438">
                  <c:v>7.0521933771514164E-4</c:v>
                </c:pt>
                <c:pt idx="439">
                  <c:v>6.7836046342516871E-4</c:v>
                </c:pt>
                <c:pt idx="440">
                  <c:v>6.9194623558942929E-4</c:v>
                </c:pt>
                <c:pt idx="441">
                  <c:v>8.5866218934320198E-4</c:v>
                </c:pt>
                <c:pt idx="442">
                  <c:v>8.0546817030193829E-4</c:v>
                </c:pt>
                <c:pt idx="443">
                  <c:v>7.4845089538341054E-4</c:v>
                </c:pt>
                <c:pt idx="444">
                  <c:v>1.2241787557904572E-3</c:v>
                </c:pt>
                <c:pt idx="445">
                  <c:v>1.1149079992287157E-3</c:v>
                </c:pt>
                <c:pt idx="446">
                  <c:v>6.2182927060118541E-4</c:v>
                </c:pt>
                <c:pt idx="447">
                  <c:v>7.2756459267052538E-4</c:v>
                </c:pt>
                <c:pt idx="448">
                  <c:v>9.8776271937913297E-4</c:v>
                </c:pt>
                <c:pt idx="449">
                  <c:v>7.5016900050993917E-4</c:v>
                </c:pt>
                <c:pt idx="450">
                  <c:v>4.7449979012691189E-4</c:v>
                </c:pt>
                <c:pt idx="451">
                  <c:v>6.4422817582407746E-4</c:v>
                </c:pt>
                <c:pt idx="452">
                  <c:v>6.7988336854684966E-4</c:v>
                </c:pt>
                <c:pt idx="453">
                  <c:v>1.3303867592607821E-3</c:v>
                </c:pt>
                <c:pt idx="454">
                  <c:v>1.7699247559561624E-3</c:v>
                </c:pt>
                <c:pt idx="455">
                  <c:v>1.7051086566298654E-3</c:v>
                </c:pt>
                <c:pt idx="456">
                  <c:v>1.882713703701988E-3</c:v>
                </c:pt>
                <c:pt idx="457">
                  <c:v>1.62409791698621E-3</c:v>
                </c:pt>
                <c:pt idx="458">
                  <c:v>2.4770259134482527E-3</c:v>
                </c:pt>
                <c:pt idx="459">
                  <c:v>2.369005378619251E-3</c:v>
                </c:pt>
                <c:pt idx="460">
                  <c:v>3.738764813834828E-3</c:v>
                </c:pt>
                <c:pt idx="461">
                  <c:v>3.9720528936794458E-3</c:v>
                </c:pt>
                <c:pt idx="462">
                  <c:v>2.3447347818655248E-3</c:v>
                </c:pt>
                <c:pt idx="463">
                  <c:v>2.5456363446669703E-3</c:v>
                </c:pt>
                <c:pt idx="464">
                  <c:v>2.9772269380980683E-3</c:v>
                </c:pt>
                <c:pt idx="465">
                  <c:v>3.1504570612444593E-3</c:v>
                </c:pt>
                <c:pt idx="466">
                  <c:v>4.0967362809556703E-3</c:v>
                </c:pt>
                <c:pt idx="467">
                  <c:v>4.3255069141286372E-3</c:v>
                </c:pt>
                <c:pt idx="468">
                  <c:v>6.083917574167077E-3</c:v>
                </c:pt>
                <c:pt idx="469">
                  <c:v>6.7926063186573181E-3</c:v>
                </c:pt>
                <c:pt idx="470">
                  <c:v>6.8033303131656417E-3</c:v>
                </c:pt>
                <c:pt idx="471">
                  <c:v>6.3874998825904994E-3</c:v>
                </c:pt>
                <c:pt idx="472">
                  <c:v>7.4791338294720264E-3</c:v>
                </c:pt>
                <c:pt idx="473">
                  <c:v>7.5942329160359184E-3</c:v>
                </c:pt>
                <c:pt idx="474">
                  <c:v>7.5242742715509615E-3</c:v>
                </c:pt>
                <c:pt idx="475">
                  <c:v>8.3217146016023816E-3</c:v>
                </c:pt>
                <c:pt idx="476">
                  <c:v>1.0250964841490373E-2</c:v>
                </c:pt>
                <c:pt idx="477">
                  <c:v>1.1063365042448739E-2</c:v>
                </c:pt>
                <c:pt idx="478">
                  <c:v>8.7434989946304567E-3</c:v>
                </c:pt>
                <c:pt idx="479">
                  <c:v>1.0811145375015856E-2</c:v>
                </c:pt>
                <c:pt idx="480">
                  <c:v>1.0162957978488514E-2</c:v>
                </c:pt>
                <c:pt idx="481">
                  <c:v>8.8472363113273715E-3</c:v>
                </c:pt>
                <c:pt idx="482">
                  <c:v>7.9207688700354984E-3</c:v>
                </c:pt>
                <c:pt idx="483">
                  <c:v>6.6927547345189973E-3</c:v>
                </c:pt>
                <c:pt idx="484">
                  <c:v>5.1891892418891401E-3</c:v>
                </c:pt>
                <c:pt idx="485">
                  <c:v>6.4681998028507806E-3</c:v>
                </c:pt>
                <c:pt idx="486">
                  <c:v>7.4167577982596983E-3</c:v>
                </c:pt>
                <c:pt idx="487">
                  <c:v>6.039870227674069E-3</c:v>
                </c:pt>
                <c:pt idx="488">
                  <c:v>4.9638176543603616E-3</c:v>
                </c:pt>
                <c:pt idx="489">
                  <c:v>4.0275754794947757E-3</c:v>
                </c:pt>
                <c:pt idx="490">
                  <c:v>3.3639571730202885E-3</c:v>
                </c:pt>
                <c:pt idx="491">
                  <c:v>3.6172783944617031E-3</c:v>
                </c:pt>
                <c:pt idx="492">
                  <c:v>4.913049401023036E-3</c:v>
                </c:pt>
                <c:pt idx="493">
                  <c:v>4.0751024585509669E-3</c:v>
                </c:pt>
                <c:pt idx="494">
                  <c:v>4.3141684092380039E-3</c:v>
                </c:pt>
                <c:pt idx="495">
                  <c:v>3.9056608537332642E-3</c:v>
                </c:pt>
                <c:pt idx="496">
                  <c:v>4.3216917598676054E-3</c:v>
                </c:pt>
                <c:pt idx="497">
                  <c:v>4.5511007824915479E-3</c:v>
                </c:pt>
                <c:pt idx="498">
                  <c:v>4.2446673556296843E-3</c:v>
                </c:pt>
                <c:pt idx="499">
                  <c:v>5.0234774596810148E-3</c:v>
                </c:pt>
                <c:pt idx="500">
                  <c:v>5.5859754734066108E-3</c:v>
                </c:pt>
                <c:pt idx="501">
                  <c:v>6.1862018319586865E-3</c:v>
                </c:pt>
                <c:pt idx="502">
                  <c:v>4.6349624228016915E-3</c:v>
                </c:pt>
                <c:pt idx="503">
                  <c:v>4.9844400838013345E-3</c:v>
                </c:pt>
                <c:pt idx="504">
                  <c:v>3.9015023145303625E-3</c:v>
                </c:pt>
                <c:pt idx="505">
                  <c:v>6.0486898490896019E-3</c:v>
                </c:pt>
                <c:pt idx="506">
                  <c:v>5.3477131692738454E-3</c:v>
                </c:pt>
                <c:pt idx="507">
                  <c:v>4.2098040833274467E-3</c:v>
                </c:pt>
                <c:pt idx="508">
                  <c:v>5.8575359244909366E-3</c:v>
                </c:pt>
                <c:pt idx="509">
                  <c:v>7.5230284136849667E-3</c:v>
                </c:pt>
                <c:pt idx="510">
                  <c:v>1.0830979955186566E-2</c:v>
                </c:pt>
                <c:pt idx="511">
                  <c:v>5.7851427818109303E-3</c:v>
                </c:pt>
                <c:pt idx="512">
                  <c:v>4.2288980437628979E-3</c:v>
                </c:pt>
                <c:pt idx="513">
                  <c:v>3.1118573711159791E-3</c:v>
                </c:pt>
                <c:pt idx="514">
                  <c:v>2.7736680068830987E-3</c:v>
                </c:pt>
                <c:pt idx="515">
                  <c:v>3.1709535214049277E-3</c:v>
                </c:pt>
                <c:pt idx="516">
                  <c:v>2.3879906606630186E-3</c:v>
                </c:pt>
                <c:pt idx="517">
                  <c:v>3.270624908332318E-3</c:v>
                </c:pt>
                <c:pt idx="518">
                  <c:v>7.7613494989519647E-3</c:v>
                </c:pt>
                <c:pt idx="519">
                  <c:v>1.6352002469475909E-3</c:v>
                </c:pt>
                <c:pt idx="520">
                  <c:v>2.0974491036216815E-3</c:v>
                </c:pt>
                <c:pt idx="521">
                  <c:v>1.5476263320140242E-3</c:v>
                </c:pt>
                <c:pt idx="522">
                  <c:v>9.6026701027261165E-4</c:v>
                </c:pt>
                <c:pt idx="523">
                  <c:v>5.3883197098999612E-4</c:v>
                </c:pt>
                <c:pt idx="524">
                  <c:v>4.3444838288206019E-4</c:v>
                </c:pt>
                <c:pt idx="525">
                  <c:v>4.6107423355262977E-4</c:v>
                </c:pt>
                <c:pt idx="526">
                  <c:v>3.845522820418201E-4</c:v>
                </c:pt>
                <c:pt idx="527">
                  <c:v>4.5487333012903403E-4</c:v>
                </c:pt>
                <c:pt idx="528">
                  <c:v>3.0689061701545044E-4</c:v>
                </c:pt>
                <c:pt idx="529">
                  <c:v>9.5692749161102716E-4</c:v>
                </c:pt>
                <c:pt idx="530">
                  <c:v>8.9576152359078555E-4</c:v>
                </c:pt>
                <c:pt idx="531">
                  <c:v>3.7507385188629465E-4</c:v>
                </c:pt>
                <c:pt idx="532">
                  <c:v>8.9883185286343656E-4</c:v>
                </c:pt>
                <c:pt idx="533">
                  <c:v>6.2121896862534301E-4</c:v>
                </c:pt>
                <c:pt idx="534">
                  <c:v>3.273645955712829E-4</c:v>
                </c:pt>
                <c:pt idx="535">
                  <c:v>2.2883425057496252E-4</c:v>
                </c:pt>
                <c:pt idx="536">
                  <c:v>6.2570941639788558E-4</c:v>
                </c:pt>
                <c:pt idx="537">
                  <c:v>3.6128681173586944E-4</c:v>
                </c:pt>
                <c:pt idx="538">
                  <c:v>1.7125736092659264E-6</c:v>
                </c:pt>
                <c:pt idx="539">
                  <c:v>3.3001094431442752E-5</c:v>
                </c:pt>
                <c:pt idx="540">
                  <c:v>4.1547154860706663E-5</c:v>
                </c:pt>
                <c:pt idx="541">
                  <c:v>3.4006510815155593E-4</c:v>
                </c:pt>
                <c:pt idx="542">
                  <c:v>3.9305193002395699E-4</c:v>
                </c:pt>
                <c:pt idx="543">
                  <c:v>4.4553723797193364E-4</c:v>
                </c:pt>
                <c:pt idx="544">
                  <c:v>5.8722090000469182E-4</c:v>
                </c:pt>
                <c:pt idx="545">
                  <c:v>1.4224593271835245E-3</c:v>
                </c:pt>
                <c:pt idx="546">
                  <c:v>2.0926867301329661E-3</c:v>
                </c:pt>
                <c:pt idx="547">
                  <c:v>1.8558054477515018E-3</c:v>
                </c:pt>
                <c:pt idx="548">
                  <c:v>3.3063120984848874E-3</c:v>
                </c:pt>
                <c:pt idx="549">
                  <c:v>5.8270898111600919E-3</c:v>
                </c:pt>
                <c:pt idx="550">
                  <c:v>7.4077529346039898E-3</c:v>
                </c:pt>
                <c:pt idx="551">
                  <c:v>6.503894555349222E-3</c:v>
                </c:pt>
                <c:pt idx="552">
                  <c:v>7.2629503117184286E-3</c:v>
                </c:pt>
                <c:pt idx="553">
                  <c:v>8.7562062879619675E-3</c:v>
                </c:pt>
                <c:pt idx="554">
                  <c:v>9.4972710077582314E-3</c:v>
                </c:pt>
                <c:pt idx="555">
                  <c:v>1.3047526719341453E-2</c:v>
                </c:pt>
                <c:pt idx="556">
                  <c:v>1.6618690454780777E-2</c:v>
                </c:pt>
                <c:pt idx="557">
                  <c:v>3.0717480816042968E-2</c:v>
                </c:pt>
                <c:pt idx="558">
                  <c:v>3.0393625574183101E-2</c:v>
                </c:pt>
                <c:pt idx="559">
                  <c:v>2.5046930738331401E-2</c:v>
                </c:pt>
                <c:pt idx="560">
                  <c:v>2.8236290198670726E-2</c:v>
                </c:pt>
                <c:pt idx="561">
                  <c:v>3.2375478769687639E-2</c:v>
                </c:pt>
                <c:pt idx="562">
                  <c:v>3.0517755165448676E-2</c:v>
                </c:pt>
                <c:pt idx="563">
                  <c:v>2.7901181017107611E-2</c:v>
                </c:pt>
                <c:pt idx="564">
                  <c:v>2.4170915813739202E-2</c:v>
                </c:pt>
                <c:pt idx="565">
                  <c:v>2.2349535067038975E-2</c:v>
                </c:pt>
                <c:pt idx="566">
                  <c:v>1.9060303729552509E-2</c:v>
                </c:pt>
                <c:pt idx="567">
                  <c:v>2.7810253023528991E-2</c:v>
                </c:pt>
                <c:pt idx="568">
                  <c:v>2.9770609640480308E-2</c:v>
                </c:pt>
                <c:pt idx="569">
                  <c:v>2.0770603187158666E-2</c:v>
                </c:pt>
                <c:pt idx="570">
                  <c:v>1.6440888493565897E-2</c:v>
                </c:pt>
                <c:pt idx="571">
                  <c:v>1.3640726805848564E-2</c:v>
                </c:pt>
                <c:pt idx="572">
                  <c:v>1.0672707873076797E-2</c:v>
                </c:pt>
                <c:pt idx="573">
                  <c:v>9.3373493451140762E-3</c:v>
                </c:pt>
                <c:pt idx="574">
                  <c:v>6.9472368901594417E-3</c:v>
                </c:pt>
                <c:pt idx="575">
                  <c:v>4.3441101995771829E-3</c:v>
                </c:pt>
                <c:pt idx="576">
                  <c:v>2.3755680784957934E-3</c:v>
                </c:pt>
                <c:pt idx="577">
                  <c:v>2.8966383633407325E-3</c:v>
                </c:pt>
                <c:pt idx="578">
                  <c:v>3.1615516894822689E-3</c:v>
                </c:pt>
                <c:pt idx="579">
                  <c:v>4.1982223377920232E-3</c:v>
                </c:pt>
                <c:pt idx="580">
                  <c:v>6.3344491827636278E-3</c:v>
                </c:pt>
                <c:pt idx="581">
                  <c:v>5.9740009840392591E-3</c:v>
                </c:pt>
                <c:pt idx="582">
                  <c:v>6.889581526734672E-3</c:v>
                </c:pt>
                <c:pt idx="583">
                  <c:v>6.4071551662580216E-3</c:v>
                </c:pt>
                <c:pt idx="584">
                  <c:v>6.1034050113279326E-3</c:v>
                </c:pt>
                <c:pt idx="585">
                  <c:v>6.1977200166548887E-3</c:v>
                </c:pt>
                <c:pt idx="586">
                  <c:v>6.0606068240314738E-3</c:v>
                </c:pt>
                <c:pt idx="587">
                  <c:v>6.5632910840353279E-3</c:v>
                </c:pt>
                <c:pt idx="588">
                  <c:v>7.2118784374789174E-3</c:v>
                </c:pt>
                <c:pt idx="589">
                  <c:v>6.9191487689352175E-3</c:v>
                </c:pt>
                <c:pt idx="590">
                  <c:v>7.667248470387503E-3</c:v>
                </c:pt>
                <c:pt idx="591">
                  <c:v>7.7312772991821625E-3</c:v>
                </c:pt>
                <c:pt idx="592">
                  <c:v>6.765367447756564E-3</c:v>
                </c:pt>
                <c:pt idx="593">
                  <c:v>6.293157294408212E-3</c:v>
                </c:pt>
                <c:pt idx="594">
                  <c:v>7.5540838951130528E-3</c:v>
                </c:pt>
                <c:pt idx="595">
                  <c:v>8.1651575558140208E-3</c:v>
                </c:pt>
                <c:pt idx="596">
                  <c:v>7.6384654374008782E-3</c:v>
                </c:pt>
                <c:pt idx="597">
                  <c:v>9.0929783818414767E-3</c:v>
                </c:pt>
                <c:pt idx="598">
                  <c:v>9.8477328789227849E-3</c:v>
                </c:pt>
                <c:pt idx="599">
                  <c:v>1.2826322609626881E-2</c:v>
                </c:pt>
                <c:pt idx="600">
                  <c:v>1.4138064148780804E-2</c:v>
                </c:pt>
                <c:pt idx="601">
                  <c:v>1.528514123023835E-2</c:v>
                </c:pt>
                <c:pt idx="602">
                  <c:v>1.5939204178126741E-2</c:v>
                </c:pt>
                <c:pt idx="603">
                  <c:v>1.8979117265855321E-2</c:v>
                </c:pt>
                <c:pt idx="604">
                  <c:v>2.0133156604539394E-2</c:v>
                </c:pt>
                <c:pt idx="605">
                  <c:v>1.9133106351290865E-2</c:v>
                </c:pt>
                <c:pt idx="606">
                  <c:v>2.0658131411406714E-2</c:v>
                </c:pt>
                <c:pt idx="607">
                  <c:v>1.6987541704402358E-2</c:v>
                </c:pt>
                <c:pt idx="608">
                  <c:v>1.5812957965042364E-2</c:v>
                </c:pt>
                <c:pt idx="609">
                  <c:v>1.6846336625942815E-2</c:v>
                </c:pt>
                <c:pt idx="610">
                  <c:v>1.5453204862385795E-2</c:v>
                </c:pt>
                <c:pt idx="611">
                  <c:v>1.2533900499553656E-2</c:v>
                </c:pt>
                <c:pt idx="612">
                  <c:v>1.3859965090761732E-2</c:v>
                </c:pt>
                <c:pt idx="613">
                  <c:v>1.4600742738296268E-2</c:v>
                </c:pt>
                <c:pt idx="614">
                  <c:v>1.1100816868648007E-2</c:v>
                </c:pt>
                <c:pt idx="615">
                  <c:v>1.075024360683494E-2</c:v>
                </c:pt>
                <c:pt idx="616">
                  <c:v>8.5165607741240126E-3</c:v>
                </c:pt>
                <c:pt idx="617">
                  <c:v>7.6080494878943512E-3</c:v>
                </c:pt>
                <c:pt idx="618">
                  <c:v>9.1112709620670279E-3</c:v>
                </c:pt>
                <c:pt idx="619">
                  <c:v>8.1363322788937844E-3</c:v>
                </c:pt>
                <c:pt idx="620">
                  <c:v>6.4637558158612248E-3</c:v>
                </c:pt>
                <c:pt idx="621">
                  <c:v>6.0509167523879236E-3</c:v>
                </c:pt>
                <c:pt idx="622">
                  <c:v>6.0304173344040059E-3</c:v>
                </c:pt>
                <c:pt idx="623">
                  <c:v>6.1453701852163542E-3</c:v>
                </c:pt>
                <c:pt idx="624">
                  <c:v>4.6187034168386756E-3</c:v>
                </c:pt>
                <c:pt idx="625">
                  <c:v>4.6056698216995528E-3</c:v>
                </c:pt>
                <c:pt idx="626">
                  <c:v>5.4570914836516837E-3</c:v>
                </c:pt>
                <c:pt idx="627">
                  <c:v>5.6721380245750453E-3</c:v>
                </c:pt>
                <c:pt idx="628">
                  <c:v>5.3035735117778794E-3</c:v>
                </c:pt>
                <c:pt idx="629">
                  <c:v>3.6910852983771444E-3</c:v>
                </c:pt>
                <c:pt idx="630">
                  <c:v>3.6533335645764034E-3</c:v>
                </c:pt>
                <c:pt idx="631">
                  <c:v>2.744029430615246E-3</c:v>
                </c:pt>
                <c:pt idx="632">
                  <c:v>2.4221855171026154E-3</c:v>
                </c:pt>
                <c:pt idx="633">
                  <c:v>1.9847411638462997E-3</c:v>
                </c:pt>
                <c:pt idx="634">
                  <c:v>1.8587115904091333E-3</c:v>
                </c:pt>
                <c:pt idx="635">
                  <c:v>1.9455795140882774E-3</c:v>
                </c:pt>
                <c:pt idx="636">
                  <c:v>1.645193322691339E-3</c:v>
                </c:pt>
                <c:pt idx="637">
                  <c:v>1.4547281244254428E-3</c:v>
                </c:pt>
                <c:pt idx="638">
                  <c:v>9.9179680935136184E-4</c:v>
                </c:pt>
                <c:pt idx="639">
                  <c:v>1.0472053961280382E-3</c:v>
                </c:pt>
                <c:pt idx="640">
                  <c:v>1.6322168592348796E-3</c:v>
                </c:pt>
                <c:pt idx="641">
                  <c:v>2.6935409266285681E-3</c:v>
                </c:pt>
                <c:pt idx="642">
                  <c:v>2.1105428340912509E-3</c:v>
                </c:pt>
                <c:pt idx="643">
                  <c:v>1.6292583611925043E-3</c:v>
                </c:pt>
                <c:pt idx="644">
                  <c:v>1.2400318636255972E-3</c:v>
                </c:pt>
                <c:pt idx="645">
                  <c:v>1.0193664663232526E-3</c:v>
                </c:pt>
                <c:pt idx="646">
                  <c:v>1.6557508981984216E-3</c:v>
                </c:pt>
                <c:pt idx="647">
                  <c:v>1.6353022411683344E-3</c:v>
                </c:pt>
                <c:pt idx="648">
                  <c:v>1.6610436259093264E-3</c:v>
                </c:pt>
                <c:pt idx="649">
                  <c:v>1.2117707371927821E-3</c:v>
                </c:pt>
                <c:pt idx="650">
                  <c:v>1.622164221663879E-3</c:v>
                </c:pt>
                <c:pt idx="651">
                  <c:v>1.8744280331693417E-3</c:v>
                </c:pt>
                <c:pt idx="652">
                  <c:v>2.0221308522862086E-3</c:v>
                </c:pt>
                <c:pt idx="653">
                  <c:v>3.2159250591482845E-3</c:v>
                </c:pt>
                <c:pt idx="654">
                  <c:v>4.6547647339143907E-3</c:v>
                </c:pt>
                <c:pt idx="655">
                  <c:v>4.366037126293949E-3</c:v>
                </c:pt>
                <c:pt idx="656">
                  <c:v>4.6734623717388088E-3</c:v>
                </c:pt>
                <c:pt idx="657">
                  <c:v>4.873999621278804E-3</c:v>
                </c:pt>
                <c:pt idx="658">
                  <c:v>5.4676664442042996E-3</c:v>
                </c:pt>
                <c:pt idx="659">
                  <c:v>7.0423436795364067E-3</c:v>
                </c:pt>
                <c:pt idx="660">
                  <c:v>6.0362063160575826E-3</c:v>
                </c:pt>
                <c:pt idx="661">
                  <c:v>5.397133520025816E-3</c:v>
                </c:pt>
                <c:pt idx="662">
                  <c:v>4.4295437745146974E-3</c:v>
                </c:pt>
                <c:pt idx="663">
                  <c:v>4.9251885441869356E-3</c:v>
                </c:pt>
                <c:pt idx="664">
                  <c:v>3.4954395560836621E-3</c:v>
                </c:pt>
                <c:pt idx="665">
                  <c:v>4.6210916815750003E-3</c:v>
                </c:pt>
                <c:pt idx="666">
                  <c:v>6.042658574722819E-3</c:v>
                </c:pt>
                <c:pt idx="667">
                  <c:v>6.6908921385595097E-3</c:v>
                </c:pt>
                <c:pt idx="668">
                  <c:v>4.4395871498229119E-3</c:v>
                </c:pt>
                <c:pt idx="669">
                  <c:v>3.6464015639760725E-3</c:v>
                </c:pt>
                <c:pt idx="670">
                  <c:v>4.1197251174651638E-3</c:v>
                </c:pt>
                <c:pt idx="671">
                  <c:v>3.5581525278228616E-3</c:v>
                </c:pt>
                <c:pt idx="672">
                  <c:v>3.7638213199863305E-3</c:v>
                </c:pt>
                <c:pt idx="673">
                  <c:v>2.9161844741959807E-3</c:v>
                </c:pt>
                <c:pt idx="674">
                  <c:v>2.7036455605293219E-3</c:v>
                </c:pt>
                <c:pt idx="675">
                  <c:v>2.0364044787194303E-3</c:v>
                </c:pt>
                <c:pt idx="676">
                  <c:v>2.009255251143757E-3</c:v>
                </c:pt>
                <c:pt idx="677">
                  <c:v>1.2437563553721724E-3</c:v>
                </c:pt>
                <c:pt idx="678">
                  <c:v>7.9662614393492413E-4</c:v>
                </c:pt>
                <c:pt idx="679">
                  <c:v>5.0167387057623014E-4</c:v>
                </c:pt>
                <c:pt idx="680">
                  <c:v>6.8517443136908562E-4</c:v>
                </c:pt>
                <c:pt idx="681">
                  <c:v>3.681091256453544E-4</c:v>
                </c:pt>
                <c:pt idx="682">
                  <c:v>5.9309492100828717E-4</c:v>
                </c:pt>
                <c:pt idx="683">
                  <c:v>5.3536417519445105E-4</c:v>
                </c:pt>
                <c:pt idx="684">
                  <c:v>1.4829369544449623E-4</c:v>
                </c:pt>
                <c:pt idx="685">
                  <c:v>3.1997793129656129E-4</c:v>
                </c:pt>
                <c:pt idx="686">
                  <c:v>6.5107017590910956E-4</c:v>
                </c:pt>
                <c:pt idx="687">
                  <c:v>5.0505125116944794E-4</c:v>
                </c:pt>
                <c:pt idx="688">
                  <c:v>2.8288290540116776E-4</c:v>
                </c:pt>
                <c:pt idx="689">
                  <c:v>2.2241023136838984E-4</c:v>
                </c:pt>
                <c:pt idx="690">
                  <c:v>6.180523988332644E-6</c:v>
                </c:pt>
                <c:pt idx="691">
                  <c:v>1.3273098388808579E-7</c:v>
                </c:pt>
                <c:pt idx="692">
                  <c:v>5.9951799283032164E-5</c:v>
                </c:pt>
                <c:pt idx="693">
                  <c:v>5.9224500610040503E-5</c:v>
                </c:pt>
                <c:pt idx="694">
                  <c:v>1.5290103572467104E-4</c:v>
                </c:pt>
                <c:pt idx="695">
                  <c:v>3.5193100329840028E-4</c:v>
                </c:pt>
                <c:pt idx="696">
                  <c:v>3.1127578927044269E-4</c:v>
                </c:pt>
                <c:pt idx="697">
                  <c:v>5.7156794928425819E-5</c:v>
                </c:pt>
                <c:pt idx="698">
                  <c:v>5.2882833232911157E-7</c:v>
                </c:pt>
                <c:pt idx="699">
                  <c:v>1.4221293205339333E-4</c:v>
                </c:pt>
                <c:pt idx="700">
                  <c:v>4.763357951757572E-4</c:v>
                </c:pt>
                <c:pt idx="701">
                  <c:v>5.8092976041075909E-4</c:v>
                </c:pt>
                <c:pt idx="702">
                  <c:v>4.3099330458988593E-4</c:v>
                </c:pt>
                <c:pt idx="703">
                  <c:v>6.2133863474965077E-4</c:v>
                </c:pt>
                <c:pt idx="704">
                  <c:v>1.2065180962520898E-3</c:v>
                </c:pt>
                <c:pt idx="705">
                  <c:v>8.1890516400183813E-4</c:v>
                </c:pt>
                <c:pt idx="706">
                  <c:v>1.7353705318823884E-3</c:v>
                </c:pt>
                <c:pt idx="707">
                  <c:v>2.1660795213163686E-3</c:v>
                </c:pt>
                <c:pt idx="708">
                  <c:v>3.4762149897265165E-3</c:v>
                </c:pt>
                <c:pt idx="709">
                  <c:v>4.6036907397958753E-3</c:v>
                </c:pt>
                <c:pt idx="710">
                  <c:v>2.5288432995114935E-3</c:v>
                </c:pt>
                <c:pt idx="711">
                  <c:v>3.3658641059928053E-3</c:v>
                </c:pt>
                <c:pt idx="712">
                  <c:v>4.0941946668984364E-3</c:v>
                </c:pt>
                <c:pt idx="713">
                  <c:v>5.9912005701964191E-3</c:v>
                </c:pt>
                <c:pt idx="714">
                  <c:v>5.0211190934858537E-3</c:v>
                </c:pt>
                <c:pt idx="715">
                  <c:v>5.1237656919303981E-3</c:v>
                </c:pt>
                <c:pt idx="716">
                  <c:v>6.3152096410283836E-3</c:v>
                </c:pt>
                <c:pt idx="717">
                  <c:v>5.1354324321080495E-3</c:v>
                </c:pt>
                <c:pt idx="718">
                  <c:v>5.8447862743435898E-3</c:v>
                </c:pt>
                <c:pt idx="719">
                  <c:v>6.642025904346943E-3</c:v>
                </c:pt>
                <c:pt idx="720">
                  <c:v>7.1097039614646407E-3</c:v>
                </c:pt>
                <c:pt idx="721">
                  <c:v>7.7441593388086691E-3</c:v>
                </c:pt>
                <c:pt idx="722">
                  <c:v>8.5567987460732266E-3</c:v>
                </c:pt>
                <c:pt idx="723">
                  <c:v>9.6648478433173628E-3</c:v>
                </c:pt>
                <c:pt idx="724">
                  <c:v>8.2920733580246105E-3</c:v>
                </c:pt>
                <c:pt idx="725">
                  <c:v>7.9941953765123967E-3</c:v>
                </c:pt>
                <c:pt idx="726">
                  <c:v>7.3904689094758027E-3</c:v>
                </c:pt>
                <c:pt idx="727">
                  <c:v>9.7902663311163676E-3</c:v>
                </c:pt>
                <c:pt idx="728">
                  <c:v>8.1552534118126581E-3</c:v>
                </c:pt>
                <c:pt idx="729">
                  <c:v>4.7649386459646427E-3</c:v>
                </c:pt>
                <c:pt idx="730">
                  <c:v>4.3740119205045395E-3</c:v>
                </c:pt>
                <c:pt idx="731">
                  <c:v>3.9175090586223427E-3</c:v>
                </c:pt>
                <c:pt idx="732">
                  <c:v>3.2820434162263582E-3</c:v>
                </c:pt>
                <c:pt idx="733">
                  <c:v>2.6356200475802158E-3</c:v>
                </c:pt>
                <c:pt idx="734">
                  <c:v>4.4231535848749497E-3</c:v>
                </c:pt>
                <c:pt idx="735">
                  <c:v>5.4709293349581726E-3</c:v>
                </c:pt>
                <c:pt idx="736">
                  <c:v>6.5074229609284268E-3</c:v>
                </c:pt>
                <c:pt idx="737">
                  <c:v>6.4511429174929011E-3</c:v>
                </c:pt>
                <c:pt idx="738">
                  <c:v>5.7140459962831099E-3</c:v>
                </c:pt>
                <c:pt idx="739">
                  <c:v>5.5165079074418043E-3</c:v>
                </c:pt>
                <c:pt idx="740">
                  <c:v>5.6716022478674978E-3</c:v>
                </c:pt>
                <c:pt idx="741">
                  <c:v>5.414749951813326E-3</c:v>
                </c:pt>
                <c:pt idx="742">
                  <c:v>5.8554872156019316E-3</c:v>
                </c:pt>
                <c:pt idx="743">
                  <c:v>4.5440205171206382E-3</c:v>
                </c:pt>
                <c:pt idx="744">
                  <c:v>4.4170204768249934E-3</c:v>
                </c:pt>
                <c:pt idx="745">
                  <c:v>4.5930633133304307E-3</c:v>
                </c:pt>
                <c:pt idx="746">
                  <c:v>4.621063811542413E-3</c:v>
                </c:pt>
                <c:pt idx="747">
                  <c:v>4.6123797094574795E-3</c:v>
                </c:pt>
                <c:pt idx="748">
                  <c:v>4.0081117771256416E-3</c:v>
                </c:pt>
                <c:pt idx="749">
                  <c:v>4.9003853642507087E-3</c:v>
                </c:pt>
                <c:pt idx="750">
                  <c:v>5.7529087147648907E-3</c:v>
                </c:pt>
                <c:pt idx="751">
                  <c:v>7.3907515950897675E-3</c:v>
                </c:pt>
                <c:pt idx="752">
                  <c:v>9.3722771110833943E-3</c:v>
                </c:pt>
                <c:pt idx="753">
                  <c:v>1.0486902698653676E-2</c:v>
                </c:pt>
                <c:pt idx="754">
                  <c:v>9.8572210764579331E-3</c:v>
                </c:pt>
                <c:pt idx="755">
                  <c:v>8.9458978692441883E-3</c:v>
                </c:pt>
                <c:pt idx="756">
                  <c:v>1.5139424181282458E-2</c:v>
                </c:pt>
                <c:pt idx="757">
                  <c:v>1.8111608267529836E-2</c:v>
                </c:pt>
                <c:pt idx="758">
                  <c:v>2.2730341899628553E-2</c:v>
                </c:pt>
                <c:pt idx="759">
                  <c:v>1.5867223139502465E-2</c:v>
                </c:pt>
                <c:pt idx="760">
                  <c:v>1.5450236747062137E-2</c:v>
                </c:pt>
                <c:pt idx="761">
                  <c:v>1.2023288628210312E-2</c:v>
                </c:pt>
                <c:pt idx="762">
                  <c:v>9.4722328716257565E-3</c:v>
                </c:pt>
                <c:pt idx="763">
                  <c:v>7.9458913099422126E-3</c:v>
                </c:pt>
                <c:pt idx="764">
                  <c:v>6.3659966057790169E-3</c:v>
                </c:pt>
                <c:pt idx="765">
                  <c:v>7.5236559227296902E-3</c:v>
                </c:pt>
                <c:pt idx="766">
                  <c:v>1.0834247328005387E-2</c:v>
                </c:pt>
                <c:pt idx="767">
                  <c:v>2.9815469306329512E-3</c:v>
                </c:pt>
                <c:pt idx="768">
                  <c:v>2.6291084804505945E-3</c:v>
                </c:pt>
                <c:pt idx="769">
                  <c:v>2.6097276933247566E-3</c:v>
                </c:pt>
                <c:pt idx="770">
                  <c:v>2.5289293840334462E-3</c:v>
                </c:pt>
                <c:pt idx="771">
                  <c:v>2.2772089425722626E-3</c:v>
                </c:pt>
                <c:pt idx="772">
                  <c:v>3.5232740920289906E-3</c:v>
                </c:pt>
                <c:pt idx="773">
                  <c:v>3.9180528983417421E-3</c:v>
                </c:pt>
                <c:pt idx="774">
                  <c:v>2.9490928745461021E-3</c:v>
                </c:pt>
                <c:pt idx="775">
                  <c:v>2.6691048736856475E-3</c:v>
                </c:pt>
                <c:pt idx="776">
                  <c:v>3.0830071138180661E-3</c:v>
                </c:pt>
                <c:pt idx="777">
                  <c:v>3.6286431325136884E-3</c:v>
                </c:pt>
                <c:pt idx="778">
                  <c:v>3.1050179894733338E-3</c:v>
                </c:pt>
                <c:pt idx="779">
                  <c:v>2.72608076684856E-3</c:v>
                </c:pt>
                <c:pt idx="780">
                  <c:v>2.7661874895597094E-3</c:v>
                </c:pt>
                <c:pt idx="781">
                  <c:v>2.9453377687327924E-3</c:v>
                </c:pt>
                <c:pt idx="782">
                  <c:v>3.1738610954681924E-3</c:v>
                </c:pt>
                <c:pt idx="783">
                  <c:v>3.0290144532151798E-3</c:v>
                </c:pt>
                <c:pt idx="784">
                  <c:v>3.698857164608329E-3</c:v>
                </c:pt>
                <c:pt idx="785">
                  <c:v>4.5733022494562851E-3</c:v>
                </c:pt>
                <c:pt idx="786">
                  <c:v>3.1155874239772062E-3</c:v>
                </c:pt>
                <c:pt idx="787">
                  <c:v>3.4871977428802274E-3</c:v>
                </c:pt>
                <c:pt idx="788">
                  <c:v>3.7069046284943356E-3</c:v>
                </c:pt>
                <c:pt idx="789">
                  <c:v>2.7663336077053645E-3</c:v>
                </c:pt>
                <c:pt idx="790">
                  <c:v>2.2789217962171579E-3</c:v>
                </c:pt>
                <c:pt idx="791">
                  <c:v>1.8838220638070014E-3</c:v>
                </c:pt>
                <c:pt idx="792">
                  <c:v>1.5415663761134274E-3</c:v>
                </c:pt>
                <c:pt idx="793">
                  <c:v>9.700190289146758E-4</c:v>
                </c:pt>
                <c:pt idx="794">
                  <c:v>1.6048146585627371E-3</c:v>
                </c:pt>
                <c:pt idx="795">
                  <c:v>8.6478874843520825E-4</c:v>
                </c:pt>
                <c:pt idx="796">
                  <c:v>4.2013960795579349E-4</c:v>
                </c:pt>
                <c:pt idx="797">
                  <c:v>2.6005235958867186E-4</c:v>
                </c:pt>
                <c:pt idx="798">
                  <c:v>1.6736083671979143E-4</c:v>
                </c:pt>
                <c:pt idx="799">
                  <c:v>1.823518646517587E-4</c:v>
                </c:pt>
                <c:pt idx="800">
                  <c:v>2.1628793903330593E-4</c:v>
                </c:pt>
                <c:pt idx="801">
                  <c:v>1.1388846809444716E-4</c:v>
                </c:pt>
                <c:pt idx="802">
                  <c:v>2.6753241613452767E-4</c:v>
                </c:pt>
                <c:pt idx="803">
                  <c:v>1.6634521515692383E-5</c:v>
                </c:pt>
                <c:pt idx="804">
                  <c:v>1.7281938806732318E-4</c:v>
                </c:pt>
                <c:pt idx="805">
                  <c:v>1.3825417454600274E-4</c:v>
                </c:pt>
                <c:pt idx="806">
                  <c:v>1.4269831270612135E-4</c:v>
                </c:pt>
                <c:pt idx="807">
                  <c:v>2.1515969654914077E-4</c:v>
                </c:pt>
                <c:pt idx="808">
                  <c:v>3.2004541600775312E-4</c:v>
                </c:pt>
                <c:pt idx="809">
                  <c:v>2.5878668162407776E-4</c:v>
                </c:pt>
                <c:pt idx="810">
                  <c:v>1.799919617143915E-4</c:v>
                </c:pt>
                <c:pt idx="811">
                  <c:v>8.3294662408458494E-5</c:v>
                </c:pt>
                <c:pt idx="812">
                  <c:v>1.2176681364741256E-4</c:v>
                </c:pt>
                <c:pt idx="813">
                  <c:v>2.1347219116629534E-4</c:v>
                </c:pt>
                <c:pt idx="814">
                  <c:v>2.6899643683187853E-4</c:v>
                </c:pt>
                <c:pt idx="815">
                  <c:v>1.6152775319636234E-4</c:v>
                </c:pt>
                <c:pt idx="816">
                  <c:v>7.9276722551230116E-5</c:v>
                </c:pt>
                <c:pt idx="817">
                  <c:v>2.1441260073763949E-4</c:v>
                </c:pt>
                <c:pt idx="818">
                  <c:v>2.8487924431535666E-4</c:v>
                </c:pt>
                <c:pt idx="819">
                  <c:v>3.9190010091520727E-4</c:v>
                </c:pt>
                <c:pt idx="820">
                  <c:v>1.6192332995647684E-4</c:v>
                </c:pt>
                <c:pt idx="821">
                  <c:v>3.3271991640887948E-5</c:v>
                </c:pt>
                <c:pt idx="822">
                  <c:v>1.4406342653192907E-4</c:v>
                </c:pt>
                <c:pt idx="823">
                  <c:v>1.556661004970059E-4</c:v>
                </c:pt>
                <c:pt idx="824">
                  <c:v>3.4036117306665889E-4</c:v>
                </c:pt>
                <c:pt idx="825">
                  <c:v>9.2891640918304293E-4</c:v>
                </c:pt>
                <c:pt idx="826">
                  <c:v>7.9567673933198099E-4</c:v>
                </c:pt>
                <c:pt idx="827">
                  <c:v>5.6345461551215168E-4</c:v>
                </c:pt>
                <c:pt idx="828">
                  <c:v>4.3539216578695111E-4</c:v>
                </c:pt>
                <c:pt idx="829">
                  <c:v>4.5181430055371758E-4</c:v>
                </c:pt>
                <c:pt idx="830">
                  <c:v>6.4735522482832616E-4</c:v>
                </c:pt>
                <c:pt idx="831">
                  <c:v>4.7658691776724169E-4</c:v>
                </c:pt>
                <c:pt idx="832">
                  <c:v>5.2128051763687482E-4</c:v>
                </c:pt>
                <c:pt idx="833">
                  <c:v>6.7856205612770845E-4</c:v>
                </c:pt>
                <c:pt idx="834">
                  <c:v>1.1043466468802147E-3</c:v>
                </c:pt>
                <c:pt idx="835">
                  <c:v>1.2884854798498524E-3</c:v>
                </c:pt>
                <c:pt idx="836">
                  <c:v>1.1267137141769373E-3</c:v>
                </c:pt>
                <c:pt idx="837">
                  <c:v>6.5846853317279188E-4</c:v>
                </c:pt>
                <c:pt idx="838">
                  <c:v>3.421184401349126E-4</c:v>
                </c:pt>
                <c:pt idx="839">
                  <c:v>5.8347997349264026E-4</c:v>
                </c:pt>
                <c:pt idx="840">
                  <c:v>3.3402918300002405E-4</c:v>
                </c:pt>
                <c:pt idx="841">
                  <c:v>7.88580379327948E-5</c:v>
                </c:pt>
                <c:pt idx="842">
                  <c:v>1.0140951271183832E-4</c:v>
                </c:pt>
                <c:pt idx="843">
                  <c:v>1.5009287838099936E-4</c:v>
                </c:pt>
                <c:pt idx="844">
                  <c:v>4.3587268756555713E-4</c:v>
                </c:pt>
                <c:pt idx="845">
                  <c:v>2.1981654169969122E-4</c:v>
                </c:pt>
                <c:pt idx="846">
                  <c:v>2.4686440915170401E-4</c:v>
                </c:pt>
                <c:pt idx="847">
                  <c:v>3.0205732918997091E-4</c:v>
                </c:pt>
                <c:pt idx="848">
                  <c:v>1.9242577307891881E-4</c:v>
                </c:pt>
                <c:pt idx="849">
                  <c:v>5.3115453608072262E-5</c:v>
                </c:pt>
                <c:pt idx="850">
                  <c:v>2.244717790834822E-5</c:v>
                </c:pt>
                <c:pt idx="851">
                  <c:v>2.0568274572198235E-7</c:v>
                </c:pt>
                <c:pt idx="852">
                  <c:v>1.3841000638692145E-5</c:v>
                </c:pt>
                <c:pt idx="853">
                  <c:v>1.1489328908366562E-6</c:v>
                </c:pt>
                <c:pt idx="854">
                  <c:v>6.355277476203952E-6</c:v>
                </c:pt>
                <c:pt idx="855">
                  <c:v>3.0523546308555932E-6</c:v>
                </c:pt>
                <c:pt idx="856">
                  <c:v>5.018306681677262E-6</c:v>
                </c:pt>
                <c:pt idx="857">
                  <c:v>1.1311710815026115E-4</c:v>
                </c:pt>
                <c:pt idx="858">
                  <c:v>5.8796929388146396E-5</c:v>
                </c:pt>
                <c:pt idx="859">
                  <c:v>7.3806388236623196E-6</c:v>
                </c:pt>
                <c:pt idx="860">
                  <c:v>5.315139541169271E-7</c:v>
                </c:pt>
                <c:pt idx="861">
                  <c:v>2.0097495003087379E-5</c:v>
                </c:pt>
                <c:pt idx="862">
                  <c:v>3.063248209806818E-5</c:v>
                </c:pt>
                <c:pt idx="863">
                  <c:v>1.1709941571799844E-4</c:v>
                </c:pt>
                <c:pt idx="864">
                  <c:v>6.4553558670815261E-5</c:v>
                </c:pt>
                <c:pt idx="865">
                  <c:v>2.484142667056868E-4</c:v>
                </c:pt>
                <c:pt idx="866">
                  <c:v>3.3785628403181379E-4</c:v>
                </c:pt>
                <c:pt idx="867">
                  <c:v>1.6902923555564946E-4</c:v>
                </c:pt>
                <c:pt idx="868">
                  <c:v>4.0728943877020068E-5</c:v>
                </c:pt>
                <c:pt idx="869">
                  <c:v>4.4845899771059853E-5</c:v>
                </c:pt>
                <c:pt idx="870">
                  <c:v>4.3946471868653617E-5</c:v>
                </c:pt>
                <c:pt idx="871">
                  <c:v>3.5872870475802505E-4</c:v>
                </c:pt>
                <c:pt idx="872">
                  <c:v>5.9789494111345222E-4</c:v>
                </c:pt>
                <c:pt idx="873">
                  <c:v>8.0621780470249813E-4</c:v>
                </c:pt>
                <c:pt idx="874">
                  <c:v>4.5630908522251178E-4</c:v>
                </c:pt>
                <c:pt idx="875">
                  <c:v>6.6441632528887345E-4</c:v>
                </c:pt>
                <c:pt idx="876">
                  <c:v>1.1967234626493201E-3</c:v>
                </c:pt>
                <c:pt idx="877">
                  <c:v>2.206275629519007E-3</c:v>
                </c:pt>
                <c:pt idx="878">
                  <c:v>2.4958042285132434E-3</c:v>
                </c:pt>
                <c:pt idx="879">
                  <c:v>8.8887807560920787E-4</c:v>
                </c:pt>
                <c:pt idx="880">
                  <c:v>1.705843670110158E-3</c:v>
                </c:pt>
                <c:pt idx="881">
                  <c:v>1.6925651568435974E-3</c:v>
                </c:pt>
                <c:pt idx="882">
                  <c:v>1.6812629400988375E-3</c:v>
                </c:pt>
                <c:pt idx="883">
                  <c:v>1.5304157516309229E-3</c:v>
                </c:pt>
                <c:pt idx="884">
                  <c:v>9.5536904760107962E-4</c:v>
                </c:pt>
                <c:pt idx="885">
                  <c:v>7.4362977136064289E-4</c:v>
                </c:pt>
                <c:pt idx="886">
                  <c:v>1.5826054877949277E-3</c:v>
                </c:pt>
                <c:pt idx="887">
                  <c:v>1.9582683096465098E-3</c:v>
                </c:pt>
                <c:pt idx="888">
                  <c:v>1.3384834944101739E-3</c:v>
                </c:pt>
                <c:pt idx="889">
                  <c:v>1.5241279938068072E-3</c:v>
                </c:pt>
                <c:pt idx="890">
                  <c:v>1.8290256422079476E-3</c:v>
                </c:pt>
                <c:pt idx="891">
                  <c:v>2.0884856545118234E-3</c:v>
                </c:pt>
                <c:pt idx="892">
                  <c:v>2.0374520213536089E-3</c:v>
                </c:pt>
                <c:pt idx="893">
                  <c:v>1.1365510767341106E-3</c:v>
                </c:pt>
                <c:pt idx="894">
                  <c:v>1.0602669455547396E-3</c:v>
                </c:pt>
                <c:pt idx="895">
                  <c:v>4.4507451686901325E-4</c:v>
                </c:pt>
                <c:pt idx="896">
                  <c:v>7.907201424794555E-4</c:v>
                </c:pt>
                <c:pt idx="897">
                  <c:v>3.6656124369508012E-4</c:v>
                </c:pt>
                <c:pt idx="898">
                  <c:v>7.9584014264977862E-4</c:v>
                </c:pt>
                <c:pt idx="899">
                  <c:v>7.4103583226710281E-4</c:v>
                </c:pt>
                <c:pt idx="900">
                  <c:v>5.8960288296274659E-4</c:v>
                </c:pt>
                <c:pt idx="901">
                  <c:v>4.8614285946446971E-4</c:v>
                </c:pt>
                <c:pt idx="902">
                  <c:v>1.9445564727762837E-4</c:v>
                </c:pt>
                <c:pt idx="903">
                  <c:v>8.7725270564284117E-5</c:v>
                </c:pt>
                <c:pt idx="904">
                  <c:v>4.5279855256297609E-4</c:v>
                </c:pt>
                <c:pt idx="905">
                  <c:v>6.4915071822625845E-4</c:v>
                </c:pt>
                <c:pt idx="906">
                  <c:v>6.5732796136787634E-4</c:v>
                </c:pt>
                <c:pt idx="907">
                  <c:v>4.2855667211566664E-4</c:v>
                </c:pt>
                <c:pt idx="908">
                  <c:v>3.3652885937909482E-5</c:v>
                </c:pt>
                <c:pt idx="909">
                  <c:v>7.9818912045006859E-7</c:v>
                </c:pt>
                <c:pt idx="910">
                  <c:v>9.2733254042338769E-6</c:v>
                </c:pt>
                <c:pt idx="911">
                  <c:v>1.3591819941626184E-6</c:v>
                </c:pt>
                <c:pt idx="912">
                  <c:v>8.7760420994341208E-5</c:v>
                </c:pt>
                <c:pt idx="913">
                  <c:v>3.0748770954085353E-5</c:v>
                </c:pt>
                <c:pt idx="914">
                  <c:v>3.3136312720226748E-4</c:v>
                </c:pt>
                <c:pt idx="915">
                  <c:v>5.018094642588785E-4</c:v>
                </c:pt>
                <c:pt idx="916">
                  <c:v>6.7784205099848344E-4</c:v>
                </c:pt>
                <c:pt idx="917">
                  <c:v>6.5206968653855606E-4</c:v>
                </c:pt>
                <c:pt idx="918">
                  <c:v>1.6845153467200507E-4</c:v>
                </c:pt>
                <c:pt idx="919">
                  <c:v>4.6716104079111965E-5</c:v>
                </c:pt>
                <c:pt idx="920">
                  <c:v>1.2110262418745721E-5</c:v>
                </c:pt>
                <c:pt idx="921">
                  <c:v>4.9714981532777472E-5</c:v>
                </c:pt>
                <c:pt idx="922">
                  <c:v>1.9357089110133706E-6</c:v>
                </c:pt>
                <c:pt idx="923">
                  <c:v>2.8262734149772016E-5</c:v>
                </c:pt>
                <c:pt idx="924">
                  <c:v>1.7408330207676601E-4</c:v>
                </c:pt>
                <c:pt idx="925">
                  <c:v>3.4810881626461587E-5</c:v>
                </c:pt>
                <c:pt idx="926">
                  <c:v>9.4863321791667222E-5</c:v>
                </c:pt>
                <c:pt idx="927">
                  <c:v>1.322912375575425E-4</c:v>
                </c:pt>
                <c:pt idx="928">
                  <c:v>4.275567467990818E-5</c:v>
                </c:pt>
                <c:pt idx="929">
                  <c:v>5.2253243918532594E-4</c:v>
                </c:pt>
                <c:pt idx="930">
                  <c:v>5.8455359544896653E-4</c:v>
                </c:pt>
                <c:pt idx="931">
                  <c:v>6.5182663766869475E-4</c:v>
                </c:pt>
                <c:pt idx="932">
                  <c:v>1.9434858096207573E-4</c:v>
                </c:pt>
                <c:pt idx="933">
                  <c:v>3.6055256899026516E-6</c:v>
                </c:pt>
                <c:pt idx="934">
                  <c:v>6.05763362315159E-5</c:v>
                </c:pt>
                <c:pt idx="935">
                  <c:v>1.2468968951600987E-7</c:v>
                </c:pt>
                <c:pt idx="936">
                  <c:v>3.7991142365488072E-6</c:v>
                </c:pt>
                <c:pt idx="937">
                  <c:v>1.3215964990686979E-5</c:v>
                </c:pt>
                <c:pt idx="938">
                  <c:v>2.067297993328317E-4</c:v>
                </c:pt>
                <c:pt idx="939">
                  <c:v>6.3524839722679848E-4</c:v>
                </c:pt>
                <c:pt idx="940">
                  <c:v>6.3754621264379798E-4</c:v>
                </c:pt>
                <c:pt idx="941">
                  <c:v>8.0276536238337026E-4</c:v>
                </c:pt>
                <c:pt idx="942">
                  <c:v>3.0276729121258504E-4</c:v>
                </c:pt>
                <c:pt idx="943">
                  <c:v>2.025887522293204E-5</c:v>
                </c:pt>
                <c:pt idx="944">
                  <c:v>3.1286328387013029E-5</c:v>
                </c:pt>
                <c:pt idx="945">
                  <c:v>3.1791728873181321E-5</c:v>
                </c:pt>
                <c:pt idx="946">
                  <c:v>1.0149142834280379E-4</c:v>
                </c:pt>
                <c:pt idx="947">
                  <c:v>1.9374230074116962E-5</c:v>
                </c:pt>
                <c:pt idx="948">
                  <c:v>3.6276088810251053E-4</c:v>
                </c:pt>
                <c:pt idx="949">
                  <c:v>8.163302436025975E-4</c:v>
                </c:pt>
                <c:pt idx="950">
                  <c:v>5.9587236656686107E-4</c:v>
                </c:pt>
                <c:pt idx="951">
                  <c:v>9.2221663505525156E-4</c:v>
                </c:pt>
                <c:pt idx="952">
                  <c:v>1.1308660569375379E-3</c:v>
                </c:pt>
                <c:pt idx="953">
                  <c:v>3.7673701450948078E-4</c:v>
                </c:pt>
                <c:pt idx="954">
                  <c:v>6.4214843702982503E-4</c:v>
                </c:pt>
                <c:pt idx="955">
                  <c:v>8.2480959685276569E-4</c:v>
                </c:pt>
                <c:pt idx="956">
                  <c:v>1.6109467189124435E-3</c:v>
                </c:pt>
                <c:pt idx="957">
                  <c:v>2.8438584305105819E-3</c:v>
                </c:pt>
                <c:pt idx="958">
                  <c:v>3.1274727993641865E-3</c:v>
                </c:pt>
                <c:pt idx="959">
                  <c:v>2.7948317568752047E-3</c:v>
                </c:pt>
                <c:pt idx="960">
                  <c:v>1.5973529106416914E-3</c:v>
                </c:pt>
                <c:pt idx="961">
                  <c:v>3.8842519463466634E-3</c:v>
                </c:pt>
                <c:pt idx="962">
                  <c:v>3.4945001090382777E-3</c:v>
                </c:pt>
                <c:pt idx="963">
                  <c:v>1.4621902779405965E-3</c:v>
                </c:pt>
                <c:pt idx="964">
                  <c:v>5.7961709799414615E-4</c:v>
                </c:pt>
                <c:pt idx="965">
                  <c:v>1.9052997950331978E-4</c:v>
                </c:pt>
                <c:pt idx="966">
                  <c:v>7.0087593129327291E-5</c:v>
                </c:pt>
                <c:pt idx="967">
                  <c:v>2.2118388963541172E-9</c:v>
                </c:pt>
                <c:pt idx="968">
                  <c:v>2.9918746321097716E-5</c:v>
                </c:pt>
                <c:pt idx="969">
                  <c:v>1.1946819159447573E-4</c:v>
                </c:pt>
                <c:pt idx="970">
                  <c:v>5.1411408024878437E-5</c:v>
                </c:pt>
                <c:pt idx="971">
                  <c:v>4.3204963012527373E-4</c:v>
                </c:pt>
                <c:pt idx="972">
                  <c:v>2.3988481879933209E-3</c:v>
                </c:pt>
                <c:pt idx="973">
                  <c:v>3.5536371984174566E-3</c:v>
                </c:pt>
                <c:pt idx="974">
                  <c:v>4.0912576724417083E-3</c:v>
                </c:pt>
                <c:pt idx="975">
                  <c:v>3.3960138139287445E-3</c:v>
                </c:pt>
                <c:pt idx="976">
                  <c:v>3.7919523523858609E-3</c:v>
                </c:pt>
                <c:pt idx="977">
                  <c:v>6.2527783677706538E-3</c:v>
                </c:pt>
                <c:pt idx="978">
                  <c:v>5.6485983614546157E-3</c:v>
                </c:pt>
                <c:pt idx="979">
                  <c:v>7.1290010836205934E-3</c:v>
                </c:pt>
                <c:pt idx="980">
                  <c:v>8.0847026183074877E-3</c:v>
                </c:pt>
                <c:pt idx="981">
                  <c:v>8.1771966496612288E-3</c:v>
                </c:pt>
                <c:pt idx="982">
                  <c:v>6.5961981769661277E-3</c:v>
                </c:pt>
                <c:pt idx="983">
                  <c:v>6.295634225818845E-3</c:v>
                </c:pt>
                <c:pt idx="984">
                  <c:v>6.0016956029367175E-3</c:v>
                </c:pt>
                <c:pt idx="985">
                  <c:v>5.753846521657606E-3</c:v>
                </c:pt>
                <c:pt idx="986">
                  <c:v>4.9722994667693076E-3</c:v>
                </c:pt>
                <c:pt idx="987">
                  <c:v>5.9163968594815588E-3</c:v>
                </c:pt>
                <c:pt idx="988">
                  <c:v>7.2375823966388687E-3</c:v>
                </c:pt>
                <c:pt idx="989">
                  <c:v>6.5626144899671108E-3</c:v>
                </c:pt>
                <c:pt idx="990">
                  <c:v>7.230809456893107E-3</c:v>
                </c:pt>
                <c:pt idx="991">
                  <c:v>7.2662538492635487E-3</c:v>
                </c:pt>
                <c:pt idx="992">
                  <c:v>7.9167966025239754E-3</c:v>
                </c:pt>
                <c:pt idx="993">
                  <c:v>9.6183105745560448E-3</c:v>
                </c:pt>
                <c:pt idx="994">
                  <c:v>8.2273618972719988E-3</c:v>
                </c:pt>
                <c:pt idx="995">
                  <c:v>8.8239645399796618E-3</c:v>
                </c:pt>
                <c:pt idx="996">
                  <c:v>9.4858484972464383E-3</c:v>
                </c:pt>
                <c:pt idx="997">
                  <c:v>1.1620060639501554E-2</c:v>
                </c:pt>
                <c:pt idx="998">
                  <c:v>1.1364832570045464E-2</c:v>
                </c:pt>
                <c:pt idx="999">
                  <c:v>1.0497352849994812E-2</c:v>
                </c:pt>
                <c:pt idx="1000">
                  <c:v>7.5578279876634177E-3</c:v>
                </c:pt>
                <c:pt idx="1001">
                  <c:v>8.4614244336325278E-3</c:v>
                </c:pt>
                <c:pt idx="1002">
                  <c:v>9.3693161035375977E-3</c:v>
                </c:pt>
                <c:pt idx="1003">
                  <c:v>1.0110928059110128E-2</c:v>
                </c:pt>
                <c:pt idx="1004">
                  <c:v>8.6022060846236512E-3</c:v>
                </c:pt>
                <c:pt idx="1005">
                  <c:v>1.0036131402353741E-2</c:v>
                </c:pt>
                <c:pt idx="1006">
                  <c:v>1.0822518209615354E-2</c:v>
                </c:pt>
                <c:pt idx="1007">
                  <c:v>1.0588887158210806E-2</c:v>
                </c:pt>
                <c:pt idx="1008">
                  <c:v>7.5703942358729863E-3</c:v>
                </c:pt>
                <c:pt idx="1009">
                  <c:v>7.7197185667420929E-3</c:v>
                </c:pt>
                <c:pt idx="1010">
                  <c:v>7.8856639048210178E-3</c:v>
                </c:pt>
                <c:pt idx="1011">
                  <c:v>7.0899116257105398E-3</c:v>
                </c:pt>
                <c:pt idx="1012">
                  <c:v>9.5789597510220273E-3</c:v>
                </c:pt>
                <c:pt idx="1013">
                  <c:v>1.205620890847421E-2</c:v>
                </c:pt>
                <c:pt idx="1014">
                  <c:v>9.9113498948441795E-3</c:v>
                </c:pt>
                <c:pt idx="1015">
                  <c:v>9.7239799556665413E-3</c:v>
                </c:pt>
                <c:pt idx="1016">
                  <c:v>1.0005748575243842E-2</c:v>
                </c:pt>
                <c:pt idx="1017">
                  <c:v>7.8028926870097274E-3</c:v>
                </c:pt>
                <c:pt idx="1018">
                  <c:v>8.720813687752748E-3</c:v>
                </c:pt>
                <c:pt idx="1019">
                  <c:v>8.1564952181098268E-3</c:v>
                </c:pt>
                <c:pt idx="1020">
                  <c:v>5.1887877523947717E-3</c:v>
                </c:pt>
                <c:pt idx="1021">
                  <c:v>5.7584137817994849E-3</c:v>
                </c:pt>
                <c:pt idx="1022">
                  <c:v>6.8257839091203495E-3</c:v>
                </c:pt>
                <c:pt idx="1023">
                  <c:v>5.9704583212344441E-3</c:v>
                </c:pt>
                <c:pt idx="1024">
                  <c:v>4.9868001073447949E-3</c:v>
                </c:pt>
                <c:pt idx="1025">
                  <c:v>5.779839758557166E-3</c:v>
                </c:pt>
                <c:pt idx="1026">
                  <c:v>5.9000233476617942E-3</c:v>
                </c:pt>
                <c:pt idx="1027">
                  <c:v>5.1265279598434847E-3</c:v>
                </c:pt>
                <c:pt idx="1028">
                  <c:v>4.6281593403859093E-3</c:v>
                </c:pt>
                <c:pt idx="1029">
                  <c:v>5.2135252994188405E-3</c:v>
                </c:pt>
                <c:pt idx="1030">
                  <c:v>5.3107653699294511E-3</c:v>
                </c:pt>
                <c:pt idx="1031">
                  <c:v>5.5446205216232985E-3</c:v>
                </c:pt>
                <c:pt idx="1032">
                  <c:v>5.3708731397600473E-3</c:v>
                </c:pt>
                <c:pt idx="1033">
                  <c:v>4.2580150525482032E-3</c:v>
                </c:pt>
                <c:pt idx="1034">
                  <c:v>4.6316073837167522E-3</c:v>
                </c:pt>
                <c:pt idx="1035">
                  <c:v>3.7695312399023346E-3</c:v>
                </c:pt>
                <c:pt idx="1036">
                  <c:v>2.9924618157600603E-3</c:v>
                </c:pt>
                <c:pt idx="1037">
                  <c:v>2.6077695030250051E-3</c:v>
                </c:pt>
                <c:pt idx="1038">
                  <c:v>3.3251257703326904E-3</c:v>
                </c:pt>
                <c:pt idx="1039">
                  <c:v>3.7061583736060616E-3</c:v>
                </c:pt>
                <c:pt idx="1040">
                  <c:v>3.1284243789436732E-3</c:v>
                </c:pt>
                <c:pt idx="1041">
                  <c:v>3.1728116424676067E-3</c:v>
                </c:pt>
                <c:pt idx="1042">
                  <c:v>2.3446584372456862E-3</c:v>
                </c:pt>
                <c:pt idx="1043">
                  <c:v>2.5600585486189736E-3</c:v>
                </c:pt>
                <c:pt idx="1044">
                  <c:v>3.5199873302092103E-3</c:v>
                </c:pt>
                <c:pt idx="1045">
                  <c:v>3.5169910593409333E-3</c:v>
                </c:pt>
                <c:pt idx="1046">
                  <c:v>3.6211624489894934E-3</c:v>
                </c:pt>
                <c:pt idx="1047">
                  <c:v>2.7672093870396916E-3</c:v>
                </c:pt>
                <c:pt idx="1048">
                  <c:v>3.5751291182462581E-3</c:v>
                </c:pt>
                <c:pt idx="1049">
                  <c:v>3.9432045947717671E-3</c:v>
                </c:pt>
                <c:pt idx="1050">
                  <c:v>3.641294104896226E-3</c:v>
                </c:pt>
                <c:pt idx="1051">
                  <c:v>5.8532468016390012E-3</c:v>
                </c:pt>
                <c:pt idx="1052">
                  <c:v>2.0839505133153102E-3</c:v>
                </c:pt>
                <c:pt idx="1053">
                  <c:v>1.5140717250122944E-3</c:v>
                </c:pt>
                <c:pt idx="1054">
                  <c:v>2.0769937377193657E-3</c:v>
                </c:pt>
                <c:pt idx="1055">
                  <c:v>2.3550107125103231E-3</c:v>
                </c:pt>
                <c:pt idx="1056">
                  <c:v>2.7408912590408509E-3</c:v>
                </c:pt>
                <c:pt idx="1057">
                  <c:v>2.5232695531033629E-3</c:v>
                </c:pt>
                <c:pt idx="1058">
                  <c:v>2.5902853542597074E-3</c:v>
                </c:pt>
                <c:pt idx="1059">
                  <c:v>3.1993580239128945E-3</c:v>
                </c:pt>
                <c:pt idx="1060">
                  <c:v>2.8725393739904449E-3</c:v>
                </c:pt>
                <c:pt idx="1061">
                  <c:v>3.6942329569046809E-3</c:v>
                </c:pt>
                <c:pt idx="1062">
                  <c:v>4.4346200475987091E-3</c:v>
                </c:pt>
                <c:pt idx="1063">
                  <c:v>4.0066769727760297E-3</c:v>
                </c:pt>
                <c:pt idx="1064">
                  <c:v>4.3479831534762904E-3</c:v>
                </c:pt>
                <c:pt idx="1065">
                  <c:v>4.8068909405967848E-3</c:v>
                </c:pt>
                <c:pt idx="1066">
                  <c:v>6.2772708247547737E-3</c:v>
                </c:pt>
                <c:pt idx="1067">
                  <c:v>7.4648524740959501E-3</c:v>
                </c:pt>
                <c:pt idx="1068">
                  <c:v>9.437289697193511E-3</c:v>
                </c:pt>
                <c:pt idx="1069">
                  <c:v>9.2197484226296308E-3</c:v>
                </c:pt>
                <c:pt idx="1070">
                  <c:v>1.2386639715253224E-2</c:v>
                </c:pt>
                <c:pt idx="1071">
                  <c:v>1.3962798896366148E-2</c:v>
                </c:pt>
                <c:pt idx="1072">
                  <c:v>1.4941439284649773E-2</c:v>
                </c:pt>
                <c:pt idx="1073">
                  <c:v>1.6521871162728609E-2</c:v>
                </c:pt>
                <c:pt idx="1074">
                  <c:v>1.5053967748267382E-2</c:v>
                </c:pt>
                <c:pt idx="1075">
                  <c:v>1.2689986477583194E-2</c:v>
                </c:pt>
                <c:pt idx="1076">
                  <c:v>1.1235819448156629E-2</c:v>
                </c:pt>
                <c:pt idx="1077">
                  <c:v>7.7374270249393386E-3</c:v>
                </c:pt>
                <c:pt idx="1078">
                  <c:v>9.0219915693369943E-3</c:v>
                </c:pt>
                <c:pt idx="1079">
                  <c:v>9.307573890137387E-3</c:v>
                </c:pt>
                <c:pt idx="1080">
                  <c:v>1.0184316749987248E-2</c:v>
                </c:pt>
                <c:pt idx="1081">
                  <c:v>1.0391763990024212E-2</c:v>
                </c:pt>
                <c:pt idx="1082">
                  <c:v>1.3945513692963695E-2</c:v>
                </c:pt>
                <c:pt idx="1083">
                  <c:v>1.6443314416059219E-2</c:v>
                </c:pt>
                <c:pt idx="1084">
                  <c:v>1.7566286314480765E-2</c:v>
                </c:pt>
                <c:pt idx="1085">
                  <c:v>1.5755270671318333E-2</c:v>
                </c:pt>
                <c:pt idx="1086">
                  <c:v>1.5019572526845659E-2</c:v>
                </c:pt>
                <c:pt idx="1087">
                  <c:v>1.4405669451457759E-2</c:v>
                </c:pt>
                <c:pt idx="1088">
                  <c:v>1.3010562764894304E-2</c:v>
                </c:pt>
                <c:pt idx="1089">
                  <c:v>1.2076504624496314E-2</c:v>
                </c:pt>
                <c:pt idx="1090">
                  <c:v>1.4181597000850229E-2</c:v>
                </c:pt>
                <c:pt idx="1091">
                  <c:v>1.3189312569954547E-2</c:v>
                </c:pt>
                <c:pt idx="1092">
                  <c:v>1.3024680501852086E-2</c:v>
                </c:pt>
                <c:pt idx="1093">
                  <c:v>1.219381639607219E-2</c:v>
                </c:pt>
                <c:pt idx="1094">
                  <c:v>1.2612881113550804E-2</c:v>
                </c:pt>
                <c:pt idx="1095">
                  <c:v>1.4033319690532325E-2</c:v>
                </c:pt>
                <c:pt idx="1096">
                  <c:v>1.518967459799493E-2</c:v>
                </c:pt>
                <c:pt idx="1097">
                  <c:v>1.3602245572451595E-2</c:v>
                </c:pt>
                <c:pt idx="1098">
                  <c:v>1.057909162728434E-2</c:v>
                </c:pt>
                <c:pt idx="1099">
                  <c:v>7.7755974093443253E-3</c:v>
                </c:pt>
                <c:pt idx="1100">
                  <c:v>6.4968951019649026E-3</c:v>
                </c:pt>
                <c:pt idx="1101">
                  <c:v>4.4906954001341466E-3</c:v>
                </c:pt>
                <c:pt idx="1102">
                  <c:v>3.1991873194579723E-3</c:v>
                </c:pt>
                <c:pt idx="1103">
                  <c:v>3.943207955254149E-3</c:v>
                </c:pt>
                <c:pt idx="1104">
                  <c:v>4.4116166960464333E-3</c:v>
                </c:pt>
                <c:pt idx="1105">
                  <c:v>5.3479063009443514E-3</c:v>
                </c:pt>
                <c:pt idx="1106">
                  <c:v>4.6019599788623567E-3</c:v>
                </c:pt>
                <c:pt idx="1107">
                  <c:v>2.9585822748634709E-3</c:v>
                </c:pt>
                <c:pt idx="1108">
                  <c:v>2.9875063349879901E-3</c:v>
                </c:pt>
                <c:pt idx="1109">
                  <c:v>1.8566102323492614E-3</c:v>
                </c:pt>
                <c:pt idx="1110">
                  <c:v>2.2161972201184391E-3</c:v>
                </c:pt>
                <c:pt idx="1111">
                  <c:v>1.6493381753561107E-3</c:v>
                </c:pt>
                <c:pt idx="1112">
                  <c:v>1.068743020653441E-3</c:v>
                </c:pt>
                <c:pt idx="1113">
                  <c:v>1.0646729360360492E-4</c:v>
                </c:pt>
                <c:pt idx="1114">
                  <c:v>2.8392600352170381E-4</c:v>
                </c:pt>
                <c:pt idx="1115">
                  <c:v>1.4396620338253206E-3</c:v>
                </c:pt>
                <c:pt idx="1116">
                  <c:v>3.1243206440823763E-3</c:v>
                </c:pt>
                <c:pt idx="1117">
                  <c:v>5.7356322987259277E-3</c:v>
                </c:pt>
                <c:pt idx="1118">
                  <c:v>5.2276473547304908E-3</c:v>
                </c:pt>
                <c:pt idx="1119">
                  <c:v>3.7045274244747101E-3</c:v>
                </c:pt>
                <c:pt idx="1120">
                  <c:v>2.1842464592027118E-3</c:v>
                </c:pt>
                <c:pt idx="1121">
                  <c:v>2.1622763681296555E-3</c:v>
                </c:pt>
                <c:pt idx="1122">
                  <c:v>8.3061794641701662E-3</c:v>
                </c:pt>
                <c:pt idx="1123">
                  <c:v>1.2936010869106753E-2</c:v>
                </c:pt>
                <c:pt idx="1124">
                  <c:v>1.0629384861315009E-2</c:v>
                </c:pt>
                <c:pt idx="1125">
                  <c:v>8.0393006720441435E-3</c:v>
                </c:pt>
                <c:pt idx="1126">
                  <c:v>9.0024974779454453E-3</c:v>
                </c:pt>
                <c:pt idx="1127">
                  <c:v>1.3493849366232281E-2</c:v>
                </c:pt>
                <c:pt idx="1128">
                  <c:v>1.1010331590599505E-2</c:v>
                </c:pt>
                <c:pt idx="1129">
                  <c:v>1.0785797755275772E-2</c:v>
                </c:pt>
                <c:pt idx="1130">
                  <c:v>1.0496508490728293E-2</c:v>
                </c:pt>
                <c:pt idx="1131">
                  <c:v>1.4422702405231316E-2</c:v>
                </c:pt>
                <c:pt idx="1132">
                  <c:v>1.842675654137611E-2</c:v>
                </c:pt>
                <c:pt idx="1133">
                  <c:v>1.8824475624095175E-2</c:v>
                </c:pt>
                <c:pt idx="1134">
                  <c:v>1.4960095763185081E-2</c:v>
                </c:pt>
                <c:pt idx="1135">
                  <c:v>1.5604632584968869E-2</c:v>
                </c:pt>
                <c:pt idx="1136">
                  <c:v>1.9733950716841264E-2</c:v>
                </c:pt>
                <c:pt idx="1137">
                  <c:v>2.0658824828241527E-2</c:v>
                </c:pt>
                <c:pt idx="1138">
                  <c:v>1.9915017426408159E-2</c:v>
                </c:pt>
                <c:pt idx="1139">
                  <c:v>1.6666105445911735E-2</c:v>
                </c:pt>
                <c:pt idx="1140">
                  <c:v>1.4893555183099592E-2</c:v>
                </c:pt>
                <c:pt idx="1141">
                  <c:v>1.177856581429171E-2</c:v>
                </c:pt>
                <c:pt idx="1142">
                  <c:v>1.2612420283688823E-2</c:v>
                </c:pt>
                <c:pt idx="1143">
                  <c:v>1.5033161672072378E-2</c:v>
                </c:pt>
                <c:pt idx="1144">
                  <c:v>1.4698892466940072E-2</c:v>
                </c:pt>
                <c:pt idx="1145">
                  <c:v>1.6350989744454571E-2</c:v>
                </c:pt>
                <c:pt idx="1146">
                  <c:v>1.1162883908558924E-2</c:v>
                </c:pt>
                <c:pt idx="1147">
                  <c:v>1.542545647826072E-2</c:v>
                </c:pt>
                <c:pt idx="1148">
                  <c:v>2.0086514164349395E-2</c:v>
                </c:pt>
                <c:pt idx="1149">
                  <c:v>1.5581265519145279E-2</c:v>
                </c:pt>
                <c:pt idx="1150">
                  <c:v>1.8528227899804878E-2</c:v>
                </c:pt>
                <c:pt idx="1151">
                  <c:v>1.7000093590506797E-2</c:v>
                </c:pt>
                <c:pt idx="1152">
                  <c:v>1.145348743188703E-2</c:v>
                </c:pt>
                <c:pt idx="1153">
                  <c:v>1.9757333280420154E-2</c:v>
                </c:pt>
                <c:pt idx="1154">
                  <c:v>1.6309133781482896E-2</c:v>
                </c:pt>
                <c:pt idx="1155">
                  <c:v>2.6130403999032062E-2</c:v>
                </c:pt>
                <c:pt idx="1156">
                  <c:v>3.8030395657700417E-2</c:v>
                </c:pt>
                <c:pt idx="1157">
                  <c:v>5.0264134217651087E-2</c:v>
                </c:pt>
                <c:pt idx="1158">
                  <c:v>5.8453486538275541E-2</c:v>
                </c:pt>
                <c:pt idx="1159">
                  <c:v>6.667920534133788E-2</c:v>
                </c:pt>
                <c:pt idx="1160">
                  <c:v>6.8581909307754721E-2</c:v>
                </c:pt>
                <c:pt idx="1161">
                  <c:v>6.8991886796198942E-2</c:v>
                </c:pt>
                <c:pt idx="1162">
                  <c:v>7.7519984375079898E-2</c:v>
                </c:pt>
                <c:pt idx="1163">
                  <c:v>8.0075602683155001E-2</c:v>
                </c:pt>
                <c:pt idx="1164">
                  <c:v>8.2798477192306916E-2</c:v>
                </c:pt>
                <c:pt idx="1165">
                  <c:v>8.0858566933382114E-2</c:v>
                </c:pt>
                <c:pt idx="1166">
                  <c:v>7.3037936248323235E-2</c:v>
                </c:pt>
                <c:pt idx="1167">
                  <c:v>6.2833469007962633E-2</c:v>
                </c:pt>
                <c:pt idx="1168">
                  <c:v>6.5873118201180705E-2</c:v>
                </c:pt>
                <c:pt idx="1169">
                  <c:v>6.1901813730376516E-2</c:v>
                </c:pt>
                <c:pt idx="1170">
                  <c:v>6.4796451630080645E-2</c:v>
                </c:pt>
                <c:pt idx="1171">
                  <c:v>7.02437558868622E-2</c:v>
                </c:pt>
                <c:pt idx="1172">
                  <c:v>7.5258993624086903E-2</c:v>
                </c:pt>
                <c:pt idx="1173">
                  <c:v>7.1704028749737442E-2</c:v>
                </c:pt>
                <c:pt idx="1174">
                  <c:v>6.5090289139175417E-2</c:v>
                </c:pt>
                <c:pt idx="1175">
                  <c:v>6.9774827208714529E-2</c:v>
                </c:pt>
                <c:pt idx="1176">
                  <c:v>7.647415407971854E-2</c:v>
                </c:pt>
                <c:pt idx="1177">
                  <c:v>7.0559019608883528E-2</c:v>
                </c:pt>
                <c:pt idx="1178">
                  <c:v>6.3549029164433654E-2</c:v>
                </c:pt>
                <c:pt idx="1179">
                  <c:v>6.3149664180094725E-2</c:v>
                </c:pt>
                <c:pt idx="1180">
                  <c:v>6.8301866795755492E-2</c:v>
                </c:pt>
                <c:pt idx="1181">
                  <c:v>7.0927355678496395E-2</c:v>
                </c:pt>
                <c:pt idx="1182">
                  <c:v>7.1515531348724071E-2</c:v>
                </c:pt>
                <c:pt idx="1183">
                  <c:v>7.0830808627073888E-2</c:v>
                </c:pt>
                <c:pt idx="1184">
                  <c:v>6.9000287061849686E-2</c:v>
                </c:pt>
                <c:pt idx="1185">
                  <c:v>6.6974223944397226E-2</c:v>
                </c:pt>
                <c:pt idx="1186">
                  <c:v>6.7129063826428984E-2</c:v>
                </c:pt>
                <c:pt idx="1187">
                  <c:v>6.0970702563238839E-2</c:v>
                </c:pt>
                <c:pt idx="1188">
                  <c:v>6.207105687870984E-2</c:v>
                </c:pt>
                <c:pt idx="1189">
                  <c:v>6.0846636377964891E-2</c:v>
                </c:pt>
                <c:pt idx="1190">
                  <c:v>6.1887732826577599E-2</c:v>
                </c:pt>
                <c:pt idx="1191">
                  <c:v>7.2060153840026897E-2</c:v>
                </c:pt>
                <c:pt idx="1192">
                  <c:v>8.3197781177551042E-2</c:v>
                </c:pt>
                <c:pt idx="1193">
                  <c:v>8.9111594325153268E-2</c:v>
                </c:pt>
                <c:pt idx="1194">
                  <c:v>8.8699780771436934E-2</c:v>
                </c:pt>
                <c:pt idx="1195">
                  <c:v>9.2864711000078232E-2</c:v>
                </c:pt>
                <c:pt idx="1196">
                  <c:v>9.2231802606442218E-2</c:v>
                </c:pt>
                <c:pt idx="1197">
                  <c:v>9.4566421733506462E-2</c:v>
                </c:pt>
                <c:pt idx="1198">
                  <c:v>9.4022896468848885E-2</c:v>
                </c:pt>
                <c:pt idx="1199">
                  <c:v>9.1524051528801997E-2</c:v>
                </c:pt>
                <c:pt idx="1200">
                  <c:v>9.3154041025493586E-2</c:v>
                </c:pt>
                <c:pt idx="1201">
                  <c:v>8.3682942260133411E-2</c:v>
                </c:pt>
                <c:pt idx="1202">
                  <c:v>8.8059290540297333E-2</c:v>
                </c:pt>
                <c:pt idx="1203">
                  <c:v>8.8173496092569276E-2</c:v>
                </c:pt>
                <c:pt idx="1204">
                  <c:v>8.7793266565281317E-2</c:v>
                </c:pt>
                <c:pt idx="1205">
                  <c:v>8.8013911222613581E-2</c:v>
                </c:pt>
                <c:pt idx="1206">
                  <c:v>8.9885260750689366E-2</c:v>
                </c:pt>
                <c:pt idx="1207">
                  <c:v>8.4082405418805725E-2</c:v>
                </c:pt>
                <c:pt idx="1208">
                  <c:v>7.3141007764990593E-2</c:v>
                </c:pt>
                <c:pt idx="1209">
                  <c:v>7.6001207906573096E-2</c:v>
                </c:pt>
                <c:pt idx="1210">
                  <c:v>8.9635101697077543E-2</c:v>
                </c:pt>
                <c:pt idx="1211">
                  <c:v>8.1865525972226849E-2</c:v>
                </c:pt>
                <c:pt idx="1212">
                  <c:v>7.1086480667057667E-2</c:v>
                </c:pt>
                <c:pt idx="1213">
                  <c:v>6.5655008002269033E-2</c:v>
                </c:pt>
                <c:pt idx="1214">
                  <c:v>6.1435903104307257E-2</c:v>
                </c:pt>
                <c:pt idx="1215">
                  <c:v>5.6618040644060778E-2</c:v>
                </c:pt>
                <c:pt idx="1216">
                  <c:v>5.3574850304263753E-2</c:v>
                </c:pt>
                <c:pt idx="1217">
                  <c:v>5.7166493400082369E-2</c:v>
                </c:pt>
                <c:pt idx="1218">
                  <c:v>5.991712744142523E-2</c:v>
                </c:pt>
                <c:pt idx="1219">
                  <c:v>4.9237904866333601E-2</c:v>
                </c:pt>
                <c:pt idx="1220">
                  <c:v>4.1228696353203725E-2</c:v>
                </c:pt>
                <c:pt idx="1221">
                  <c:v>4.1887005081821894E-2</c:v>
                </c:pt>
                <c:pt idx="1222">
                  <c:v>4.701599148159772E-2</c:v>
                </c:pt>
                <c:pt idx="1223">
                  <c:v>5.2262377679995614E-2</c:v>
                </c:pt>
                <c:pt idx="1224">
                  <c:v>5.4264996689166373E-2</c:v>
                </c:pt>
                <c:pt idx="1225">
                  <c:v>5.2301575827307899E-2</c:v>
                </c:pt>
                <c:pt idx="1226">
                  <c:v>5.452218640179448E-2</c:v>
                </c:pt>
                <c:pt idx="1227">
                  <c:v>5.572875420156323E-2</c:v>
                </c:pt>
                <c:pt idx="1228">
                  <c:v>5.1558276725540073E-2</c:v>
                </c:pt>
                <c:pt idx="1229">
                  <c:v>5.2163757165364567E-2</c:v>
                </c:pt>
                <c:pt idx="1230">
                  <c:v>5.4897157947334026E-2</c:v>
                </c:pt>
                <c:pt idx="1231">
                  <c:v>5.032829861226483E-2</c:v>
                </c:pt>
                <c:pt idx="1232">
                  <c:v>4.7110702241866483E-2</c:v>
                </c:pt>
                <c:pt idx="1233">
                  <c:v>5.0478757840188813E-2</c:v>
                </c:pt>
                <c:pt idx="1234">
                  <c:v>5.1873292164269655E-2</c:v>
                </c:pt>
                <c:pt idx="1235">
                  <c:v>5.245504632319959E-2</c:v>
                </c:pt>
                <c:pt idx="1236">
                  <c:v>5.2183824884481318E-2</c:v>
                </c:pt>
                <c:pt idx="1237">
                  <c:v>6.0597053004482031E-2</c:v>
                </c:pt>
                <c:pt idx="1238">
                  <c:v>5.9000470590711021E-2</c:v>
                </c:pt>
                <c:pt idx="1239">
                  <c:v>5.8097272900523314E-2</c:v>
                </c:pt>
                <c:pt idx="1240">
                  <c:v>5.7694783835620531E-2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852904"/>
        <c:axId val="399854472"/>
      </c:scatterChart>
      <c:valAx>
        <c:axId val="386394128"/>
        <c:scaling>
          <c:orientation val="maxMin"/>
          <c:max val="12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858784"/>
        <c:crosses val="autoZero"/>
        <c:crossBetween val="midCat"/>
        <c:majorUnit val="249"/>
        <c:minorUnit val="249"/>
      </c:valAx>
      <c:valAx>
        <c:axId val="3998587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394128"/>
        <c:crosses val="autoZero"/>
        <c:crossBetween val="midCat"/>
      </c:valAx>
      <c:valAx>
        <c:axId val="399854472"/>
        <c:scaling>
          <c:orientation val="minMax"/>
          <c:max val="2"/>
          <c:min val="0"/>
        </c:scaling>
        <c:delete val="0"/>
        <c:axPos val="l"/>
        <c:numFmt formatCode="#\ ##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852904"/>
        <c:crosses val="max"/>
        <c:crossBetween val="midCat"/>
      </c:valAx>
      <c:valAx>
        <c:axId val="399852904"/>
        <c:scaling>
          <c:orientation val="maxMin"/>
          <c:max val="1245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854472"/>
        <c:crosses val="max"/>
        <c:crossBetween val="midCat"/>
        <c:majorUnit val="249"/>
        <c:minorUnit val="249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142877</xdr:colOff>
      <xdr:row>10</xdr:row>
      <xdr:rowOff>104774</xdr:rowOff>
    </xdr:from>
    <xdr:to>
      <xdr:col>12</xdr:col>
      <xdr:colOff>257175</xdr:colOff>
      <xdr:row>35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41"/>
  <sheetViews>
    <sheetView workbookViewId="0">
      <selection sqref="A1:E2541"/>
    </sheetView>
  </sheetViews>
  <sheetFormatPr defaultRowHeight="12.75" x14ac:dyDescent="0.2"/>
  <cols>
    <col min="1" max="1" width="10.7109375" customWidth="1"/>
    <col min="2" max="3" width="23.7109375" customWidth="1"/>
    <col min="257" max="257" width="10.7109375" customWidth="1"/>
    <col min="258" max="259" width="23.7109375" customWidth="1"/>
    <col min="513" max="513" width="10.7109375" customWidth="1"/>
    <col min="514" max="515" width="23.7109375" customWidth="1"/>
    <col min="769" max="769" width="10.7109375" customWidth="1"/>
    <col min="770" max="771" width="23.7109375" customWidth="1"/>
    <col min="1025" max="1025" width="10.7109375" customWidth="1"/>
    <col min="1026" max="1027" width="23.7109375" customWidth="1"/>
    <col min="1281" max="1281" width="10.7109375" customWidth="1"/>
    <col min="1282" max="1283" width="23.7109375" customWidth="1"/>
    <col min="1537" max="1537" width="10.7109375" customWidth="1"/>
    <col min="1538" max="1539" width="23.7109375" customWidth="1"/>
    <col min="1793" max="1793" width="10.7109375" customWidth="1"/>
    <col min="1794" max="1795" width="23.7109375" customWidth="1"/>
    <col min="2049" max="2049" width="10.7109375" customWidth="1"/>
    <col min="2050" max="2051" width="23.7109375" customWidth="1"/>
    <col min="2305" max="2305" width="10.7109375" customWidth="1"/>
    <col min="2306" max="2307" width="23.7109375" customWidth="1"/>
    <col min="2561" max="2561" width="10.7109375" customWidth="1"/>
    <col min="2562" max="2563" width="23.7109375" customWidth="1"/>
    <col min="2817" max="2817" width="10.7109375" customWidth="1"/>
    <col min="2818" max="2819" width="23.7109375" customWidth="1"/>
    <col min="3073" max="3073" width="10.7109375" customWidth="1"/>
    <col min="3074" max="3075" width="23.7109375" customWidth="1"/>
    <col min="3329" max="3329" width="10.7109375" customWidth="1"/>
    <col min="3330" max="3331" width="23.7109375" customWidth="1"/>
    <col min="3585" max="3585" width="10.7109375" customWidth="1"/>
    <col min="3586" max="3587" width="23.7109375" customWidth="1"/>
    <col min="3841" max="3841" width="10.7109375" customWidth="1"/>
    <col min="3842" max="3843" width="23.7109375" customWidth="1"/>
    <col min="4097" max="4097" width="10.7109375" customWidth="1"/>
    <col min="4098" max="4099" width="23.7109375" customWidth="1"/>
    <col min="4353" max="4353" width="10.7109375" customWidth="1"/>
    <col min="4354" max="4355" width="23.7109375" customWidth="1"/>
    <col min="4609" max="4609" width="10.7109375" customWidth="1"/>
    <col min="4610" max="4611" width="23.7109375" customWidth="1"/>
    <col min="4865" max="4865" width="10.7109375" customWidth="1"/>
    <col min="4866" max="4867" width="23.7109375" customWidth="1"/>
    <col min="5121" max="5121" width="10.7109375" customWidth="1"/>
    <col min="5122" max="5123" width="23.7109375" customWidth="1"/>
    <col min="5377" max="5377" width="10.7109375" customWidth="1"/>
    <col min="5378" max="5379" width="23.7109375" customWidth="1"/>
    <col min="5633" max="5633" width="10.7109375" customWidth="1"/>
    <col min="5634" max="5635" width="23.7109375" customWidth="1"/>
    <col min="5889" max="5889" width="10.7109375" customWidth="1"/>
    <col min="5890" max="5891" width="23.7109375" customWidth="1"/>
    <col min="6145" max="6145" width="10.7109375" customWidth="1"/>
    <col min="6146" max="6147" width="23.7109375" customWidth="1"/>
    <col min="6401" max="6401" width="10.7109375" customWidth="1"/>
    <col min="6402" max="6403" width="23.7109375" customWidth="1"/>
    <col min="6657" max="6657" width="10.7109375" customWidth="1"/>
    <col min="6658" max="6659" width="23.7109375" customWidth="1"/>
    <col min="6913" max="6913" width="10.7109375" customWidth="1"/>
    <col min="6914" max="6915" width="23.7109375" customWidth="1"/>
    <col min="7169" max="7169" width="10.7109375" customWidth="1"/>
    <col min="7170" max="7171" width="23.7109375" customWidth="1"/>
    <col min="7425" max="7425" width="10.7109375" customWidth="1"/>
    <col min="7426" max="7427" width="23.7109375" customWidth="1"/>
    <col min="7681" max="7681" width="10.7109375" customWidth="1"/>
    <col min="7682" max="7683" width="23.7109375" customWidth="1"/>
    <col min="7937" max="7937" width="10.7109375" customWidth="1"/>
    <col min="7938" max="7939" width="23.7109375" customWidth="1"/>
    <col min="8193" max="8193" width="10.7109375" customWidth="1"/>
    <col min="8194" max="8195" width="23.7109375" customWidth="1"/>
    <col min="8449" max="8449" width="10.7109375" customWidth="1"/>
    <col min="8450" max="8451" width="23.7109375" customWidth="1"/>
    <col min="8705" max="8705" width="10.7109375" customWidth="1"/>
    <col min="8706" max="8707" width="23.7109375" customWidth="1"/>
    <col min="8961" max="8961" width="10.7109375" customWidth="1"/>
    <col min="8962" max="8963" width="23.7109375" customWidth="1"/>
    <col min="9217" max="9217" width="10.7109375" customWidth="1"/>
    <col min="9218" max="9219" width="23.7109375" customWidth="1"/>
    <col min="9473" max="9473" width="10.7109375" customWidth="1"/>
    <col min="9474" max="9475" width="23.7109375" customWidth="1"/>
    <col min="9729" max="9729" width="10.7109375" customWidth="1"/>
    <col min="9730" max="9731" width="23.7109375" customWidth="1"/>
    <col min="9985" max="9985" width="10.7109375" customWidth="1"/>
    <col min="9986" max="9987" width="23.7109375" customWidth="1"/>
    <col min="10241" max="10241" width="10.7109375" customWidth="1"/>
    <col min="10242" max="10243" width="23.7109375" customWidth="1"/>
    <col min="10497" max="10497" width="10.7109375" customWidth="1"/>
    <col min="10498" max="10499" width="23.7109375" customWidth="1"/>
    <col min="10753" max="10753" width="10.7109375" customWidth="1"/>
    <col min="10754" max="10755" width="23.7109375" customWidth="1"/>
    <col min="11009" max="11009" width="10.7109375" customWidth="1"/>
    <col min="11010" max="11011" width="23.7109375" customWidth="1"/>
    <col min="11265" max="11265" width="10.7109375" customWidth="1"/>
    <col min="11266" max="11267" width="23.7109375" customWidth="1"/>
    <col min="11521" max="11521" width="10.7109375" customWidth="1"/>
    <col min="11522" max="11523" width="23.7109375" customWidth="1"/>
    <col min="11777" max="11777" width="10.7109375" customWidth="1"/>
    <col min="11778" max="11779" width="23.7109375" customWidth="1"/>
    <col min="12033" max="12033" width="10.7109375" customWidth="1"/>
    <col min="12034" max="12035" width="23.7109375" customWidth="1"/>
    <col min="12289" max="12289" width="10.7109375" customWidth="1"/>
    <col min="12290" max="12291" width="23.7109375" customWidth="1"/>
    <col min="12545" max="12545" width="10.7109375" customWidth="1"/>
    <col min="12546" max="12547" width="23.7109375" customWidth="1"/>
    <col min="12801" max="12801" width="10.7109375" customWidth="1"/>
    <col min="12802" max="12803" width="23.7109375" customWidth="1"/>
    <col min="13057" max="13057" width="10.7109375" customWidth="1"/>
    <col min="13058" max="13059" width="23.7109375" customWidth="1"/>
    <col min="13313" max="13313" width="10.7109375" customWidth="1"/>
    <col min="13314" max="13315" width="23.7109375" customWidth="1"/>
    <col min="13569" max="13569" width="10.7109375" customWidth="1"/>
    <col min="13570" max="13571" width="23.7109375" customWidth="1"/>
    <col min="13825" max="13825" width="10.7109375" customWidth="1"/>
    <col min="13826" max="13827" width="23.7109375" customWidth="1"/>
    <col min="14081" max="14081" width="10.7109375" customWidth="1"/>
    <col min="14082" max="14083" width="23.7109375" customWidth="1"/>
    <col min="14337" max="14337" width="10.7109375" customWidth="1"/>
    <col min="14338" max="14339" width="23.7109375" customWidth="1"/>
    <col min="14593" max="14593" width="10.7109375" customWidth="1"/>
    <col min="14594" max="14595" width="23.7109375" customWidth="1"/>
    <col min="14849" max="14849" width="10.7109375" customWidth="1"/>
    <col min="14850" max="14851" width="23.7109375" customWidth="1"/>
    <col min="15105" max="15105" width="10.7109375" customWidth="1"/>
    <col min="15106" max="15107" width="23.7109375" customWidth="1"/>
    <col min="15361" max="15361" width="10.7109375" customWidth="1"/>
    <col min="15362" max="15363" width="23.7109375" customWidth="1"/>
    <col min="15617" max="15617" width="10.7109375" customWidth="1"/>
    <col min="15618" max="15619" width="23.7109375" customWidth="1"/>
    <col min="15873" max="15873" width="10.7109375" customWidth="1"/>
    <col min="15874" max="15875" width="23.7109375" customWidth="1"/>
    <col min="16129" max="16129" width="10.7109375" customWidth="1"/>
    <col min="16130" max="16131" width="23.7109375" customWidth="1"/>
  </cols>
  <sheetData>
    <row r="1" spans="1:5" ht="14.25" x14ac:dyDescent="0.2">
      <c r="A1" s="24" t="s">
        <v>1506</v>
      </c>
      <c r="B1" s="24"/>
      <c r="C1" s="24"/>
      <c r="D1" s="24"/>
      <c r="E1" s="24"/>
    </row>
    <row r="2" spans="1:5" x14ac:dyDescent="0.2">
      <c r="A2" s="22"/>
      <c r="B2" s="22"/>
      <c r="C2" s="22"/>
      <c r="D2" s="22"/>
      <c r="E2" s="22"/>
    </row>
    <row r="3" spans="1:5" x14ac:dyDescent="0.2">
      <c r="A3" s="25" t="s">
        <v>0</v>
      </c>
      <c r="B3" s="27" t="s">
        <v>1530</v>
      </c>
      <c r="C3" s="28"/>
      <c r="D3" s="23"/>
      <c r="E3" s="23"/>
    </row>
    <row r="4" spans="1:5" x14ac:dyDescent="0.2">
      <c r="A4" s="23" t="s">
        <v>1</v>
      </c>
      <c r="B4" s="26">
        <v>301.49</v>
      </c>
      <c r="C4" s="26">
        <v>70415802.319999993</v>
      </c>
      <c r="D4" s="23"/>
      <c r="E4" s="23"/>
    </row>
    <row r="5" spans="1:5" x14ac:dyDescent="0.2">
      <c r="A5" s="23" t="s">
        <v>2</v>
      </c>
      <c r="B5" s="26">
        <v>299.39999999999998</v>
      </c>
      <c r="C5" s="26">
        <v>69927749.109999999</v>
      </c>
      <c r="D5" s="23"/>
      <c r="E5" s="23"/>
    </row>
    <row r="6" spans="1:5" x14ac:dyDescent="0.2">
      <c r="A6" s="23" t="s">
        <v>3</v>
      </c>
      <c r="B6" s="26">
        <v>299.54000000000002</v>
      </c>
      <c r="C6" s="26">
        <v>69960735.870000005</v>
      </c>
      <c r="D6" s="23"/>
      <c r="E6" s="23"/>
    </row>
    <row r="7" spans="1:5" x14ac:dyDescent="0.2">
      <c r="A7" s="23" t="s">
        <v>4</v>
      </c>
      <c r="B7" s="26">
        <v>299.02</v>
      </c>
      <c r="C7" s="26">
        <v>69838591.819999993</v>
      </c>
      <c r="D7" s="23"/>
      <c r="E7" s="23"/>
    </row>
    <row r="8" spans="1:5" x14ac:dyDescent="0.2">
      <c r="A8" s="23" t="s">
        <v>5</v>
      </c>
      <c r="B8" s="26">
        <v>298.14999999999998</v>
      </c>
      <c r="C8" s="26">
        <v>69636481.400000006</v>
      </c>
      <c r="D8" s="23"/>
      <c r="E8" s="23"/>
    </row>
    <row r="9" spans="1:5" x14ac:dyDescent="0.2">
      <c r="A9" s="23" t="s">
        <v>6</v>
      </c>
      <c r="B9" s="26">
        <v>299.77999999999997</v>
      </c>
      <c r="C9" s="26">
        <v>70015938.129999995</v>
      </c>
      <c r="D9" s="23"/>
      <c r="E9" s="23"/>
    </row>
    <row r="10" spans="1:5" x14ac:dyDescent="0.2">
      <c r="A10" s="23" t="s">
        <v>7</v>
      </c>
      <c r="B10" s="26">
        <v>299.5</v>
      </c>
      <c r="C10" s="26">
        <v>69951431.849999994</v>
      </c>
      <c r="D10" s="23"/>
      <c r="E10" s="23"/>
    </row>
    <row r="11" spans="1:5" x14ac:dyDescent="0.2">
      <c r="A11" s="23" t="s">
        <v>8</v>
      </c>
      <c r="B11" s="26">
        <v>298.98</v>
      </c>
      <c r="C11" s="26">
        <v>69830158.790000007</v>
      </c>
      <c r="D11" s="23"/>
      <c r="E11" s="23"/>
    </row>
    <row r="12" spans="1:5" x14ac:dyDescent="0.2">
      <c r="A12" s="23" t="s">
        <v>9</v>
      </c>
      <c r="B12" s="26">
        <v>297.72000000000003</v>
      </c>
      <c r="C12" s="26">
        <v>69534713.689999998</v>
      </c>
      <c r="D12" s="23"/>
      <c r="E12" s="23"/>
    </row>
    <row r="13" spans="1:5" x14ac:dyDescent="0.2">
      <c r="A13" s="23" t="s">
        <v>10</v>
      </c>
      <c r="B13" s="26">
        <v>299.18</v>
      </c>
      <c r="C13" s="26">
        <v>69876595.069999993</v>
      </c>
      <c r="D13" s="23"/>
      <c r="E13" s="23"/>
    </row>
    <row r="14" spans="1:5" x14ac:dyDescent="0.2">
      <c r="A14" s="23" t="s">
        <v>11</v>
      </c>
      <c r="B14" s="26">
        <v>299.05</v>
      </c>
      <c r="C14" s="26">
        <v>69845064.989999995</v>
      </c>
      <c r="D14" s="23"/>
      <c r="E14" s="23"/>
    </row>
    <row r="15" spans="1:5" x14ac:dyDescent="0.2">
      <c r="A15" s="23" t="s">
        <v>12</v>
      </c>
      <c r="B15" s="26">
        <v>298.55</v>
      </c>
      <c r="C15" s="26">
        <v>69728954.939999998</v>
      </c>
      <c r="D15" s="23"/>
      <c r="E15" s="23"/>
    </row>
    <row r="16" spans="1:5" x14ac:dyDescent="0.2">
      <c r="A16" s="23" t="s">
        <v>13</v>
      </c>
      <c r="B16" s="26">
        <v>298.51</v>
      </c>
      <c r="C16" s="26">
        <v>69720513.299999997</v>
      </c>
      <c r="D16" s="23"/>
      <c r="E16" s="23"/>
    </row>
    <row r="17" spans="1:5" x14ac:dyDescent="0.2">
      <c r="A17" s="23" t="s">
        <v>14</v>
      </c>
      <c r="B17" s="26">
        <v>299.55</v>
      </c>
      <c r="C17" s="26">
        <v>69963284.359999999</v>
      </c>
      <c r="D17" s="22"/>
      <c r="E17" s="22"/>
    </row>
    <row r="18" spans="1:5" x14ac:dyDescent="0.2">
      <c r="A18" s="23" t="s">
        <v>15</v>
      </c>
      <c r="B18" s="26">
        <v>298.16000000000003</v>
      </c>
      <c r="C18" s="26">
        <v>69637274.629999995</v>
      </c>
      <c r="D18" s="22"/>
      <c r="E18" s="22"/>
    </row>
    <row r="19" spans="1:5" x14ac:dyDescent="0.2">
      <c r="A19" s="23" t="s">
        <v>16</v>
      </c>
      <c r="B19" s="26">
        <v>296.56</v>
      </c>
      <c r="C19" s="26">
        <v>69264769.939999998</v>
      </c>
      <c r="D19" s="22"/>
      <c r="E19" s="22"/>
    </row>
    <row r="20" spans="1:5" x14ac:dyDescent="0.2">
      <c r="A20" s="23" t="s">
        <v>17</v>
      </c>
      <c r="B20" s="26">
        <v>293.27</v>
      </c>
      <c r="C20" s="26">
        <v>68495873.590000004</v>
      </c>
      <c r="D20" s="22"/>
      <c r="E20" s="22"/>
    </row>
    <row r="21" spans="1:5" x14ac:dyDescent="0.2">
      <c r="A21" s="23" t="s">
        <v>18</v>
      </c>
      <c r="B21" s="26">
        <v>293.86</v>
      </c>
      <c r="C21" s="26">
        <v>68583885.359999999</v>
      </c>
      <c r="D21" s="22"/>
      <c r="E21" s="22"/>
    </row>
    <row r="22" spans="1:5" x14ac:dyDescent="0.2">
      <c r="A22" s="23" t="s">
        <v>19</v>
      </c>
      <c r="B22" s="26">
        <v>293.66000000000003</v>
      </c>
      <c r="C22" s="26">
        <v>68536251.599999994</v>
      </c>
      <c r="D22" s="22"/>
      <c r="E22" s="22"/>
    </row>
    <row r="23" spans="1:5" x14ac:dyDescent="0.2">
      <c r="A23" s="23" t="s">
        <v>20</v>
      </c>
      <c r="B23" s="26">
        <v>292.06</v>
      </c>
      <c r="C23" s="26">
        <v>68163296.489999995</v>
      </c>
      <c r="D23" s="22"/>
      <c r="E23" s="22"/>
    </row>
    <row r="24" spans="1:5" x14ac:dyDescent="0.2">
      <c r="A24" s="23" t="s">
        <v>21</v>
      </c>
      <c r="B24" s="26">
        <v>291.52</v>
      </c>
      <c r="C24" s="26">
        <v>68038163.120000005</v>
      </c>
      <c r="D24" s="22"/>
      <c r="E24" s="22"/>
    </row>
    <row r="25" spans="1:5" x14ac:dyDescent="0.2">
      <c r="A25" s="23" t="s">
        <v>22</v>
      </c>
      <c r="B25" s="26">
        <v>295.95999999999998</v>
      </c>
      <c r="C25" s="26">
        <v>69073576.530000001</v>
      </c>
      <c r="D25" s="22"/>
      <c r="E25" s="22"/>
    </row>
    <row r="26" spans="1:5" x14ac:dyDescent="0.2">
      <c r="A26" s="23" t="s">
        <v>23</v>
      </c>
      <c r="B26" s="26">
        <v>298.08999999999997</v>
      </c>
      <c r="C26" s="26">
        <v>69571602.480000004</v>
      </c>
      <c r="D26" s="22"/>
      <c r="E26" s="22"/>
    </row>
    <row r="27" spans="1:5" x14ac:dyDescent="0.2">
      <c r="A27" s="23" t="s">
        <v>24</v>
      </c>
      <c r="B27" s="26">
        <v>299.2</v>
      </c>
      <c r="C27" s="26">
        <v>69830227.120000005</v>
      </c>
      <c r="D27" s="22"/>
      <c r="E27" s="22"/>
    </row>
    <row r="28" spans="1:5" x14ac:dyDescent="0.2">
      <c r="A28" s="23" t="s">
        <v>25</v>
      </c>
      <c r="B28" s="26">
        <v>295.36</v>
      </c>
      <c r="C28" s="26">
        <v>68933430.670000002</v>
      </c>
      <c r="D28" s="22"/>
      <c r="E28" s="22"/>
    </row>
    <row r="29" spans="1:5" x14ac:dyDescent="0.2">
      <c r="A29" s="23" t="s">
        <v>26</v>
      </c>
      <c r="B29" s="26">
        <v>300.63</v>
      </c>
      <c r="C29" s="26">
        <v>70163446.090000004</v>
      </c>
      <c r="D29" s="22"/>
      <c r="E29" s="22"/>
    </row>
    <row r="30" spans="1:5" x14ac:dyDescent="0.2">
      <c r="A30" s="23" t="s">
        <v>27</v>
      </c>
      <c r="B30" s="26">
        <v>298.06</v>
      </c>
      <c r="C30" s="26">
        <v>69565216.959999993</v>
      </c>
      <c r="D30" s="22"/>
      <c r="E30" s="22"/>
    </row>
    <row r="31" spans="1:5" x14ac:dyDescent="0.2">
      <c r="A31" s="23" t="s">
        <v>28</v>
      </c>
      <c r="B31" s="26">
        <v>300.11</v>
      </c>
      <c r="C31" s="26">
        <v>70043875.049999997</v>
      </c>
      <c r="D31" s="22"/>
      <c r="E31" s="22"/>
    </row>
    <row r="32" spans="1:5" x14ac:dyDescent="0.2">
      <c r="A32" s="23" t="s">
        <v>29</v>
      </c>
      <c r="B32" s="26">
        <v>303.06</v>
      </c>
      <c r="C32" s="26">
        <v>70731082.849999994</v>
      </c>
      <c r="D32" s="22"/>
      <c r="E32" s="22"/>
    </row>
    <row r="33" spans="1:5" x14ac:dyDescent="0.2">
      <c r="A33" s="23" t="s">
        <v>30</v>
      </c>
      <c r="B33" s="26">
        <v>300.64</v>
      </c>
      <c r="C33" s="26">
        <v>70166662.159999996</v>
      </c>
      <c r="D33" s="22"/>
      <c r="E33" s="22"/>
    </row>
    <row r="34" spans="1:5" x14ac:dyDescent="0.2">
      <c r="A34" s="23" t="s">
        <v>31</v>
      </c>
      <c r="B34" s="26">
        <v>304.39999999999998</v>
      </c>
      <c r="C34" s="26">
        <v>71134652.109999999</v>
      </c>
      <c r="D34" s="22"/>
      <c r="E34" s="22"/>
    </row>
    <row r="35" spans="1:5" x14ac:dyDescent="0.2">
      <c r="A35" s="23" t="s">
        <v>32</v>
      </c>
      <c r="B35" s="26">
        <v>305.35000000000002</v>
      </c>
      <c r="C35" s="26">
        <v>70775896.579999998</v>
      </c>
      <c r="D35" s="22"/>
      <c r="E35" s="22"/>
    </row>
    <row r="36" spans="1:5" x14ac:dyDescent="0.2">
      <c r="A36" s="23" t="s">
        <v>33</v>
      </c>
      <c r="B36" s="26">
        <v>306.2</v>
      </c>
      <c r="C36" s="26">
        <v>70973974.340000004</v>
      </c>
      <c r="D36" s="22"/>
      <c r="E36" s="22"/>
    </row>
    <row r="37" spans="1:5" x14ac:dyDescent="0.2">
      <c r="A37" s="23" t="s">
        <v>34</v>
      </c>
      <c r="B37" s="26">
        <v>306.33999999999997</v>
      </c>
      <c r="C37" s="26">
        <v>71005430.489999995</v>
      </c>
      <c r="D37" s="22"/>
      <c r="E37" s="22"/>
    </row>
    <row r="38" spans="1:5" x14ac:dyDescent="0.2">
      <c r="A38" s="23" t="s">
        <v>35</v>
      </c>
      <c r="B38" s="26">
        <v>306.49</v>
      </c>
      <c r="C38" s="26">
        <v>71041655.450000003</v>
      </c>
      <c r="D38" s="22"/>
      <c r="E38" s="22"/>
    </row>
    <row r="39" spans="1:5" x14ac:dyDescent="0.2">
      <c r="A39" s="23" t="s">
        <v>36</v>
      </c>
      <c r="B39" s="26">
        <v>308.08999999999997</v>
      </c>
      <c r="C39" s="26">
        <v>71412053.609999999</v>
      </c>
      <c r="D39" s="22"/>
      <c r="E39" s="22"/>
    </row>
    <row r="40" spans="1:5" x14ac:dyDescent="0.2">
      <c r="A40" s="23" t="s">
        <v>37</v>
      </c>
      <c r="B40" s="26">
        <v>308.58</v>
      </c>
      <c r="C40" s="26">
        <v>71526511.739999995</v>
      </c>
      <c r="D40" s="22"/>
      <c r="E40" s="22"/>
    </row>
    <row r="41" spans="1:5" x14ac:dyDescent="0.2">
      <c r="A41" s="23" t="s">
        <v>38</v>
      </c>
      <c r="B41" s="26">
        <v>309.44</v>
      </c>
      <c r="C41" s="26">
        <v>71725282.189999998</v>
      </c>
      <c r="D41" s="22"/>
      <c r="E41" s="22"/>
    </row>
    <row r="42" spans="1:5" x14ac:dyDescent="0.2">
      <c r="A42" s="23" t="s">
        <v>39</v>
      </c>
      <c r="B42" s="26">
        <v>309.38</v>
      </c>
      <c r="C42" s="26">
        <v>71709931.890000001</v>
      </c>
      <c r="D42" s="22"/>
      <c r="E42" s="22"/>
    </row>
    <row r="43" spans="1:5" x14ac:dyDescent="0.2">
      <c r="A43" s="23" t="s">
        <v>40</v>
      </c>
      <c r="B43" s="26">
        <v>306.79000000000002</v>
      </c>
      <c r="C43" s="26">
        <v>71110694.560000002</v>
      </c>
      <c r="D43" s="22"/>
      <c r="E43" s="22"/>
    </row>
    <row r="44" spans="1:5" x14ac:dyDescent="0.2">
      <c r="A44" s="23" t="s">
        <v>41</v>
      </c>
      <c r="B44" s="26">
        <v>310.24</v>
      </c>
      <c r="C44" s="26">
        <v>71910629.480000004</v>
      </c>
      <c r="D44" s="22"/>
      <c r="E44" s="22"/>
    </row>
    <row r="45" spans="1:5" x14ac:dyDescent="0.2">
      <c r="A45" s="23" t="s">
        <v>42</v>
      </c>
      <c r="B45" s="26">
        <v>311.64</v>
      </c>
      <c r="C45" s="26">
        <v>72233843.689999998</v>
      </c>
      <c r="D45" s="22"/>
      <c r="E45" s="22"/>
    </row>
    <row r="46" spans="1:5" x14ac:dyDescent="0.2">
      <c r="A46" s="23" t="s">
        <v>43</v>
      </c>
      <c r="B46" s="26">
        <v>311.14999999999998</v>
      </c>
      <c r="C46" s="26">
        <v>72120103.969999999</v>
      </c>
      <c r="D46" s="22"/>
      <c r="E46" s="22"/>
    </row>
    <row r="47" spans="1:5" x14ac:dyDescent="0.2">
      <c r="A47" s="23" t="s">
        <v>44</v>
      </c>
      <c r="B47" s="26">
        <v>310.8</v>
      </c>
      <c r="C47" s="26">
        <v>72040966.579999998</v>
      </c>
      <c r="D47" s="22"/>
      <c r="E47" s="22"/>
    </row>
    <row r="48" spans="1:5" x14ac:dyDescent="0.2">
      <c r="A48" s="23" t="s">
        <v>45</v>
      </c>
      <c r="B48" s="26">
        <v>307.60000000000002</v>
      </c>
      <c r="C48" s="26">
        <v>71297660.549999997</v>
      </c>
      <c r="D48" s="22"/>
      <c r="E48" s="22"/>
    </row>
    <row r="49" spans="1:5" x14ac:dyDescent="0.2">
      <c r="A49" s="23" t="s">
        <v>46</v>
      </c>
      <c r="B49" s="26">
        <v>307.57</v>
      </c>
      <c r="C49" s="26">
        <v>71292361.340000004</v>
      </c>
      <c r="D49" s="22"/>
      <c r="E49" s="22"/>
    </row>
    <row r="50" spans="1:5" x14ac:dyDescent="0.2">
      <c r="A50" s="23" t="s">
        <v>47</v>
      </c>
      <c r="B50" s="26">
        <v>309.33</v>
      </c>
      <c r="C50" s="26">
        <v>71699799.640000001</v>
      </c>
      <c r="D50" s="22"/>
      <c r="E50" s="22"/>
    </row>
    <row r="51" spans="1:5" x14ac:dyDescent="0.2">
      <c r="A51" s="23" t="s">
        <v>48</v>
      </c>
      <c r="B51" s="26">
        <v>306.55</v>
      </c>
      <c r="C51" s="26">
        <v>71054580.409999996</v>
      </c>
      <c r="D51" s="22"/>
      <c r="E51" s="22"/>
    </row>
    <row r="52" spans="1:5" x14ac:dyDescent="0.2">
      <c r="A52" s="23" t="s">
        <v>49</v>
      </c>
      <c r="B52" s="26">
        <v>302.91000000000003</v>
      </c>
      <c r="C52" s="26">
        <v>70211915.659999996</v>
      </c>
      <c r="D52" s="22"/>
      <c r="E52" s="22"/>
    </row>
    <row r="53" spans="1:5" x14ac:dyDescent="0.2">
      <c r="A53" s="23" t="s">
        <v>50</v>
      </c>
      <c r="B53" s="26">
        <v>304.05</v>
      </c>
      <c r="C53" s="26">
        <v>70476315.310000002</v>
      </c>
      <c r="D53" s="22"/>
      <c r="E53" s="22"/>
    </row>
    <row r="54" spans="1:5" x14ac:dyDescent="0.2">
      <c r="A54" s="23" t="s">
        <v>51</v>
      </c>
      <c r="B54" s="26">
        <v>301.41000000000003</v>
      </c>
      <c r="C54" s="26">
        <v>69562874.489999995</v>
      </c>
      <c r="D54" s="22"/>
      <c r="E54" s="22"/>
    </row>
    <row r="55" spans="1:5" x14ac:dyDescent="0.2">
      <c r="A55" s="23" t="s">
        <v>52</v>
      </c>
      <c r="B55" s="26">
        <v>301.08999999999997</v>
      </c>
      <c r="C55" s="26">
        <v>69490873.700000003</v>
      </c>
      <c r="D55" s="22"/>
      <c r="E55" s="22"/>
    </row>
    <row r="56" spans="1:5" x14ac:dyDescent="0.2">
      <c r="A56" s="23" t="s">
        <v>53</v>
      </c>
      <c r="B56" s="26">
        <v>302</v>
      </c>
      <c r="C56" s="26">
        <v>69649490.909999996</v>
      </c>
      <c r="D56" s="22"/>
      <c r="E56" s="22"/>
    </row>
    <row r="57" spans="1:5" x14ac:dyDescent="0.2">
      <c r="A57" s="23" t="s">
        <v>54</v>
      </c>
      <c r="B57" s="26">
        <v>302.73</v>
      </c>
      <c r="C57" s="26">
        <v>69819229.439999998</v>
      </c>
      <c r="D57" s="22"/>
      <c r="E57" s="22"/>
    </row>
    <row r="58" spans="1:5" x14ac:dyDescent="0.2">
      <c r="A58" s="23" t="s">
        <v>55</v>
      </c>
      <c r="B58" s="26">
        <v>302.45999999999998</v>
      </c>
      <c r="C58" s="26">
        <v>69756816.069999993</v>
      </c>
      <c r="D58" s="22"/>
      <c r="E58" s="22"/>
    </row>
    <row r="59" spans="1:5" x14ac:dyDescent="0.2">
      <c r="A59" s="23" t="s">
        <v>56</v>
      </c>
      <c r="B59" s="26">
        <v>302.99</v>
      </c>
      <c r="C59" s="26">
        <v>69879503.700000003</v>
      </c>
      <c r="D59" s="22"/>
      <c r="E59" s="22"/>
    </row>
    <row r="60" spans="1:5" x14ac:dyDescent="0.2">
      <c r="A60" s="23" t="s">
        <v>57</v>
      </c>
      <c r="B60" s="26">
        <v>302.98</v>
      </c>
      <c r="C60" s="26">
        <v>69877190.200000003</v>
      </c>
      <c r="D60" s="22"/>
      <c r="E60" s="22"/>
    </row>
    <row r="61" spans="1:5" x14ac:dyDescent="0.2">
      <c r="A61" s="23" t="s">
        <v>58</v>
      </c>
      <c r="B61" s="26">
        <v>303.55</v>
      </c>
      <c r="C61" s="26">
        <v>70008210.599999994</v>
      </c>
      <c r="D61" s="22"/>
      <c r="E61" s="22"/>
    </row>
    <row r="62" spans="1:5" x14ac:dyDescent="0.2">
      <c r="A62" s="23" t="s">
        <v>59</v>
      </c>
      <c r="B62" s="26">
        <v>302.29000000000002</v>
      </c>
      <c r="C62" s="26">
        <v>69716478.689999998</v>
      </c>
      <c r="D62" s="22"/>
      <c r="E62" s="22"/>
    </row>
    <row r="63" spans="1:5" x14ac:dyDescent="0.2">
      <c r="A63" s="23" t="s">
        <v>60</v>
      </c>
      <c r="B63" s="26">
        <v>301.70999999999998</v>
      </c>
      <c r="C63" s="26">
        <v>69534016.549999997</v>
      </c>
      <c r="D63" s="22"/>
      <c r="E63" s="22"/>
    </row>
    <row r="64" spans="1:5" x14ac:dyDescent="0.2">
      <c r="A64" s="23" t="s">
        <v>61</v>
      </c>
      <c r="B64" s="26">
        <v>299.58999999999997</v>
      </c>
      <c r="C64" s="26">
        <v>69044765.230000004</v>
      </c>
      <c r="D64" s="22"/>
      <c r="E64" s="22"/>
    </row>
    <row r="65" spans="1:5" x14ac:dyDescent="0.2">
      <c r="A65" s="23" t="s">
        <v>62</v>
      </c>
      <c r="B65" s="26">
        <v>300.19</v>
      </c>
      <c r="C65" s="26">
        <v>69183778.680000007</v>
      </c>
      <c r="D65" s="22"/>
      <c r="E65" s="22"/>
    </row>
    <row r="66" spans="1:5" x14ac:dyDescent="0.2">
      <c r="A66" s="23" t="s">
        <v>63</v>
      </c>
      <c r="B66" s="26">
        <v>297.02</v>
      </c>
      <c r="C66" s="26">
        <v>68452712.090000004</v>
      </c>
      <c r="D66" s="22"/>
      <c r="E66" s="22"/>
    </row>
    <row r="67" spans="1:5" x14ac:dyDescent="0.2">
      <c r="A67" s="23" t="s">
        <v>64</v>
      </c>
      <c r="B67" s="26">
        <v>296.8</v>
      </c>
      <c r="C67" s="26">
        <v>68403186.019999996</v>
      </c>
      <c r="D67" s="22"/>
      <c r="E67" s="22"/>
    </row>
    <row r="68" spans="1:5" x14ac:dyDescent="0.2">
      <c r="A68" s="23" t="s">
        <v>65</v>
      </c>
      <c r="B68" s="26">
        <v>298.02</v>
      </c>
      <c r="C68" s="26">
        <v>68683845.370000005</v>
      </c>
      <c r="D68" s="22"/>
      <c r="E68" s="22"/>
    </row>
    <row r="69" spans="1:5" x14ac:dyDescent="0.2">
      <c r="A69" s="23" t="s">
        <v>66</v>
      </c>
      <c r="B69" s="26">
        <v>297.45</v>
      </c>
      <c r="C69" s="26">
        <v>68551667.459999993</v>
      </c>
      <c r="D69" s="22"/>
      <c r="E69" s="22"/>
    </row>
    <row r="70" spans="1:5" x14ac:dyDescent="0.2">
      <c r="A70" s="23" t="s">
        <v>67</v>
      </c>
      <c r="B70" s="26">
        <v>297.08</v>
      </c>
      <c r="C70" s="26">
        <v>68467599.319999993</v>
      </c>
      <c r="D70" s="22"/>
      <c r="E70" s="22"/>
    </row>
    <row r="71" spans="1:5" x14ac:dyDescent="0.2">
      <c r="A71" s="23" t="s">
        <v>68</v>
      </c>
      <c r="B71" s="26">
        <v>297.52999999999997</v>
      </c>
      <c r="C71" s="26">
        <v>68571164.849999994</v>
      </c>
      <c r="D71" s="22"/>
      <c r="E71" s="22"/>
    </row>
    <row r="72" spans="1:5" x14ac:dyDescent="0.2">
      <c r="A72" s="23" t="s">
        <v>69</v>
      </c>
      <c r="B72" s="26">
        <v>298.93</v>
      </c>
      <c r="C72" s="26">
        <v>68893496.700000003</v>
      </c>
      <c r="D72" s="22"/>
      <c r="E72" s="22"/>
    </row>
    <row r="73" spans="1:5" x14ac:dyDescent="0.2">
      <c r="A73" s="23" t="s">
        <v>70</v>
      </c>
      <c r="B73" s="26">
        <v>300.02999999999997</v>
      </c>
      <c r="C73" s="26">
        <v>69146429.469999999</v>
      </c>
      <c r="D73" s="22"/>
      <c r="E73" s="22"/>
    </row>
    <row r="74" spans="1:5" x14ac:dyDescent="0.2">
      <c r="A74" s="23" t="s">
        <v>71</v>
      </c>
      <c r="B74" s="26">
        <v>299.06</v>
      </c>
      <c r="C74" s="26">
        <v>68922244.209999993</v>
      </c>
      <c r="D74" s="22"/>
      <c r="E74" s="22"/>
    </row>
    <row r="75" spans="1:5" x14ac:dyDescent="0.2">
      <c r="A75" s="23" t="s">
        <v>72</v>
      </c>
      <c r="B75" s="26">
        <v>300.88</v>
      </c>
      <c r="C75" s="26">
        <v>69342754.829999998</v>
      </c>
      <c r="D75" s="22"/>
      <c r="E75" s="22"/>
    </row>
    <row r="76" spans="1:5" x14ac:dyDescent="0.2">
      <c r="A76" s="23" t="s">
        <v>73</v>
      </c>
      <c r="B76" s="26">
        <v>302.29000000000002</v>
      </c>
      <c r="C76" s="26">
        <v>69667554.219999999</v>
      </c>
      <c r="D76" s="22"/>
      <c r="E76" s="22"/>
    </row>
    <row r="77" spans="1:5" x14ac:dyDescent="0.2">
      <c r="A77" s="23" t="s">
        <v>74</v>
      </c>
      <c r="B77" s="26">
        <v>300.76</v>
      </c>
      <c r="C77" s="26">
        <v>69315101.239999995</v>
      </c>
      <c r="D77" s="22"/>
      <c r="E77" s="22"/>
    </row>
    <row r="78" spans="1:5" x14ac:dyDescent="0.2">
      <c r="A78" s="23" t="s">
        <v>75</v>
      </c>
      <c r="B78" s="26">
        <v>302.48</v>
      </c>
      <c r="C78" s="26">
        <v>69711235.700000003</v>
      </c>
      <c r="D78" s="22"/>
      <c r="E78" s="22"/>
    </row>
    <row r="79" spans="1:5" x14ac:dyDescent="0.2">
      <c r="A79" s="23" t="s">
        <v>76</v>
      </c>
      <c r="B79" s="26">
        <v>301.39</v>
      </c>
      <c r="C79" s="26">
        <v>69460483.5</v>
      </c>
      <c r="D79" s="22"/>
      <c r="E79" s="22"/>
    </row>
    <row r="80" spans="1:5" x14ac:dyDescent="0.2">
      <c r="A80" s="23" t="s">
        <v>77</v>
      </c>
      <c r="B80" s="26">
        <v>299.06</v>
      </c>
      <c r="C80" s="26">
        <v>68922883.75</v>
      </c>
      <c r="D80" s="22"/>
      <c r="E80" s="22"/>
    </row>
    <row r="81" spans="1:5" x14ac:dyDescent="0.2">
      <c r="A81" s="23" t="s">
        <v>78</v>
      </c>
      <c r="B81" s="26">
        <v>299.39999999999998</v>
      </c>
      <c r="C81" s="26">
        <v>69002250.120000005</v>
      </c>
      <c r="D81" s="22"/>
      <c r="E81" s="22"/>
    </row>
    <row r="82" spans="1:5" x14ac:dyDescent="0.2">
      <c r="A82" s="23" t="s">
        <v>79</v>
      </c>
      <c r="B82" s="26">
        <v>296.27</v>
      </c>
      <c r="C82" s="26">
        <v>68279843.040000007</v>
      </c>
      <c r="D82" s="22"/>
      <c r="E82" s="22"/>
    </row>
    <row r="83" spans="1:5" x14ac:dyDescent="0.2">
      <c r="A83" s="23" t="s">
        <v>80</v>
      </c>
      <c r="B83" s="26">
        <v>295.31</v>
      </c>
      <c r="C83" s="26">
        <v>68059607.969999999</v>
      </c>
      <c r="D83" s="22"/>
      <c r="E83" s="22"/>
    </row>
    <row r="84" spans="1:5" x14ac:dyDescent="0.2">
      <c r="A84" s="23" t="s">
        <v>81</v>
      </c>
      <c r="B84" s="26">
        <v>295.72000000000003</v>
      </c>
      <c r="C84" s="26">
        <v>68153435.989999995</v>
      </c>
      <c r="D84" s="22"/>
      <c r="E84" s="22"/>
    </row>
    <row r="85" spans="1:5" x14ac:dyDescent="0.2">
      <c r="A85" s="23" t="s">
        <v>82</v>
      </c>
      <c r="B85" s="26">
        <v>293.75</v>
      </c>
      <c r="C85" s="26">
        <v>67699509.980000004</v>
      </c>
      <c r="D85" s="22"/>
      <c r="E85" s="22"/>
    </row>
    <row r="86" spans="1:5" x14ac:dyDescent="0.2">
      <c r="A86" s="23" t="s">
        <v>83</v>
      </c>
      <c r="B86" s="26">
        <v>294.37</v>
      </c>
      <c r="C86" s="26">
        <v>67842445</v>
      </c>
      <c r="D86" s="22"/>
      <c r="E86" s="22"/>
    </row>
    <row r="87" spans="1:5" x14ac:dyDescent="0.2">
      <c r="A87" s="23" t="s">
        <v>84</v>
      </c>
      <c r="B87" s="26">
        <v>293.08</v>
      </c>
      <c r="C87" s="26">
        <v>67544840.150000006</v>
      </c>
      <c r="D87" s="22"/>
      <c r="E87" s="22"/>
    </row>
    <row r="88" spans="1:5" x14ac:dyDescent="0.2">
      <c r="A88" s="23" t="s">
        <v>85</v>
      </c>
      <c r="B88" s="26">
        <v>292.22000000000003</v>
      </c>
      <c r="C88" s="26">
        <v>67346926.930000007</v>
      </c>
      <c r="D88" s="22"/>
      <c r="E88" s="22"/>
    </row>
    <row r="89" spans="1:5" x14ac:dyDescent="0.2">
      <c r="A89" s="23" t="s">
        <v>86</v>
      </c>
      <c r="B89" s="26">
        <v>293.33999999999997</v>
      </c>
      <c r="C89" s="26">
        <v>67605546.689999998</v>
      </c>
      <c r="D89" s="22"/>
      <c r="E89" s="22"/>
    </row>
    <row r="90" spans="1:5" x14ac:dyDescent="0.2">
      <c r="A90" s="23" t="s">
        <v>87</v>
      </c>
      <c r="B90" s="26">
        <v>293.14</v>
      </c>
      <c r="C90" s="26">
        <v>67558558.329999998</v>
      </c>
      <c r="D90" s="22"/>
      <c r="E90" s="22"/>
    </row>
    <row r="91" spans="1:5" x14ac:dyDescent="0.2">
      <c r="A91" s="23" t="s">
        <v>88</v>
      </c>
      <c r="B91" s="26">
        <v>292.5</v>
      </c>
      <c r="C91" s="26">
        <v>67411733.5</v>
      </c>
      <c r="D91" s="22"/>
      <c r="E91" s="22"/>
    </row>
    <row r="92" spans="1:5" x14ac:dyDescent="0.2">
      <c r="A92" s="23" t="s">
        <v>89</v>
      </c>
      <c r="B92" s="26">
        <v>291.17</v>
      </c>
      <c r="C92" s="26">
        <v>67105390.75</v>
      </c>
      <c r="D92" s="22"/>
      <c r="E92" s="22"/>
    </row>
    <row r="93" spans="1:5" x14ac:dyDescent="0.2">
      <c r="A93" s="23" t="s">
        <v>90</v>
      </c>
      <c r="B93" s="26">
        <v>289.73</v>
      </c>
      <c r="C93" s="26">
        <v>66772854.210000001</v>
      </c>
      <c r="D93" s="22"/>
      <c r="E93" s="22"/>
    </row>
    <row r="94" spans="1:5" x14ac:dyDescent="0.2">
      <c r="A94" s="23" t="s">
        <v>91</v>
      </c>
      <c r="B94" s="26">
        <v>286.93</v>
      </c>
      <c r="C94" s="26">
        <v>66127537.18</v>
      </c>
      <c r="D94" s="22"/>
      <c r="E94" s="22"/>
    </row>
    <row r="95" spans="1:5" x14ac:dyDescent="0.2">
      <c r="A95" s="23" t="s">
        <v>92</v>
      </c>
      <c r="B95" s="26">
        <v>285.44</v>
      </c>
      <c r="C95" s="26">
        <v>65783440.939999998</v>
      </c>
      <c r="D95" s="22"/>
      <c r="E95" s="22"/>
    </row>
    <row r="96" spans="1:5" x14ac:dyDescent="0.2">
      <c r="A96" s="23" t="s">
        <v>93</v>
      </c>
      <c r="B96" s="26">
        <v>286.19</v>
      </c>
      <c r="C96" s="26">
        <v>65956986.829999998</v>
      </c>
      <c r="D96" s="22"/>
      <c r="E96" s="22"/>
    </row>
    <row r="97" spans="1:5" x14ac:dyDescent="0.2">
      <c r="A97" s="23" t="s">
        <v>94</v>
      </c>
      <c r="B97" s="26">
        <v>285.74</v>
      </c>
      <c r="C97" s="26">
        <v>65852783.520000003</v>
      </c>
      <c r="D97" s="22"/>
      <c r="E97" s="22"/>
    </row>
    <row r="98" spans="1:5" x14ac:dyDescent="0.2">
      <c r="A98" s="23" t="s">
        <v>95</v>
      </c>
      <c r="B98" s="26">
        <v>286.27999999999997</v>
      </c>
      <c r="C98" s="26">
        <v>65977438.68</v>
      </c>
      <c r="D98" s="22"/>
      <c r="E98" s="22"/>
    </row>
    <row r="99" spans="1:5" x14ac:dyDescent="0.2">
      <c r="A99" s="23" t="s">
        <v>96</v>
      </c>
      <c r="B99" s="26">
        <v>285.99</v>
      </c>
      <c r="C99" s="26">
        <v>65911245.280000001</v>
      </c>
      <c r="D99" s="22"/>
      <c r="E99" s="22"/>
    </row>
    <row r="100" spans="1:5" x14ac:dyDescent="0.2">
      <c r="A100" s="23" t="s">
        <v>97</v>
      </c>
      <c r="B100" s="26">
        <v>284.73</v>
      </c>
      <c r="C100" s="26">
        <v>65621419.219999999</v>
      </c>
      <c r="D100" s="22"/>
      <c r="E100" s="22"/>
    </row>
    <row r="101" spans="1:5" x14ac:dyDescent="0.2">
      <c r="A101" s="23" t="s">
        <v>98</v>
      </c>
      <c r="B101" s="26">
        <v>284.05</v>
      </c>
      <c r="C101" s="26">
        <v>65463591.5</v>
      </c>
      <c r="D101" s="22"/>
      <c r="E101" s="22"/>
    </row>
    <row r="102" spans="1:5" x14ac:dyDescent="0.2">
      <c r="A102" s="23" t="s">
        <v>99</v>
      </c>
      <c r="B102" s="26">
        <v>278.93</v>
      </c>
      <c r="C102" s="26">
        <v>64284529.979999997</v>
      </c>
      <c r="D102" s="22"/>
      <c r="E102" s="22"/>
    </row>
    <row r="103" spans="1:5" x14ac:dyDescent="0.2">
      <c r="A103" s="23" t="s">
        <v>100</v>
      </c>
      <c r="B103" s="26">
        <v>275.5</v>
      </c>
      <c r="C103" s="26">
        <v>63483363.409999996</v>
      </c>
      <c r="D103" s="22"/>
      <c r="E103" s="22"/>
    </row>
    <row r="104" spans="1:5" x14ac:dyDescent="0.2">
      <c r="A104" s="23" t="s">
        <v>101</v>
      </c>
      <c r="B104" s="26">
        <v>275.3</v>
      </c>
      <c r="C104" s="26">
        <v>63136892.280000001</v>
      </c>
      <c r="D104" s="22"/>
      <c r="E104" s="22"/>
    </row>
    <row r="105" spans="1:5" x14ac:dyDescent="0.2">
      <c r="A105" s="23" t="s">
        <v>102</v>
      </c>
      <c r="B105" s="26">
        <v>273.58</v>
      </c>
      <c r="C105" s="26">
        <v>62743608.979999997</v>
      </c>
      <c r="D105" s="22"/>
      <c r="E105" s="22"/>
    </row>
    <row r="106" spans="1:5" x14ac:dyDescent="0.2">
      <c r="A106" s="23" t="s">
        <v>103</v>
      </c>
      <c r="B106" s="26">
        <v>275.41000000000003</v>
      </c>
      <c r="C106" s="26">
        <v>63161841.57</v>
      </c>
      <c r="D106" s="22"/>
      <c r="E106" s="22"/>
    </row>
    <row r="107" spans="1:5" x14ac:dyDescent="0.2">
      <c r="A107" s="23" t="s">
        <v>104</v>
      </c>
      <c r="B107" s="26">
        <v>277.91000000000003</v>
      </c>
      <c r="C107" s="26">
        <v>63735976.840000004</v>
      </c>
      <c r="D107" s="22"/>
      <c r="E107" s="22"/>
    </row>
    <row r="108" spans="1:5" x14ac:dyDescent="0.2">
      <c r="A108" s="23" t="s">
        <v>105</v>
      </c>
      <c r="B108" s="26">
        <v>277.70999999999998</v>
      </c>
      <c r="C108" s="26">
        <v>63691190.600000001</v>
      </c>
      <c r="D108" s="22"/>
      <c r="E108" s="22"/>
    </row>
    <row r="109" spans="1:5" x14ac:dyDescent="0.2">
      <c r="A109" s="23" t="s">
        <v>106</v>
      </c>
      <c r="B109" s="26">
        <v>274.83</v>
      </c>
      <c r="C109" s="26">
        <v>63028912.939999998</v>
      </c>
      <c r="D109" s="22"/>
      <c r="E109" s="22"/>
    </row>
    <row r="110" spans="1:5" x14ac:dyDescent="0.2">
      <c r="A110" s="23" t="s">
        <v>107</v>
      </c>
      <c r="B110" s="26">
        <v>274.74</v>
      </c>
      <c r="C110" s="26">
        <v>63008760.07</v>
      </c>
      <c r="D110" s="22"/>
      <c r="E110" s="22"/>
    </row>
    <row r="111" spans="1:5" x14ac:dyDescent="0.2">
      <c r="A111" s="23" t="s">
        <v>108</v>
      </c>
      <c r="B111" s="26">
        <v>274.45</v>
      </c>
      <c r="C111" s="26">
        <v>62943473.539999999</v>
      </c>
      <c r="D111" s="22"/>
      <c r="E111" s="22"/>
    </row>
    <row r="112" spans="1:5" x14ac:dyDescent="0.2">
      <c r="A112" s="23" t="s">
        <v>109</v>
      </c>
      <c r="B112" s="26">
        <v>274.23</v>
      </c>
      <c r="C112" s="26">
        <v>62892010.18</v>
      </c>
      <c r="D112" s="22"/>
      <c r="E112" s="22"/>
    </row>
    <row r="113" spans="1:5" x14ac:dyDescent="0.2">
      <c r="A113" s="23" t="s">
        <v>110</v>
      </c>
      <c r="B113" s="26">
        <v>273.24</v>
      </c>
      <c r="C113" s="26">
        <v>62664663.100000001</v>
      </c>
      <c r="D113" s="22"/>
      <c r="E113" s="22"/>
    </row>
    <row r="114" spans="1:5" x14ac:dyDescent="0.2">
      <c r="A114" s="23" t="s">
        <v>111</v>
      </c>
      <c r="B114" s="26">
        <v>269.89</v>
      </c>
      <c r="C114" s="26">
        <v>61897578.539999999</v>
      </c>
      <c r="D114" s="22"/>
      <c r="E114" s="22"/>
    </row>
    <row r="115" spans="1:5" x14ac:dyDescent="0.2">
      <c r="A115" s="23" t="s">
        <v>112</v>
      </c>
      <c r="B115" s="26">
        <v>269.22000000000003</v>
      </c>
      <c r="C115" s="26">
        <v>64307215.780000001</v>
      </c>
      <c r="D115" s="22"/>
      <c r="E115" s="22"/>
    </row>
    <row r="116" spans="1:5" x14ac:dyDescent="0.2">
      <c r="A116" s="23" t="s">
        <v>113</v>
      </c>
      <c r="B116" s="26">
        <v>267.77</v>
      </c>
      <c r="C116" s="26">
        <v>63960324.380000003</v>
      </c>
      <c r="D116" s="22"/>
      <c r="E116" s="22"/>
    </row>
    <row r="117" spans="1:5" x14ac:dyDescent="0.2">
      <c r="A117" s="23" t="s">
        <v>114</v>
      </c>
      <c r="B117" s="26">
        <v>267</v>
      </c>
      <c r="C117" s="26">
        <v>63776647.270000003</v>
      </c>
      <c r="D117" s="22"/>
      <c r="E117" s="22"/>
    </row>
    <row r="118" spans="1:5" x14ac:dyDescent="0.2">
      <c r="A118" s="23" t="s">
        <v>115</v>
      </c>
      <c r="B118" s="26">
        <v>268.12</v>
      </c>
      <c r="C118" s="26">
        <v>64044329.609999999</v>
      </c>
      <c r="D118" s="22"/>
      <c r="E118" s="22"/>
    </row>
    <row r="119" spans="1:5" x14ac:dyDescent="0.2">
      <c r="A119" s="23" t="s">
        <v>116</v>
      </c>
      <c r="B119" s="26">
        <v>266.58999999999997</v>
      </c>
      <c r="C119" s="26">
        <v>63677272.479999997</v>
      </c>
      <c r="D119" s="22"/>
      <c r="E119" s="22"/>
    </row>
    <row r="120" spans="1:5" x14ac:dyDescent="0.2">
      <c r="A120" s="23" t="s">
        <v>117</v>
      </c>
      <c r="B120" s="26">
        <v>266.5</v>
      </c>
      <c r="C120" s="26">
        <v>63657455.030000001</v>
      </c>
      <c r="D120" s="22"/>
      <c r="E120" s="22"/>
    </row>
    <row r="121" spans="1:5" x14ac:dyDescent="0.2">
      <c r="A121" s="23" t="s">
        <v>118</v>
      </c>
      <c r="B121" s="26">
        <v>268.22000000000003</v>
      </c>
      <c r="C121" s="26">
        <v>64068512.57</v>
      </c>
      <c r="D121" s="22"/>
      <c r="E121" s="22"/>
    </row>
    <row r="122" spans="1:5" x14ac:dyDescent="0.2">
      <c r="A122" s="23" t="s">
        <v>119</v>
      </c>
      <c r="B122" s="26">
        <v>268.52999999999997</v>
      </c>
      <c r="C122" s="26">
        <v>64141082.619999997</v>
      </c>
      <c r="D122" s="22"/>
      <c r="E122" s="22"/>
    </row>
    <row r="123" spans="1:5" x14ac:dyDescent="0.2">
      <c r="A123" s="23" t="s">
        <v>120</v>
      </c>
      <c r="B123" s="26">
        <v>267</v>
      </c>
      <c r="C123" s="26">
        <v>63775458.18</v>
      </c>
      <c r="D123" s="22"/>
      <c r="E123" s="22"/>
    </row>
    <row r="124" spans="1:5" x14ac:dyDescent="0.2">
      <c r="A124" s="23" t="s">
        <v>121</v>
      </c>
      <c r="B124" s="26">
        <v>266.83999999999997</v>
      </c>
      <c r="C124" s="26">
        <v>63737239.600000001</v>
      </c>
      <c r="D124" s="22"/>
      <c r="E124" s="22"/>
    </row>
    <row r="125" spans="1:5" x14ac:dyDescent="0.2">
      <c r="A125" s="23" t="s">
        <v>122</v>
      </c>
      <c r="B125" s="26">
        <v>266.45999999999998</v>
      </c>
      <c r="C125" s="26">
        <v>63646161.789999999</v>
      </c>
      <c r="D125" s="22"/>
      <c r="E125" s="22"/>
    </row>
    <row r="126" spans="1:5" x14ac:dyDescent="0.2">
      <c r="A126" s="23" t="s">
        <v>123</v>
      </c>
      <c r="B126" s="26">
        <v>266.10000000000002</v>
      </c>
      <c r="C126" s="26">
        <v>66238137.030000001</v>
      </c>
      <c r="D126" s="22"/>
      <c r="E126" s="22"/>
    </row>
    <row r="127" spans="1:5" x14ac:dyDescent="0.2">
      <c r="A127" s="23" t="s">
        <v>124</v>
      </c>
      <c r="B127" s="26">
        <v>266.52999999999997</v>
      </c>
      <c r="C127" s="26">
        <v>66344151.899999999</v>
      </c>
      <c r="D127" s="22"/>
      <c r="E127" s="22"/>
    </row>
    <row r="128" spans="1:5" x14ac:dyDescent="0.2">
      <c r="A128" s="23" t="s">
        <v>125</v>
      </c>
      <c r="B128" s="26">
        <v>265.97000000000003</v>
      </c>
      <c r="C128" s="26">
        <v>66204184.140000001</v>
      </c>
      <c r="D128" s="22"/>
      <c r="E128" s="22"/>
    </row>
    <row r="129" spans="1:5" x14ac:dyDescent="0.2">
      <c r="A129" s="23" t="s">
        <v>126</v>
      </c>
      <c r="B129" s="26">
        <v>263.95</v>
      </c>
      <c r="C129" s="26">
        <v>65702343.909999996</v>
      </c>
      <c r="D129" s="22"/>
      <c r="E129" s="22"/>
    </row>
    <row r="130" spans="1:5" x14ac:dyDescent="0.2">
      <c r="A130" s="23" t="s">
        <v>127</v>
      </c>
      <c r="B130" s="26">
        <v>265.64</v>
      </c>
      <c r="C130" s="26">
        <v>66122634.299999997</v>
      </c>
      <c r="D130" s="22"/>
      <c r="E130" s="22"/>
    </row>
    <row r="131" spans="1:5" x14ac:dyDescent="0.2">
      <c r="A131" s="23" t="s">
        <v>128</v>
      </c>
      <c r="B131" s="26">
        <v>265.3</v>
      </c>
      <c r="C131" s="26">
        <v>66037139.039999999</v>
      </c>
      <c r="D131" s="22"/>
      <c r="E131" s="22"/>
    </row>
    <row r="132" spans="1:5" x14ac:dyDescent="0.2">
      <c r="A132" s="23" t="s">
        <v>129</v>
      </c>
      <c r="B132" s="26">
        <v>264.68</v>
      </c>
      <c r="C132" s="26">
        <v>65883879.619999997</v>
      </c>
      <c r="D132" s="22"/>
      <c r="E132" s="22"/>
    </row>
    <row r="133" spans="1:5" x14ac:dyDescent="0.2">
      <c r="A133" s="23" t="s">
        <v>130</v>
      </c>
      <c r="B133" s="26">
        <v>265.94</v>
      </c>
      <c r="C133" s="26">
        <v>66198438.689999998</v>
      </c>
      <c r="D133" s="22"/>
      <c r="E133" s="22"/>
    </row>
    <row r="134" spans="1:5" x14ac:dyDescent="0.2">
      <c r="A134" s="23" t="s">
        <v>131</v>
      </c>
      <c r="B134" s="26">
        <v>265.89999999999998</v>
      </c>
      <c r="C134" s="26">
        <v>66186697.340000004</v>
      </c>
      <c r="D134" s="22"/>
      <c r="E134" s="22"/>
    </row>
    <row r="135" spans="1:5" x14ac:dyDescent="0.2">
      <c r="A135" s="23" t="s">
        <v>132</v>
      </c>
      <c r="B135" s="26">
        <v>266.73</v>
      </c>
      <c r="C135" s="26">
        <v>66394443.539999999</v>
      </c>
      <c r="D135" s="22"/>
      <c r="E135" s="22"/>
    </row>
    <row r="136" spans="1:5" x14ac:dyDescent="0.2">
      <c r="A136" s="23" t="s">
        <v>133</v>
      </c>
      <c r="B136" s="26">
        <v>264.61</v>
      </c>
      <c r="C136" s="26">
        <v>65866538.280000001</v>
      </c>
      <c r="D136" s="22"/>
      <c r="E136" s="22"/>
    </row>
    <row r="137" spans="1:5" x14ac:dyDescent="0.2">
      <c r="A137" s="23" t="s">
        <v>134</v>
      </c>
      <c r="B137" s="26">
        <v>263.02</v>
      </c>
      <c r="C137" s="26">
        <v>65471405.210000001</v>
      </c>
      <c r="D137" s="22"/>
      <c r="E137" s="22"/>
    </row>
    <row r="138" spans="1:5" x14ac:dyDescent="0.2">
      <c r="A138" s="23" t="s">
        <v>135</v>
      </c>
      <c r="B138" s="26">
        <v>262.45999999999998</v>
      </c>
      <c r="C138" s="26">
        <v>65331172.359999999</v>
      </c>
      <c r="D138" s="22"/>
      <c r="E138" s="22"/>
    </row>
    <row r="139" spans="1:5" x14ac:dyDescent="0.2">
      <c r="A139" s="23" t="s">
        <v>136</v>
      </c>
      <c r="B139" s="26">
        <v>261.23</v>
      </c>
      <c r="C139" s="26">
        <v>65023748.399999999</v>
      </c>
      <c r="D139" s="22"/>
      <c r="E139" s="22"/>
    </row>
    <row r="140" spans="1:5" x14ac:dyDescent="0.2">
      <c r="A140" s="23" t="s">
        <v>137</v>
      </c>
      <c r="B140" s="26">
        <v>262.07</v>
      </c>
      <c r="C140" s="26">
        <v>65232703.649999999</v>
      </c>
      <c r="D140" s="22"/>
      <c r="E140" s="22"/>
    </row>
    <row r="141" spans="1:5" x14ac:dyDescent="0.2">
      <c r="A141" s="23" t="s">
        <v>138</v>
      </c>
      <c r="B141" s="26">
        <v>263.08</v>
      </c>
      <c r="C141" s="26">
        <v>65517909.539999999</v>
      </c>
      <c r="D141" s="22"/>
      <c r="E141" s="22"/>
    </row>
    <row r="142" spans="1:5" x14ac:dyDescent="0.2">
      <c r="A142" s="23" t="s">
        <v>139</v>
      </c>
      <c r="B142" s="26">
        <v>263.02</v>
      </c>
      <c r="C142" s="26">
        <v>65503831.32</v>
      </c>
      <c r="D142" s="22"/>
      <c r="E142" s="22"/>
    </row>
    <row r="143" spans="1:5" x14ac:dyDescent="0.2">
      <c r="A143" s="23" t="s">
        <v>140</v>
      </c>
      <c r="B143" s="26">
        <v>264.5</v>
      </c>
      <c r="C143" s="26">
        <v>65871142.850000001</v>
      </c>
      <c r="D143" s="22"/>
      <c r="E143" s="22"/>
    </row>
    <row r="144" spans="1:5" x14ac:dyDescent="0.2">
      <c r="A144" s="23" t="s">
        <v>141</v>
      </c>
      <c r="B144" s="26">
        <v>266.06</v>
      </c>
      <c r="C144" s="26">
        <v>66260178.859999999</v>
      </c>
      <c r="D144" s="22"/>
      <c r="E144" s="22"/>
    </row>
    <row r="145" spans="1:5" x14ac:dyDescent="0.2">
      <c r="A145" s="23" t="s">
        <v>142</v>
      </c>
      <c r="B145" s="26">
        <v>266.8</v>
      </c>
      <c r="C145" s="26">
        <v>66445565.219999999</v>
      </c>
      <c r="D145" s="22"/>
      <c r="E145" s="22"/>
    </row>
    <row r="146" spans="1:5" x14ac:dyDescent="0.2">
      <c r="A146" s="23" t="s">
        <v>143</v>
      </c>
      <c r="B146" s="26">
        <v>265.7</v>
      </c>
      <c r="C146" s="26">
        <v>66172378.689999998</v>
      </c>
      <c r="D146" s="22"/>
      <c r="E146" s="22"/>
    </row>
    <row r="147" spans="1:5" x14ac:dyDescent="0.2">
      <c r="A147" s="23" t="s">
        <v>144</v>
      </c>
      <c r="B147" s="26">
        <v>264.69</v>
      </c>
      <c r="C147" s="26">
        <v>65918453.719999999</v>
      </c>
      <c r="D147" s="22"/>
      <c r="E147" s="22"/>
    </row>
    <row r="148" spans="1:5" x14ac:dyDescent="0.2">
      <c r="A148" s="23" t="s">
        <v>145</v>
      </c>
      <c r="B148" s="26">
        <v>263.08999999999997</v>
      </c>
      <c r="C148" s="26">
        <v>65520655.700000003</v>
      </c>
      <c r="D148" s="22"/>
      <c r="E148" s="22"/>
    </row>
    <row r="149" spans="1:5" x14ac:dyDescent="0.2">
      <c r="A149" s="23" t="s">
        <v>146</v>
      </c>
      <c r="B149" s="26">
        <v>261.72000000000003</v>
      </c>
      <c r="C149" s="26">
        <v>65178852.810000002</v>
      </c>
      <c r="D149" s="22"/>
      <c r="E149" s="22"/>
    </row>
    <row r="150" spans="1:5" x14ac:dyDescent="0.2">
      <c r="A150" s="23" t="s">
        <v>147</v>
      </c>
      <c r="B150" s="26">
        <v>260.06</v>
      </c>
      <c r="C150" s="26">
        <v>64765615.810000002</v>
      </c>
      <c r="D150" s="22"/>
      <c r="E150" s="22"/>
    </row>
    <row r="151" spans="1:5" x14ac:dyDescent="0.2">
      <c r="A151" s="23" t="s">
        <v>148</v>
      </c>
      <c r="B151" s="26">
        <v>259.39999999999998</v>
      </c>
      <c r="C151" s="26">
        <v>64603381.719999999</v>
      </c>
      <c r="D151" s="22"/>
      <c r="E151" s="22"/>
    </row>
    <row r="152" spans="1:5" x14ac:dyDescent="0.2">
      <c r="A152" s="23" t="s">
        <v>149</v>
      </c>
      <c r="B152" s="26">
        <v>259.7</v>
      </c>
      <c r="C152" s="26">
        <v>64676901.789999999</v>
      </c>
      <c r="D152" s="22"/>
      <c r="E152" s="22"/>
    </row>
    <row r="153" spans="1:5" x14ac:dyDescent="0.2">
      <c r="A153" s="23" t="s">
        <v>150</v>
      </c>
      <c r="B153" s="26">
        <v>258.63</v>
      </c>
      <c r="C153" s="26">
        <v>64411421.700000003</v>
      </c>
      <c r="D153" s="22"/>
      <c r="E153" s="22"/>
    </row>
    <row r="154" spans="1:5" x14ac:dyDescent="0.2">
      <c r="A154" s="23" t="s">
        <v>151</v>
      </c>
      <c r="B154" s="26">
        <v>257.97000000000003</v>
      </c>
      <c r="C154" s="26">
        <v>64247182.909999996</v>
      </c>
      <c r="D154" s="22"/>
      <c r="E154" s="22"/>
    </row>
    <row r="155" spans="1:5" x14ac:dyDescent="0.2">
      <c r="A155" s="23" t="s">
        <v>152</v>
      </c>
      <c r="B155" s="26">
        <v>258.98</v>
      </c>
      <c r="C155" s="26">
        <v>64496667.579999998</v>
      </c>
      <c r="D155" s="22"/>
      <c r="E155" s="22"/>
    </row>
    <row r="156" spans="1:5" x14ac:dyDescent="0.2">
      <c r="A156" s="23" t="s">
        <v>153</v>
      </c>
      <c r="B156" s="26">
        <v>258.73</v>
      </c>
      <c r="C156" s="26">
        <v>64434790.359999999</v>
      </c>
      <c r="D156" s="22"/>
      <c r="E156" s="22"/>
    </row>
    <row r="157" spans="1:5" x14ac:dyDescent="0.2">
      <c r="A157" s="23" t="s">
        <v>154</v>
      </c>
      <c r="B157" s="26">
        <v>258.94</v>
      </c>
      <c r="C157" s="26">
        <v>64487069.340000004</v>
      </c>
      <c r="D157" s="22"/>
      <c r="E157" s="22"/>
    </row>
    <row r="158" spans="1:5" x14ac:dyDescent="0.2">
      <c r="A158" s="23" t="s">
        <v>155</v>
      </c>
      <c r="B158" s="26">
        <v>258.02999999999997</v>
      </c>
      <c r="C158" s="26">
        <v>64261504.270000003</v>
      </c>
      <c r="D158" s="22"/>
      <c r="E158" s="22"/>
    </row>
    <row r="159" spans="1:5" x14ac:dyDescent="0.2">
      <c r="A159" s="23" t="s">
        <v>156</v>
      </c>
      <c r="B159" s="26">
        <v>254.53</v>
      </c>
      <c r="C159" s="26">
        <v>63388776.960000001</v>
      </c>
      <c r="D159" s="22"/>
      <c r="E159" s="22"/>
    </row>
    <row r="160" spans="1:5" x14ac:dyDescent="0.2">
      <c r="A160" s="23" t="s">
        <v>157</v>
      </c>
      <c r="B160" s="26">
        <v>257.81</v>
      </c>
      <c r="C160" s="26">
        <v>64205527.640000001</v>
      </c>
      <c r="D160" s="22"/>
      <c r="E160" s="22"/>
    </row>
    <row r="161" spans="1:5" x14ac:dyDescent="0.2">
      <c r="A161" s="23" t="s">
        <v>158</v>
      </c>
      <c r="B161" s="26">
        <v>256.5</v>
      </c>
      <c r="C161" s="26">
        <v>63879595.670000002</v>
      </c>
      <c r="D161" s="22"/>
      <c r="E161" s="22"/>
    </row>
    <row r="162" spans="1:5" x14ac:dyDescent="0.2">
      <c r="A162" s="23" t="s">
        <v>159</v>
      </c>
      <c r="B162" s="26">
        <v>256.93</v>
      </c>
      <c r="C162" s="26">
        <v>63986212.270000003</v>
      </c>
      <c r="D162" s="22"/>
      <c r="E162" s="22"/>
    </row>
    <row r="163" spans="1:5" x14ac:dyDescent="0.2">
      <c r="A163" s="23" t="s">
        <v>160</v>
      </c>
      <c r="B163" s="26">
        <v>258.02999999999997</v>
      </c>
      <c r="C163" s="26">
        <v>64261689.07</v>
      </c>
      <c r="D163" s="22"/>
      <c r="E163" s="22"/>
    </row>
    <row r="164" spans="1:5" x14ac:dyDescent="0.2">
      <c r="A164" s="23" t="s">
        <v>161</v>
      </c>
      <c r="B164" s="26">
        <v>257.31</v>
      </c>
      <c r="C164" s="26">
        <v>64081390.149999999</v>
      </c>
      <c r="D164" s="22"/>
      <c r="E164" s="22"/>
    </row>
    <row r="165" spans="1:5" x14ac:dyDescent="0.2">
      <c r="A165" s="23" t="s">
        <v>162</v>
      </c>
      <c r="B165" s="26">
        <v>257.02</v>
      </c>
      <c r="C165" s="26">
        <v>64008492.159999996</v>
      </c>
      <c r="D165" s="22"/>
      <c r="E165" s="22"/>
    </row>
    <row r="166" spans="1:5" x14ac:dyDescent="0.2">
      <c r="A166" s="23" t="s">
        <v>163</v>
      </c>
      <c r="B166" s="26">
        <v>256.38</v>
      </c>
      <c r="C166" s="26">
        <v>63850463.509999998</v>
      </c>
      <c r="D166" s="22"/>
      <c r="E166" s="22"/>
    </row>
    <row r="167" spans="1:5" x14ac:dyDescent="0.2">
      <c r="A167" s="23" t="s">
        <v>164</v>
      </c>
      <c r="B167" s="26">
        <v>257.85000000000002</v>
      </c>
      <c r="C167" s="26">
        <v>64215388.439999998</v>
      </c>
      <c r="D167" s="22"/>
      <c r="E167" s="22"/>
    </row>
    <row r="168" spans="1:5" x14ac:dyDescent="0.2">
      <c r="A168" s="23" t="s">
        <v>165</v>
      </c>
      <c r="B168" s="26">
        <v>256.68</v>
      </c>
      <c r="C168" s="26">
        <v>63924339.039999999</v>
      </c>
      <c r="D168" s="22"/>
      <c r="E168" s="22"/>
    </row>
    <row r="169" spans="1:5" x14ac:dyDescent="0.2">
      <c r="A169" s="23" t="s">
        <v>166</v>
      </c>
      <c r="B169" s="26">
        <v>256.2</v>
      </c>
      <c r="C169" s="26">
        <v>63805450.590000004</v>
      </c>
      <c r="D169" s="22"/>
      <c r="E169" s="22"/>
    </row>
    <row r="170" spans="1:5" x14ac:dyDescent="0.2">
      <c r="A170" s="23" t="s">
        <v>167</v>
      </c>
      <c r="B170" s="26">
        <v>255.71</v>
      </c>
      <c r="C170" s="26">
        <v>63682755.359999999</v>
      </c>
      <c r="D170" s="22"/>
      <c r="E170" s="22"/>
    </row>
    <row r="171" spans="1:5" x14ac:dyDescent="0.2">
      <c r="A171" s="23" t="s">
        <v>168</v>
      </c>
      <c r="B171" s="26">
        <v>254.45</v>
      </c>
      <c r="C171" s="26">
        <v>63368503.469999999</v>
      </c>
      <c r="D171" s="22"/>
      <c r="E171" s="22"/>
    </row>
    <row r="172" spans="1:5" x14ac:dyDescent="0.2">
      <c r="A172" s="23" t="s">
        <v>169</v>
      </c>
      <c r="B172" s="26">
        <v>253.72</v>
      </c>
      <c r="C172" s="26">
        <v>63188543.409999996</v>
      </c>
      <c r="D172" s="22"/>
      <c r="E172" s="22"/>
    </row>
    <row r="173" spans="1:5" x14ac:dyDescent="0.2">
      <c r="A173" s="23" t="s">
        <v>170</v>
      </c>
      <c r="B173" s="26">
        <v>255.22</v>
      </c>
      <c r="C173" s="26">
        <v>63561449.479999997</v>
      </c>
      <c r="D173" s="22"/>
      <c r="E173" s="22"/>
    </row>
    <row r="174" spans="1:5" x14ac:dyDescent="0.2">
      <c r="A174" s="23" t="s">
        <v>171</v>
      </c>
      <c r="B174" s="26">
        <v>255.96</v>
      </c>
      <c r="C174" s="26">
        <v>63744973.880000003</v>
      </c>
      <c r="D174" s="22"/>
      <c r="E174" s="22"/>
    </row>
    <row r="175" spans="1:5" x14ac:dyDescent="0.2">
      <c r="A175" s="23" t="s">
        <v>172</v>
      </c>
      <c r="B175" s="26">
        <v>254.29</v>
      </c>
      <c r="C175" s="26">
        <v>63329369.07</v>
      </c>
      <c r="D175" s="22"/>
      <c r="E175" s="22"/>
    </row>
    <row r="176" spans="1:5" x14ac:dyDescent="0.2">
      <c r="A176" s="23" t="s">
        <v>173</v>
      </c>
      <c r="B176" s="26">
        <v>253.1</v>
      </c>
      <c r="C176" s="26">
        <v>63033748.469999999</v>
      </c>
      <c r="D176" s="22"/>
      <c r="E176" s="22"/>
    </row>
    <row r="177" spans="1:5" x14ac:dyDescent="0.2">
      <c r="A177" s="23" t="s">
        <v>174</v>
      </c>
      <c r="B177" s="26">
        <v>253.65</v>
      </c>
      <c r="C177" s="26">
        <v>63169917.890000001</v>
      </c>
      <c r="D177" s="22"/>
      <c r="E177" s="22"/>
    </row>
    <row r="178" spans="1:5" x14ac:dyDescent="0.2">
      <c r="A178" s="23" t="s">
        <v>175</v>
      </c>
      <c r="B178" s="26">
        <v>252.19</v>
      </c>
      <c r="C178" s="26">
        <v>62806890.630000003</v>
      </c>
      <c r="D178" s="22"/>
      <c r="E178" s="22"/>
    </row>
    <row r="179" spans="1:5" x14ac:dyDescent="0.2">
      <c r="A179" s="23" t="s">
        <v>176</v>
      </c>
      <c r="B179" s="26">
        <v>252.62</v>
      </c>
      <c r="C179" s="26">
        <v>62914705.289999999</v>
      </c>
      <c r="D179" s="22"/>
      <c r="E179" s="22"/>
    </row>
    <row r="180" spans="1:5" x14ac:dyDescent="0.2">
      <c r="A180" s="23" t="s">
        <v>177</v>
      </c>
      <c r="B180" s="26">
        <v>252.57</v>
      </c>
      <c r="C180" s="26">
        <v>62900630.57</v>
      </c>
      <c r="D180" s="22"/>
      <c r="E180" s="22"/>
    </row>
    <row r="181" spans="1:5" x14ac:dyDescent="0.2">
      <c r="A181" s="23" t="s">
        <v>178</v>
      </c>
      <c r="B181" s="26">
        <v>253.27</v>
      </c>
      <c r="C181" s="26">
        <v>63076809.969999999</v>
      </c>
      <c r="D181" s="22"/>
      <c r="E181" s="22"/>
    </row>
    <row r="182" spans="1:5" x14ac:dyDescent="0.2">
      <c r="A182" s="23" t="s">
        <v>179</v>
      </c>
      <c r="B182" s="26">
        <v>252.29</v>
      </c>
      <c r="C182" s="26">
        <v>62832374.25</v>
      </c>
      <c r="D182" s="22"/>
      <c r="E182" s="22"/>
    </row>
    <row r="183" spans="1:5" x14ac:dyDescent="0.2">
      <c r="A183" s="23" t="s">
        <v>180</v>
      </c>
      <c r="B183" s="26">
        <v>250.89</v>
      </c>
      <c r="C183" s="26">
        <v>62484029.119999997</v>
      </c>
      <c r="D183" s="22"/>
      <c r="E183" s="22"/>
    </row>
    <row r="184" spans="1:5" x14ac:dyDescent="0.2">
      <c r="A184" s="23" t="s">
        <v>181</v>
      </c>
      <c r="B184" s="26">
        <v>250.83</v>
      </c>
      <c r="C184" s="26">
        <v>62467125.200000003</v>
      </c>
      <c r="D184" s="22"/>
      <c r="E184" s="22"/>
    </row>
    <row r="185" spans="1:5" x14ac:dyDescent="0.2">
      <c r="A185" s="23" t="s">
        <v>182</v>
      </c>
      <c r="B185" s="26">
        <v>250.01</v>
      </c>
      <c r="C185" s="26">
        <v>62263605.75</v>
      </c>
      <c r="D185" s="22"/>
      <c r="E185" s="22"/>
    </row>
    <row r="186" spans="1:5" x14ac:dyDescent="0.2">
      <c r="A186" s="23" t="s">
        <v>183</v>
      </c>
      <c r="B186" s="26">
        <v>249.61</v>
      </c>
      <c r="C186" s="26">
        <v>62164958.82</v>
      </c>
      <c r="D186" s="22"/>
      <c r="E186" s="22"/>
    </row>
    <row r="187" spans="1:5" x14ac:dyDescent="0.2">
      <c r="A187" s="23" t="s">
        <v>184</v>
      </c>
      <c r="B187" s="26">
        <v>248.85</v>
      </c>
      <c r="C187" s="26">
        <v>61973678.350000001</v>
      </c>
      <c r="D187" s="22"/>
      <c r="E187" s="22"/>
    </row>
    <row r="188" spans="1:5" x14ac:dyDescent="0.2">
      <c r="A188" s="23" t="s">
        <v>185</v>
      </c>
      <c r="B188" s="26">
        <v>246.31</v>
      </c>
      <c r="C188" s="26">
        <v>61342692.890000001</v>
      </c>
      <c r="D188" s="22"/>
      <c r="E188" s="22"/>
    </row>
    <row r="189" spans="1:5" x14ac:dyDescent="0.2">
      <c r="A189" s="23" t="s">
        <v>186</v>
      </c>
      <c r="B189" s="26">
        <v>244.01</v>
      </c>
      <c r="C189" s="26">
        <v>60769707.68</v>
      </c>
      <c r="D189" s="22"/>
      <c r="E189" s="22"/>
    </row>
    <row r="190" spans="1:5" x14ac:dyDescent="0.2">
      <c r="A190" s="23" t="s">
        <v>187</v>
      </c>
      <c r="B190" s="26">
        <v>242.75</v>
      </c>
      <c r="C190" s="26">
        <v>60454588.340000004</v>
      </c>
      <c r="D190" s="22"/>
      <c r="E190" s="22"/>
    </row>
    <row r="191" spans="1:5" x14ac:dyDescent="0.2">
      <c r="A191" s="23" t="s">
        <v>188</v>
      </c>
      <c r="B191" s="26">
        <v>243.84</v>
      </c>
      <c r="C191" s="26">
        <v>60727345.240000002</v>
      </c>
      <c r="D191" s="22"/>
      <c r="E191" s="22"/>
    </row>
    <row r="192" spans="1:5" x14ac:dyDescent="0.2">
      <c r="A192" s="23" t="s">
        <v>189</v>
      </c>
      <c r="B192" s="26">
        <v>243.08</v>
      </c>
      <c r="C192" s="26">
        <v>60537416.380000003</v>
      </c>
      <c r="D192" s="22"/>
      <c r="E192" s="22"/>
    </row>
    <row r="193" spans="1:5" x14ac:dyDescent="0.2">
      <c r="A193" s="23" t="s">
        <v>190</v>
      </c>
      <c r="B193" s="26">
        <v>243.7</v>
      </c>
      <c r="C193" s="26">
        <v>60693323.600000001</v>
      </c>
      <c r="D193" s="22"/>
      <c r="E193" s="22"/>
    </row>
    <row r="194" spans="1:5" x14ac:dyDescent="0.2">
      <c r="A194" s="23" t="s">
        <v>191</v>
      </c>
      <c r="B194" s="26">
        <v>243.38</v>
      </c>
      <c r="C194" s="26">
        <v>60611817.060000002</v>
      </c>
      <c r="D194" s="22"/>
      <c r="E194" s="22"/>
    </row>
    <row r="195" spans="1:5" x14ac:dyDescent="0.2">
      <c r="A195" s="23" t="s">
        <v>192</v>
      </c>
      <c r="B195" s="26">
        <v>242.69</v>
      </c>
      <c r="C195" s="26">
        <v>60441936.590000004</v>
      </c>
      <c r="D195" s="22"/>
      <c r="E195" s="22"/>
    </row>
    <row r="196" spans="1:5" x14ac:dyDescent="0.2">
      <c r="A196" s="23" t="s">
        <v>193</v>
      </c>
      <c r="B196" s="26">
        <v>242.19</v>
      </c>
      <c r="C196" s="26">
        <v>60315338.689999998</v>
      </c>
      <c r="D196" s="22"/>
      <c r="E196" s="22"/>
    </row>
    <row r="197" spans="1:5" x14ac:dyDescent="0.2">
      <c r="A197" s="23" t="s">
        <v>194</v>
      </c>
      <c r="B197" s="26">
        <v>240.03</v>
      </c>
      <c r="C197" s="26">
        <v>59777286.539999999</v>
      </c>
      <c r="D197" s="22"/>
      <c r="E197" s="22"/>
    </row>
    <row r="198" spans="1:5" x14ac:dyDescent="0.2">
      <c r="A198" s="23" t="s">
        <v>195</v>
      </c>
      <c r="B198" s="26">
        <v>238.23</v>
      </c>
      <c r="C198" s="26">
        <v>59328741.490000002</v>
      </c>
      <c r="D198" s="22"/>
      <c r="E198" s="22"/>
    </row>
    <row r="199" spans="1:5" x14ac:dyDescent="0.2">
      <c r="A199" s="23" t="s">
        <v>196</v>
      </c>
      <c r="B199" s="26">
        <v>241.1</v>
      </c>
      <c r="C199" s="26">
        <v>60045516.399999999</v>
      </c>
      <c r="D199" s="22"/>
      <c r="E199" s="22"/>
    </row>
    <row r="200" spans="1:5" x14ac:dyDescent="0.2">
      <c r="A200" s="23" t="s">
        <v>197</v>
      </c>
      <c r="B200" s="26">
        <v>243.74</v>
      </c>
      <c r="C200" s="26">
        <v>60701122.759999998</v>
      </c>
      <c r="D200" s="22"/>
      <c r="E200" s="22"/>
    </row>
    <row r="201" spans="1:5" x14ac:dyDescent="0.2">
      <c r="A201" s="23" t="s">
        <v>198</v>
      </c>
      <c r="B201" s="26">
        <v>242.82</v>
      </c>
      <c r="C201" s="26">
        <v>60472061.829999998</v>
      </c>
      <c r="D201" s="22"/>
      <c r="E201" s="22"/>
    </row>
    <row r="202" spans="1:5" x14ac:dyDescent="0.2">
      <c r="A202" s="23" t="s">
        <v>199</v>
      </c>
      <c r="B202" s="26">
        <v>242.1</v>
      </c>
      <c r="C202" s="26">
        <v>60292624.600000001</v>
      </c>
      <c r="D202" s="22"/>
      <c r="E202" s="22"/>
    </row>
    <row r="203" spans="1:5" x14ac:dyDescent="0.2">
      <c r="A203" s="23" t="s">
        <v>200</v>
      </c>
      <c r="B203" s="26">
        <v>242.08</v>
      </c>
      <c r="C203" s="26">
        <v>60288883.890000001</v>
      </c>
      <c r="D203" s="22"/>
      <c r="E203" s="22"/>
    </row>
    <row r="204" spans="1:5" x14ac:dyDescent="0.2">
      <c r="A204" s="23" t="s">
        <v>201</v>
      </c>
      <c r="B204" s="26">
        <v>240.68</v>
      </c>
      <c r="C204" s="26">
        <v>59940840.420000002</v>
      </c>
      <c r="D204" s="22"/>
      <c r="E204" s="22"/>
    </row>
    <row r="205" spans="1:5" x14ac:dyDescent="0.2">
      <c r="A205" s="23" t="s">
        <v>202</v>
      </c>
      <c r="B205" s="26">
        <v>239.72</v>
      </c>
      <c r="C205" s="26">
        <v>59701355.009999998</v>
      </c>
      <c r="D205" s="22"/>
      <c r="E205" s="22"/>
    </row>
    <row r="206" spans="1:5" x14ac:dyDescent="0.2">
      <c r="A206" s="23" t="s">
        <v>203</v>
      </c>
      <c r="B206" s="26">
        <v>241.43</v>
      </c>
      <c r="C206" s="26">
        <v>60128074.43</v>
      </c>
      <c r="D206" s="22"/>
      <c r="E206" s="22"/>
    </row>
    <row r="207" spans="1:5" x14ac:dyDescent="0.2">
      <c r="A207" s="23" t="s">
        <v>204</v>
      </c>
      <c r="B207" s="26">
        <v>240.41</v>
      </c>
      <c r="C207" s="26">
        <v>59874010.380000003</v>
      </c>
      <c r="D207" s="22"/>
      <c r="E207" s="22"/>
    </row>
    <row r="208" spans="1:5" x14ac:dyDescent="0.2">
      <c r="A208" s="23" t="s">
        <v>205</v>
      </c>
      <c r="B208" s="26">
        <v>241.17</v>
      </c>
      <c r="C208" s="26">
        <v>60062679.25</v>
      </c>
      <c r="D208" s="22"/>
      <c r="E208" s="22"/>
    </row>
    <row r="209" spans="1:5" x14ac:dyDescent="0.2">
      <c r="A209" s="23" t="s">
        <v>206</v>
      </c>
      <c r="B209" s="26">
        <v>242.98</v>
      </c>
      <c r="C209" s="26">
        <v>60512119.530000001</v>
      </c>
      <c r="D209" s="22"/>
      <c r="E209" s="22"/>
    </row>
    <row r="210" spans="1:5" x14ac:dyDescent="0.2">
      <c r="A210" s="23" t="s">
        <v>207</v>
      </c>
      <c r="B210" s="26">
        <v>243.51</v>
      </c>
      <c r="C210" s="26">
        <v>60644284.409999996</v>
      </c>
      <c r="D210" s="22"/>
      <c r="E210" s="22"/>
    </row>
    <row r="211" spans="1:5" x14ac:dyDescent="0.2">
      <c r="A211" s="23" t="s">
        <v>208</v>
      </c>
      <c r="B211" s="26">
        <v>243.17</v>
      </c>
      <c r="C211" s="26">
        <v>60560896.240000002</v>
      </c>
      <c r="D211" s="22"/>
      <c r="E211" s="22"/>
    </row>
    <row r="212" spans="1:5" x14ac:dyDescent="0.2">
      <c r="A212" s="23" t="s">
        <v>209</v>
      </c>
      <c r="B212" s="26">
        <v>242.3</v>
      </c>
      <c r="C212" s="26">
        <v>60342887.060000002</v>
      </c>
      <c r="D212" s="22"/>
      <c r="E212" s="22"/>
    </row>
    <row r="213" spans="1:5" x14ac:dyDescent="0.2">
      <c r="A213" s="23" t="s">
        <v>210</v>
      </c>
      <c r="B213" s="26">
        <v>241.14</v>
      </c>
      <c r="C213" s="26">
        <v>60055756.25</v>
      </c>
      <c r="D213" s="22"/>
      <c r="E213" s="22"/>
    </row>
    <row r="214" spans="1:5" x14ac:dyDescent="0.2">
      <c r="A214" s="23" t="s">
        <v>211</v>
      </c>
      <c r="B214" s="26">
        <v>239.66</v>
      </c>
      <c r="C214" s="26">
        <v>59685445.130000003</v>
      </c>
      <c r="D214" s="22"/>
      <c r="E214" s="22"/>
    </row>
    <row r="215" spans="1:5" x14ac:dyDescent="0.2">
      <c r="A215" s="23" t="s">
        <v>212</v>
      </c>
      <c r="B215" s="26">
        <v>240.43</v>
      </c>
      <c r="C215" s="26">
        <v>59877461.109999999</v>
      </c>
      <c r="D215" s="22"/>
      <c r="E215" s="22"/>
    </row>
    <row r="216" spans="1:5" x14ac:dyDescent="0.2">
      <c r="A216" s="23" t="s">
        <v>213</v>
      </c>
      <c r="B216" s="26">
        <v>242.04</v>
      </c>
      <c r="C216" s="26">
        <v>60279182.990000002</v>
      </c>
      <c r="D216" s="22"/>
      <c r="E216" s="22"/>
    </row>
    <row r="217" spans="1:5" x14ac:dyDescent="0.2">
      <c r="A217" s="23" t="s">
        <v>214</v>
      </c>
      <c r="B217" s="26">
        <v>243.13</v>
      </c>
      <c r="C217" s="26">
        <v>60549536.229999997</v>
      </c>
      <c r="D217" s="22"/>
      <c r="E217" s="22"/>
    </row>
    <row r="218" spans="1:5" x14ac:dyDescent="0.2">
      <c r="A218" s="23" t="s">
        <v>215</v>
      </c>
      <c r="B218" s="26">
        <v>243.42</v>
      </c>
      <c r="C218" s="26">
        <v>60623259.140000001</v>
      </c>
      <c r="D218" s="22"/>
      <c r="E218" s="22"/>
    </row>
    <row r="219" spans="1:5" x14ac:dyDescent="0.2">
      <c r="A219" s="23" t="s">
        <v>216</v>
      </c>
      <c r="B219" s="26">
        <v>241.65</v>
      </c>
      <c r="C219" s="26">
        <v>60181564.210000001</v>
      </c>
      <c r="D219" s="22"/>
      <c r="E219" s="22"/>
    </row>
    <row r="220" spans="1:5" x14ac:dyDescent="0.2">
      <c r="A220" s="23" t="s">
        <v>217</v>
      </c>
      <c r="B220" s="26">
        <v>241.73</v>
      </c>
      <c r="C220" s="26">
        <v>60200761.18</v>
      </c>
      <c r="D220" s="22"/>
      <c r="E220" s="22"/>
    </row>
    <row r="221" spans="1:5" x14ac:dyDescent="0.2">
      <c r="A221" s="23" t="s">
        <v>218</v>
      </c>
      <c r="B221" s="26">
        <v>240.31</v>
      </c>
      <c r="C221" s="26">
        <v>59848524</v>
      </c>
      <c r="D221" s="22"/>
      <c r="E221" s="22"/>
    </row>
    <row r="222" spans="1:5" x14ac:dyDescent="0.2">
      <c r="A222" s="23" t="s">
        <v>219</v>
      </c>
      <c r="B222" s="26">
        <v>239.08</v>
      </c>
      <c r="C222" s="26">
        <v>59542198.140000001</v>
      </c>
      <c r="D222" s="22"/>
      <c r="E222" s="22"/>
    </row>
    <row r="223" spans="1:5" x14ac:dyDescent="0.2">
      <c r="A223" s="23" t="s">
        <v>220</v>
      </c>
      <c r="B223" s="26">
        <v>239.74</v>
      </c>
      <c r="C223" s="26">
        <v>59704852.829999998</v>
      </c>
      <c r="D223" s="22"/>
      <c r="E223" s="22"/>
    </row>
    <row r="224" spans="1:5" x14ac:dyDescent="0.2">
      <c r="A224" s="23" t="s">
        <v>221</v>
      </c>
      <c r="B224" s="26">
        <v>238.68</v>
      </c>
      <c r="C224" s="26">
        <v>59441784.509999998</v>
      </c>
      <c r="D224" s="22"/>
      <c r="E224" s="22"/>
    </row>
    <row r="225" spans="1:5" x14ac:dyDescent="0.2">
      <c r="A225" s="23" t="s">
        <v>222</v>
      </c>
      <c r="B225" s="26">
        <v>240.06</v>
      </c>
      <c r="C225" s="26">
        <v>59786727.770000003</v>
      </c>
      <c r="D225" s="22"/>
      <c r="E225" s="22"/>
    </row>
    <row r="226" spans="1:5" x14ac:dyDescent="0.2">
      <c r="A226" s="23" t="s">
        <v>223</v>
      </c>
      <c r="B226" s="26">
        <v>239.47</v>
      </c>
      <c r="C226" s="26">
        <v>59639111.899999999</v>
      </c>
      <c r="D226" s="22"/>
      <c r="E226" s="22"/>
    </row>
    <row r="227" spans="1:5" x14ac:dyDescent="0.2">
      <c r="A227" s="23" t="s">
        <v>224</v>
      </c>
      <c r="B227" s="26">
        <v>239.55</v>
      </c>
      <c r="C227" s="26">
        <v>59659173.759999998</v>
      </c>
      <c r="D227" s="22"/>
      <c r="E227" s="22"/>
    </row>
    <row r="228" spans="1:5" x14ac:dyDescent="0.2">
      <c r="A228" s="23" t="s">
        <v>225</v>
      </c>
      <c r="B228" s="26">
        <v>238.18</v>
      </c>
      <c r="C228" s="26">
        <v>59318570.340000004</v>
      </c>
      <c r="D228" s="22"/>
      <c r="E228" s="22"/>
    </row>
    <row r="229" spans="1:5" x14ac:dyDescent="0.2">
      <c r="A229" s="23" t="s">
        <v>226</v>
      </c>
      <c r="B229" s="26">
        <v>238.07</v>
      </c>
      <c r="C229" s="26">
        <v>59290007.740000002</v>
      </c>
      <c r="D229" s="22"/>
      <c r="E229" s="22"/>
    </row>
    <row r="230" spans="1:5" x14ac:dyDescent="0.2">
      <c r="A230" s="23" t="s">
        <v>227</v>
      </c>
      <c r="B230" s="26">
        <v>238.82</v>
      </c>
      <c r="C230" s="26">
        <v>59477384.280000001</v>
      </c>
      <c r="D230" s="22"/>
      <c r="E230" s="22"/>
    </row>
    <row r="231" spans="1:5" x14ac:dyDescent="0.2">
      <c r="A231" s="23" t="s">
        <v>228</v>
      </c>
      <c r="B231" s="26">
        <v>236.66</v>
      </c>
      <c r="C231" s="26">
        <v>58938406.979999997</v>
      </c>
      <c r="D231" s="22"/>
      <c r="E231" s="22"/>
    </row>
    <row r="232" spans="1:5" x14ac:dyDescent="0.2">
      <c r="A232" s="23" t="s">
        <v>229</v>
      </c>
      <c r="B232" s="26">
        <v>237.44</v>
      </c>
      <c r="C232" s="26">
        <v>59132610.310000002</v>
      </c>
      <c r="D232" s="22"/>
      <c r="E232" s="22"/>
    </row>
    <row r="233" spans="1:5" x14ac:dyDescent="0.2">
      <c r="A233" s="23" t="s">
        <v>230</v>
      </c>
      <c r="B233" s="26">
        <v>236.92</v>
      </c>
      <c r="C233" s="26">
        <v>59003453.090000004</v>
      </c>
      <c r="D233" s="22"/>
      <c r="E233" s="22"/>
    </row>
    <row r="234" spans="1:5" x14ac:dyDescent="0.2">
      <c r="A234" s="23" t="s">
        <v>231</v>
      </c>
      <c r="B234" s="26">
        <v>236.72</v>
      </c>
      <c r="C234" s="26">
        <v>58953207.140000001</v>
      </c>
      <c r="D234" s="22"/>
      <c r="E234" s="22"/>
    </row>
    <row r="235" spans="1:5" x14ac:dyDescent="0.2">
      <c r="A235" s="23" t="s">
        <v>232</v>
      </c>
      <c r="B235" s="26">
        <v>240</v>
      </c>
      <c r="C235" s="26">
        <v>59771246.32</v>
      </c>
      <c r="D235" s="22"/>
      <c r="E235" s="22"/>
    </row>
    <row r="236" spans="1:5" x14ac:dyDescent="0.2">
      <c r="A236" s="23" t="s">
        <v>233</v>
      </c>
      <c r="B236" s="26">
        <v>240.13</v>
      </c>
      <c r="C236" s="26">
        <v>59802102.210000001</v>
      </c>
      <c r="D236" s="22"/>
      <c r="E236" s="22"/>
    </row>
    <row r="237" spans="1:5" x14ac:dyDescent="0.2">
      <c r="A237" s="23" t="s">
        <v>234</v>
      </c>
      <c r="B237" s="26">
        <v>239.39</v>
      </c>
      <c r="C237" s="26">
        <v>59619629.649999999</v>
      </c>
      <c r="D237" s="22"/>
      <c r="E237" s="22"/>
    </row>
    <row r="238" spans="1:5" x14ac:dyDescent="0.2">
      <c r="A238" s="23" t="s">
        <v>235</v>
      </c>
      <c r="B238" s="26">
        <v>240.61</v>
      </c>
      <c r="C238" s="26">
        <v>59922961.310000002</v>
      </c>
      <c r="D238" s="22"/>
      <c r="E238" s="22"/>
    </row>
    <row r="239" spans="1:5" x14ac:dyDescent="0.2">
      <c r="A239" s="23" t="s">
        <v>236</v>
      </c>
      <c r="B239" s="26">
        <v>242.65</v>
      </c>
      <c r="C239" s="26">
        <v>60940875.18</v>
      </c>
      <c r="D239" s="22"/>
      <c r="E239" s="22"/>
    </row>
    <row r="240" spans="1:5" x14ac:dyDescent="0.2">
      <c r="A240" s="23" t="s">
        <v>237</v>
      </c>
      <c r="B240" s="26">
        <v>242.39</v>
      </c>
      <c r="C240" s="26">
        <v>60873813.43</v>
      </c>
      <c r="D240" s="22"/>
      <c r="E240" s="22"/>
    </row>
    <row r="241" spans="1:5" x14ac:dyDescent="0.2">
      <c r="A241" s="23" t="s">
        <v>238</v>
      </c>
      <c r="B241" s="26">
        <v>242.14</v>
      </c>
      <c r="C241" s="26">
        <v>60811778.689999998</v>
      </c>
      <c r="D241" s="22"/>
      <c r="E241" s="22"/>
    </row>
    <row r="242" spans="1:5" x14ac:dyDescent="0.2">
      <c r="A242" s="23" t="s">
        <v>239</v>
      </c>
      <c r="B242" s="26">
        <v>242.5</v>
      </c>
      <c r="C242" s="26">
        <v>60902858.899999999</v>
      </c>
      <c r="D242" s="22"/>
      <c r="E242" s="22"/>
    </row>
    <row r="243" spans="1:5" x14ac:dyDescent="0.2">
      <c r="A243" s="23" t="s">
        <v>240</v>
      </c>
      <c r="B243" s="26">
        <v>241.65</v>
      </c>
      <c r="C243" s="26">
        <v>60689176.289999999</v>
      </c>
      <c r="D243" s="22"/>
      <c r="E243" s="22"/>
    </row>
    <row r="244" spans="1:5" x14ac:dyDescent="0.2">
      <c r="A244" s="23" t="s">
        <v>241</v>
      </c>
      <c r="B244" s="26">
        <v>238.34</v>
      </c>
      <c r="C244" s="26">
        <v>59858588.329999998</v>
      </c>
      <c r="D244" s="22"/>
      <c r="E244" s="22"/>
    </row>
    <row r="245" spans="1:5" x14ac:dyDescent="0.2">
      <c r="A245" s="23" t="s">
        <v>242</v>
      </c>
      <c r="B245" s="26">
        <v>239.99</v>
      </c>
      <c r="C245" s="26">
        <v>60271713.490000002</v>
      </c>
      <c r="D245" s="22"/>
      <c r="E245" s="22"/>
    </row>
    <row r="246" spans="1:5" x14ac:dyDescent="0.2">
      <c r="A246" s="23" t="s">
        <v>243</v>
      </c>
      <c r="B246" s="26">
        <v>240.49</v>
      </c>
      <c r="C246" s="26">
        <v>60397623.149999999</v>
      </c>
      <c r="D246" s="22"/>
      <c r="E246" s="22"/>
    </row>
    <row r="247" spans="1:5" x14ac:dyDescent="0.2">
      <c r="A247" s="23" t="s">
        <v>244</v>
      </c>
      <c r="B247" s="26">
        <v>239.88</v>
      </c>
      <c r="C247" s="26">
        <v>60245249.390000001</v>
      </c>
      <c r="D247" s="22"/>
      <c r="E247" s="22"/>
    </row>
    <row r="248" spans="1:5" x14ac:dyDescent="0.2">
      <c r="A248" s="23" t="s">
        <v>245</v>
      </c>
      <c r="B248" s="26">
        <v>239.04</v>
      </c>
      <c r="C248" s="26">
        <v>60034733.700000003</v>
      </c>
      <c r="D248" s="22"/>
      <c r="E248" s="22"/>
    </row>
    <row r="249" spans="1:5" x14ac:dyDescent="0.2">
      <c r="A249" s="23" t="s">
        <v>246</v>
      </c>
      <c r="B249" s="26">
        <v>239.61</v>
      </c>
      <c r="C249" s="26">
        <v>60175970.310000002</v>
      </c>
      <c r="D249" s="22"/>
      <c r="E249" s="22"/>
    </row>
    <row r="250" spans="1:5" x14ac:dyDescent="0.2">
      <c r="A250" s="23" t="s">
        <v>247</v>
      </c>
      <c r="B250" s="26">
        <v>238.22</v>
      </c>
      <c r="C250" s="26">
        <v>59827938.600000001</v>
      </c>
      <c r="D250" s="22"/>
      <c r="E250" s="22"/>
    </row>
    <row r="251" spans="1:5" x14ac:dyDescent="0.2">
      <c r="A251" s="23" t="s">
        <v>248</v>
      </c>
      <c r="B251" s="26">
        <v>237.13</v>
      </c>
      <c r="C251" s="26">
        <v>59553341.280000001</v>
      </c>
      <c r="D251" s="22"/>
      <c r="E251" s="22"/>
    </row>
    <row r="252" spans="1:5" x14ac:dyDescent="0.2">
      <c r="A252" s="23" t="s">
        <v>249</v>
      </c>
      <c r="B252" s="26">
        <v>237.28</v>
      </c>
      <c r="C252" s="26">
        <v>59592358.340000004</v>
      </c>
      <c r="D252" s="22"/>
      <c r="E252" s="22"/>
    </row>
    <row r="253" spans="1:5" x14ac:dyDescent="0.2">
      <c r="A253" s="23" t="s">
        <v>250</v>
      </c>
      <c r="B253" s="26">
        <v>236.71</v>
      </c>
      <c r="C253" s="26">
        <v>59448546.280000001</v>
      </c>
      <c r="D253" s="22"/>
      <c r="E253" s="22"/>
    </row>
    <row r="254" spans="1:5" x14ac:dyDescent="0.2">
      <c r="A254" s="23" t="s">
        <v>251</v>
      </c>
      <c r="B254" s="26">
        <v>237.22</v>
      </c>
      <c r="C254" s="26">
        <v>59577581.149999999</v>
      </c>
      <c r="D254" s="22"/>
      <c r="E254" s="22"/>
    </row>
    <row r="255" spans="1:5" x14ac:dyDescent="0.2">
      <c r="A255" s="23" t="s">
        <v>252</v>
      </c>
      <c r="B255" s="26">
        <v>235.6</v>
      </c>
      <c r="C255" s="26">
        <v>59170527.75</v>
      </c>
      <c r="D255" s="22"/>
      <c r="E255" s="22"/>
    </row>
    <row r="256" spans="1:5" x14ac:dyDescent="0.2">
      <c r="A256" s="23" t="s">
        <v>253</v>
      </c>
      <c r="B256" s="26">
        <v>235.67</v>
      </c>
      <c r="C256" s="26">
        <v>59186268.479999997</v>
      </c>
      <c r="D256" s="22"/>
      <c r="E256" s="22"/>
    </row>
    <row r="257" spans="1:5" x14ac:dyDescent="0.2">
      <c r="A257" s="23" t="s">
        <v>254</v>
      </c>
      <c r="B257" s="26">
        <v>235.75</v>
      </c>
      <c r="C257" s="26">
        <v>59208020.450000003</v>
      </c>
      <c r="D257" s="22"/>
      <c r="E257" s="22"/>
    </row>
    <row r="258" spans="1:5" x14ac:dyDescent="0.2">
      <c r="A258" s="23" t="s">
        <v>255</v>
      </c>
      <c r="B258" s="26">
        <v>233.8</v>
      </c>
      <c r="C258" s="26">
        <v>58716904.649999999</v>
      </c>
      <c r="D258" s="22"/>
      <c r="E258" s="22"/>
    </row>
    <row r="259" spans="1:5" x14ac:dyDescent="0.2">
      <c r="A259" s="23" t="s">
        <v>256</v>
      </c>
      <c r="B259" s="26">
        <v>234.25</v>
      </c>
      <c r="C259" s="26">
        <v>58830039.859999999</v>
      </c>
      <c r="D259" s="22"/>
      <c r="E259" s="22"/>
    </row>
    <row r="260" spans="1:5" x14ac:dyDescent="0.2">
      <c r="A260" s="23" t="s">
        <v>257</v>
      </c>
      <c r="B260" s="26">
        <v>234.47</v>
      </c>
      <c r="C260" s="26">
        <v>58885948.990000002</v>
      </c>
      <c r="D260" s="22"/>
      <c r="E260" s="22"/>
    </row>
    <row r="261" spans="1:5" x14ac:dyDescent="0.2">
      <c r="A261" s="23" t="s">
        <v>258</v>
      </c>
      <c r="B261" s="26">
        <v>234.08</v>
      </c>
      <c r="C261" s="26">
        <v>58789172.840000004</v>
      </c>
      <c r="D261" s="22"/>
      <c r="E261" s="22"/>
    </row>
    <row r="262" spans="1:5" x14ac:dyDescent="0.2">
      <c r="A262" s="23" t="s">
        <v>259</v>
      </c>
      <c r="B262" s="26">
        <v>234.94</v>
      </c>
      <c r="C262" s="26">
        <v>59004634.990000002</v>
      </c>
      <c r="D262" s="22"/>
      <c r="E262" s="22"/>
    </row>
    <row r="263" spans="1:5" x14ac:dyDescent="0.2">
      <c r="A263" s="23" t="s">
        <v>260</v>
      </c>
      <c r="B263" s="26">
        <v>236.03</v>
      </c>
      <c r="C263" s="26">
        <v>59278705.329999998</v>
      </c>
      <c r="D263" s="22"/>
      <c r="E263" s="22"/>
    </row>
    <row r="264" spans="1:5" x14ac:dyDescent="0.2">
      <c r="A264" s="23" t="s">
        <v>261</v>
      </c>
      <c r="B264" s="26">
        <v>235.12</v>
      </c>
      <c r="C264" s="26">
        <v>59048856.609999999</v>
      </c>
      <c r="D264" s="22"/>
      <c r="E264" s="22"/>
    </row>
    <row r="265" spans="1:5" x14ac:dyDescent="0.2">
      <c r="A265" s="23" t="s">
        <v>262</v>
      </c>
      <c r="B265" s="26">
        <v>235.37</v>
      </c>
      <c r="C265" s="26">
        <v>59113015.280000001</v>
      </c>
      <c r="D265" s="22"/>
      <c r="E265" s="22"/>
    </row>
    <row r="266" spans="1:5" x14ac:dyDescent="0.2">
      <c r="A266" s="23" t="s">
        <v>263</v>
      </c>
      <c r="B266" s="26">
        <v>234.52</v>
      </c>
      <c r="C266" s="26">
        <v>58898405.520000003</v>
      </c>
      <c r="D266" s="22"/>
      <c r="E266" s="22"/>
    </row>
    <row r="267" spans="1:5" x14ac:dyDescent="0.2">
      <c r="A267" s="23" t="s">
        <v>264</v>
      </c>
      <c r="B267" s="26">
        <v>232.11</v>
      </c>
      <c r="C267" s="26">
        <v>58294324.060000002</v>
      </c>
      <c r="D267" s="22"/>
      <c r="E267" s="22"/>
    </row>
    <row r="268" spans="1:5" x14ac:dyDescent="0.2">
      <c r="A268" s="23" t="s">
        <v>265</v>
      </c>
      <c r="B268" s="26">
        <v>230.8</v>
      </c>
      <c r="C268" s="26">
        <v>57965270.649999999</v>
      </c>
      <c r="D268" s="22"/>
      <c r="E268" s="22"/>
    </row>
    <row r="269" spans="1:5" x14ac:dyDescent="0.2">
      <c r="A269" s="23" t="s">
        <v>266</v>
      </c>
      <c r="B269" s="26">
        <v>231.89</v>
      </c>
      <c r="C269" s="26">
        <v>58238810.939999998</v>
      </c>
      <c r="D269" s="22"/>
      <c r="E269" s="22"/>
    </row>
    <row r="270" spans="1:5" x14ac:dyDescent="0.2">
      <c r="A270" s="23" t="s">
        <v>267</v>
      </c>
      <c r="B270" s="26">
        <v>231.24</v>
      </c>
      <c r="C270" s="26">
        <v>58074272.280000001</v>
      </c>
      <c r="D270" s="22"/>
      <c r="E270" s="22"/>
    </row>
    <row r="271" spans="1:5" x14ac:dyDescent="0.2">
      <c r="A271" s="23" t="s">
        <v>268</v>
      </c>
      <c r="B271" s="26">
        <v>229.28</v>
      </c>
      <c r="C271" s="26">
        <v>57581961.18</v>
      </c>
      <c r="D271" s="22"/>
      <c r="E271" s="22"/>
    </row>
    <row r="272" spans="1:5" x14ac:dyDescent="0.2">
      <c r="A272" s="23" t="s">
        <v>269</v>
      </c>
      <c r="B272" s="26">
        <v>230.12</v>
      </c>
      <c r="C272" s="26">
        <v>57792695.189999998</v>
      </c>
      <c r="D272" s="22"/>
      <c r="E272" s="22"/>
    </row>
    <row r="273" spans="1:5" x14ac:dyDescent="0.2">
      <c r="A273" s="23" t="s">
        <v>270</v>
      </c>
      <c r="B273" s="26">
        <v>230.46</v>
      </c>
      <c r="C273" s="26">
        <v>57878206.600000001</v>
      </c>
      <c r="D273" s="22"/>
      <c r="E273" s="22"/>
    </row>
    <row r="274" spans="1:5" x14ac:dyDescent="0.2">
      <c r="A274" s="23" t="s">
        <v>271</v>
      </c>
      <c r="B274" s="26">
        <v>228.76</v>
      </c>
      <c r="C274" s="26">
        <v>57452645.079999998</v>
      </c>
      <c r="D274" s="22"/>
      <c r="E274" s="22"/>
    </row>
    <row r="275" spans="1:5" x14ac:dyDescent="0.2">
      <c r="A275" s="23" t="s">
        <v>272</v>
      </c>
      <c r="B275" s="26">
        <v>226.73</v>
      </c>
      <c r="C275" s="26">
        <v>56941367.229999997</v>
      </c>
      <c r="D275" s="22"/>
      <c r="E275" s="22"/>
    </row>
    <row r="276" spans="1:5" x14ac:dyDescent="0.2">
      <c r="A276" s="23" t="s">
        <v>273</v>
      </c>
      <c r="B276" s="26">
        <v>228.01</v>
      </c>
      <c r="C276" s="26">
        <v>57263918.07</v>
      </c>
      <c r="D276" s="22"/>
      <c r="E276" s="22"/>
    </row>
    <row r="277" spans="1:5" x14ac:dyDescent="0.2">
      <c r="A277" s="23" t="s">
        <v>274</v>
      </c>
      <c r="B277" s="26">
        <v>227.63</v>
      </c>
      <c r="C277" s="26">
        <v>57169205.380000003</v>
      </c>
      <c r="D277" s="22"/>
      <c r="E277" s="22"/>
    </row>
    <row r="278" spans="1:5" x14ac:dyDescent="0.2">
      <c r="A278" s="23" t="s">
        <v>275</v>
      </c>
      <c r="B278" s="26">
        <v>225.96</v>
      </c>
      <c r="C278" s="26">
        <v>56748820.259999998</v>
      </c>
      <c r="D278" s="22"/>
      <c r="E278" s="22"/>
    </row>
    <row r="279" spans="1:5" x14ac:dyDescent="0.2">
      <c r="A279" s="23" t="s">
        <v>276</v>
      </c>
      <c r="B279" s="26">
        <v>224.87</v>
      </c>
      <c r="C279" s="26">
        <v>56474593.039999999</v>
      </c>
      <c r="D279" s="22"/>
      <c r="E279" s="22"/>
    </row>
    <row r="280" spans="1:5" x14ac:dyDescent="0.2">
      <c r="A280" s="23" t="s">
        <v>277</v>
      </c>
      <c r="B280" s="26">
        <v>223.58</v>
      </c>
      <c r="C280" s="26">
        <v>56152144.229999997</v>
      </c>
      <c r="D280" s="22"/>
      <c r="E280" s="22"/>
    </row>
    <row r="281" spans="1:5" x14ac:dyDescent="0.2">
      <c r="A281" s="23" t="s">
        <v>278</v>
      </c>
      <c r="B281" s="26">
        <v>222.39</v>
      </c>
      <c r="C281" s="26">
        <v>55853199.780000001</v>
      </c>
      <c r="D281" s="22"/>
      <c r="E281" s="22"/>
    </row>
    <row r="282" spans="1:5" x14ac:dyDescent="0.2">
      <c r="A282" s="23" t="s">
        <v>279</v>
      </c>
      <c r="B282" s="26">
        <v>222.32</v>
      </c>
      <c r="C282" s="26">
        <v>55833505.57</v>
      </c>
      <c r="D282" s="22"/>
      <c r="E282" s="22"/>
    </row>
    <row r="283" spans="1:5" x14ac:dyDescent="0.2">
      <c r="A283" s="23" t="s">
        <v>280</v>
      </c>
      <c r="B283" s="26">
        <v>223.83</v>
      </c>
      <c r="C283" s="26">
        <v>56214738.140000001</v>
      </c>
      <c r="D283" s="22"/>
      <c r="E283" s="22"/>
    </row>
    <row r="284" spans="1:5" x14ac:dyDescent="0.2">
      <c r="A284" s="23" t="s">
        <v>281</v>
      </c>
      <c r="B284" s="26">
        <v>222.99</v>
      </c>
      <c r="C284" s="26">
        <v>56002065.299999997</v>
      </c>
      <c r="D284" s="22"/>
      <c r="E284" s="22"/>
    </row>
    <row r="285" spans="1:5" x14ac:dyDescent="0.2">
      <c r="A285" s="23" t="s">
        <v>282</v>
      </c>
      <c r="B285" s="26">
        <v>221.64</v>
      </c>
      <c r="C285" s="26">
        <v>55663266.840000004</v>
      </c>
      <c r="D285" s="22"/>
      <c r="E285" s="22"/>
    </row>
    <row r="286" spans="1:5" x14ac:dyDescent="0.2">
      <c r="A286" s="23" t="s">
        <v>283</v>
      </c>
      <c r="B286" s="26">
        <v>220.83</v>
      </c>
      <c r="C286" s="26">
        <v>55459365.409999996</v>
      </c>
      <c r="D286" s="22"/>
      <c r="E286" s="22"/>
    </row>
    <row r="287" spans="1:5" x14ac:dyDescent="0.2">
      <c r="A287" s="23" t="s">
        <v>284</v>
      </c>
      <c r="B287" s="26">
        <v>219.52</v>
      </c>
      <c r="C287" s="26">
        <v>55132430.310000002</v>
      </c>
      <c r="D287" s="22"/>
      <c r="E287" s="22"/>
    </row>
    <row r="288" spans="1:5" x14ac:dyDescent="0.2">
      <c r="A288" s="23" t="s">
        <v>285</v>
      </c>
      <c r="B288" s="26">
        <v>220.03</v>
      </c>
      <c r="C288" s="26">
        <v>55259215.640000001</v>
      </c>
      <c r="D288" s="22"/>
      <c r="E288" s="22"/>
    </row>
    <row r="289" spans="1:5" x14ac:dyDescent="0.2">
      <c r="A289" s="23" t="s">
        <v>286</v>
      </c>
      <c r="B289" s="26">
        <v>219.84</v>
      </c>
      <c r="C289" s="26">
        <v>55211423.600000001</v>
      </c>
      <c r="D289" s="22"/>
      <c r="E289" s="22"/>
    </row>
    <row r="290" spans="1:5" x14ac:dyDescent="0.2">
      <c r="A290" s="23" t="s">
        <v>287</v>
      </c>
      <c r="B290" s="26">
        <v>220.23</v>
      </c>
      <c r="C290" s="26">
        <v>55309363.740000002</v>
      </c>
      <c r="D290" s="22"/>
      <c r="E290" s="22"/>
    </row>
    <row r="291" spans="1:5" x14ac:dyDescent="0.2">
      <c r="A291" s="23" t="s">
        <v>288</v>
      </c>
      <c r="B291" s="26">
        <v>221.6</v>
      </c>
      <c r="C291" s="26">
        <v>55654859.049999997</v>
      </c>
      <c r="D291" s="22"/>
      <c r="E291" s="22"/>
    </row>
    <row r="292" spans="1:5" x14ac:dyDescent="0.2">
      <c r="A292" s="23" t="s">
        <v>289</v>
      </c>
      <c r="B292" s="26">
        <v>223.46</v>
      </c>
      <c r="C292" s="26">
        <v>56121419.600000001</v>
      </c>
      <c r="D292" s="22"/>
      <c r="E292" s="22"/>
    </row>
    <row r="293" spans="1:5" x14ac:dyDescent="0.2">
      <c r="A293" s="23" t="s">
        <v>290</v>
      </c>
      <c r="B293" s="26">
        <v>223.14</v>
      </c>
      <c r="C293" s="26">
        <v>56041632.649999999</v>
      </c>
      <c r="D293" s="22"/>
      <c r="E293" s="22"/>
    </row>
    <row r="294" spans="1:5" x14ac:dyDescent="0.2">
      <c r="A294" s="23" t="s">
        <v>291</v>
      </c>
      <c r="B294" s="26">
        <v>221.13</v>
      </c>
      <c r="C294" s="26">
        <v>55642206.039999999</v>
      </c>
      <c r="D294" s="22"/>
      <c r="E294" s="22"/>
    </row>
    <row r="295" spans="1:5" x14ac:dyDescent="0.2">
      <c r="A295" s="23" t="s">
        <v>292</v>
      </c>
      <c r="B295" s="26">
        <v>220.51</v>
      </c>
      <c r="C295" s="26">
        <v>55487069.759999998</v>
      </c>
      <c r="D295" s="22"/>
      <c r="E295" s="22"/>
    </row>
    <row r="296" spans="1:5" x14ac:dyDescent="0.2">
      <c r="A296" s="23" t="s">
        <v>293</v>
      </c>
      <c r="B296" s="26">
        <v>220.88</v>
      </c>
      <c r="C296" s="26">
        <v>55578508.289999999</v>
      </c>
      <c r="D296" s="22"/>
      <c r="E296" s="22"/>
    </row>
    <row r="297" spans="1:5" x14ac:dyDescent="0.2">
      <c r="A297" s="23" t="s">
        <v>294</v>
      </c>
      <c r="B297" s="26">
        <v>220.63</v>
      </c>
      <c r="C297" s="26">
        <v>55516019.5</v>
      </c>
      <c r="D297" s="22"/>
      <c r="E297" s="22"/>
    </row>
    <row r="298" spans="1:5" x14ac:dyDescent="0.2">
      <c r="A298" s="23" t="s">
        <v>295</v>
      </c>
      <c r="B298" s="26">
        <v>220.18</v>
      </c>
      <c r="C298" s="26">
        <v>55402788.710000001</v>
      </c>
      <c r="D298" s="22"/>
      <c r="E298" s="22"/>
    </row>
    <row r="299" spans="1:5" x14ac:dyDescent="0.2">
      <c r="A299" s="23" t="s">
        <v>296</v>
      </c>
      <c r="B299" s="26">
        <v>219.83</v>
      </c>
      <c r="C299" s="26">
        <v>55315179.979999997</v>
      </c>
      <c r="D299" s="22"/>
      <c r="E299" s="22"/>
    </row>
    <row r="300" spans="1:5" x14ac:dyDescent="0.2">
      <c r="A300" s="23" t="s">
        <v>297</v>
      </c>
      <c r="B300" s="26">
        <v>216.51</v>
      </c>
      <c r="C300" s="26">
        <v>54481007.5</v>
      </c>
      <c r="D300" s="22"/>
      <c r="E300" s="22"/>
    </row>
    <row r="301" spans="1:5" x14ac:dyDescent="0.2">
      <c r="A301" s="23" t="s">
        <v>298</v>
      </c>
      <c r="B301" s="26">
        <v>216.66</v>
      </c>
      <c r="C301" s="26">
        <v>54516950.520000003</v>
      </c>
      <c r="D301" s="22"/>
      <c r="E301" s="22"/>
    </row>
    <row r="302" spans="1:5" x14ac:dyDescent="0.2">
      <c r="A302" s="23" t="s">
        <v>299</v>
      </c>
      <c r="B302" s="26">
        <v>215.65</v>
      </c>
      <c r="C302" s="26">
        <v>54262910.030000001</v>
      </c>
      <c r="D302" s="22"/>
      <c r="E302" s="22"/>
    </row>
    <row r="303" spans="1:5" x14ac:dyDescent="0.2">
      <c r="A303" s="23" t="s">
        <v>300</v>
      </c>
      <c r="B303" s="26">
        <v>210.89</v>
      </c>
      <c r="C303" s="26">
        <v>53066677.719999999</v>
      </c>
      <c r="D303" s="22"/>
      <c r="E303" s="22"/>
    </row>
    <row r="304" spans="1:5" x14ac:dyDescent="0.2">
      <c r="A304" s="23" t="s">
        <v>301</v>
      </c>
      <c r="B304" s="26">
        <v>209.44</v>
      </c>
      <c r="C304" s="26">
        <v>52699965.310000002</v>
      </c>
      <c r="D304" s="22"/>
      <c r="E304" s="22"/>
    </row>
    <row r="305" spans="1:5" x14ac:dyDescent="0.2">
      <c r="A305" s="23" t="s">
        <v>302</v>
      </c>
      <c r="B305" s="26">
        <v>211.98</v>
      </c>
      <c r="C305" s="26">
        <v>53338696.149999999</v>
      </c>
      <c r="D305" s="22"/>
      <c r="E305" s="22"/>
    </row>
    <row r="306" spans="1:5" x14ac:dyDescent="0.2">
      <c r="A306" s="23" t="s">
        <v>303</v>
      </c>
      <c r="B306" s="26">
        <v>209.27</v>
      </c>
      <c r="C306" s="26">
        <v>52658449.359999999</v>
      </c>
      <c r="D306" s="22"/>
      <c r="E306" s="22"/>
    </row>
    <row r="307" spans="1:5" x14ac:dyDescent="0.2">
      <c r="A307" s="23" t="s">
        <v>304</v>
      </c>
      <c r="B307" s="26">
        <v>208.69</v>
      </c>
      <c r="C307" s="26">
        <v>52511350.990000002</v>
      </c>
      <c r="D307" s="22"/>
      <c r="E307" s="22"/>
    </row>
    <row r="308" spans="1:5" x14ac:dyDescent="0.2">
      <c r="A308" s="23" t="s">
        <v>305</v>
      </c>
      <c r="B308" s="26">
        <v>212.27</v>
      </c>
      <c r="C308" s="26">
        <v>53412542.340000004</v>
      </c>
      <c r="D308" s="22"/>
      <c r="E308" s="22"/>
    </row>
    <row r="309" spans="1:5" x14ac:dyDescent="0.2">
      <c r="A309" s="23" t="s">
        <v>306</v>
      </c>
      <c r="B309" s="26">
        <v>212.81</v>
      </c>
      <c r="C309" s="26">
        <v>53548660.530000001</v>
      </c>
      <c r="D309" s="22"/>
      <c r="E309" s="22"/>
    </row>
    <row r="310" spans="1:5" x14ac:dyDescent="0.2">
      <c r="A310" s="23" t="s">
        <v>307</v>
      </c>
      <c r="B310" s="26">
        <v>212.54</v>
      </c>
      <c r="C310" s="26">
        <v>53481311.990000002</v>
      </c>
      <c r="D310" s="22"/>
      <c r="E310" s="22"/>
    </row>
    <row r="311" spans="1:5" x14ac:dyDescent="0.2">
      <c r="A311" s="23" t="s">
        <v>308</v>
      </c>
      <c r="B311" s="26">
        <v>211.01</v>
      </c>
      <c r="C311" s="26">
        <v>53095591.869999997</v>
      </c>
      <c r="D311" s="22"/>
      <c r="E311" s="22"/>
    </row>
    <row r="312" spans="1:5" x14ac:dyDescent="0.2">
      <c r="A312" s="23" t="s">
        <v>309</v>
      </c>
      <c r="B312" s="26">
        <v>217.59</v>
      </c>
      <c r="C312" s="26">
        <v>54752206.409999996</v>
      </c>
      <c r="D312" s="22"/>
      <c r="E312" s="22"/>
    </row>
    <row r="313" spans="1:5" x14ac:dyDescent="0.2">
      <c r="A313" s="23" t="s">
        <v>310</v>
      </c>
      <c r="B313" s="26">
        <v>217.54</v>
      </c>
      <c r="C313" s="26">
        <v>54738780.149999999</v>
      </c>
      <c r="D313" s="22"/>
      <c r="E313" s="22"/>
    </row>
    <row r="314" spans="1:5" x14ac:dyDescent="0.2">
      <c r="A314" s="23" t="s">
        <v>311</v>
      </c>
      <c r="B314" s="26">
        <v>216.82</v>
      </c>
      <c r="C314" s="26">
        <v>54558405.909999996</v>
      </c>
      <c r="D314" s="22"/>
      <c r="E314" s="22"/>
    </row>
    <row r="315" spans="1:5" x14ac:dyDescent="0.2">
      <c r="A315" s="23" t="s">
        <v>312</v>
      </c>
      <c r="B315" s="26">
        <v>216.51</v>
      </c>
      <c r="C315" s="26">
        <v>54479327.530000001</v>
      </c>
      <c r="D315" s="22"/>
      <c r="E315" s="22"/>
    </row>
    <row r="316" spans="1:5" x14ac:dyDescent="0.2">
      <c r="A316" s="23" t="s">
        <v>313</v>
      </c>
      <c r="B316" s="26">
        <v>216.88</v>
      </c>
      <c r="C316" s="26">
        <v>54572665.670000002</v>
      </c>
      <c r="D316" s="22"/>
      <c r="E316" s="22"/>
    </row>
    <row r="317" spans="1:5" x14ac:dyDescent="0.2">
      <c r="A317" s="23" t="s">
        <v>314</v>
      </c>
      <c r="B317" s="26">
        <v>216.76</v>
      </c>
      <c r="C317" s="26">
        <v>54542055.909999996</v>
      </c>
      <c r="D317" s="22"/>
      <c r="E317" s="22"/>
    </row>
    <row r="318" spans="1:5" x14ac:dyDescent="0.2">
      <c r="A318" s="23" t="s">
        <v>315</v>
      </c>
      <c r="B318" s="26">
        <v>216.66</v>
      </c>
      <c r="C318" s="26">
        <v>54516730.18</v>
      </c>
      <c r="D318" s="22"/>
      <c r="E318" s="22"/>
    </row>
    <row r="319" spans="1:5" x14ac:dyDescent="0.2">
      <c r="A319" s="23" t="s">
        <v>316</v>
      </c>
      <c r="B319" s="26">
        <v>216.25</v>
      </c>
      <c r="C319" s="26">
        <v>54413702.299999997</v>
      </c>
      <c r="D319" s="22"/>
      <c r="E319" s="22"/>
    </row>
    <row r="320" spans="1:5" x14ac:dyDescent="0.2">
      <c r="A320" s="23" t="s">
        <v>317</v>
      </c>
      <c r="B320" s="26">
        <v>216.84</v>
      </c>
      <c r="C320" s="26">
        <v>54562949.350000001</v>
      </c>
      <c r="D320" s="22"/>
      <c r="E320" s="22"/>
    </row>
    <row r="321" spans="1:5" x14ac:dyDescent="0.2">
      <c r="A321" s="23" t="s">
        <v>318</v>
      </c>
      <c r="B321" s="26">
        <v>217.87</v>
      </c>
      <c r="C321" s="26">
        <v>54928643.229999997</v>
      </c>
      <c r="D321" s="22"/>
      <c r="E321" s="22"/>
    </row>
    <row r="322" spans="1:5" x14ac:dyDescent="0.2">
      <c r="A322" s="23" t="s">
        <v>319</v>
      </c>
      <c r="B322" s="26">
        <v>219.18</v>
      </c>
      <c r="C322" s="26">
        <v>55260440.420000002</v>
      </c>
      <c r="D322" s="22"/>
      <c r="E322" s="22"/>
    </row>
    <row r="323" spans="1:5" x14ac:dyDescent="0.2">
      <c r="A323" s="23" t="s">
        <v>320</v>
      </c>
      <c r="B323" s="26">
        <v>218.62</v>
      </c>
      <c r="C323" s="26">
        <v>55117954.520000003</v>
      </c>
      <c r="D323" s="22"/>
      <c r="E323" s="22"/>
    </row>
    <row r="324" spans="1:5" x14ac:dyDescent="0.2">
      <c r="A324" s="23" t="s">
        <v>321</v>
      </c>
      <c r="B324" s="26">
        <v>217.99</v>
      </c>
      <c r="C324" s="26">
        <v>54958268.630000003</v>
      </c>
      <c r="D324" s="22"/>
      <c r="E324" s="22"/>
    </row>
    <row r="325" spans="1:5" x14ac:dyDescent="0.2">
      <c r="A325" s="23" t="s">
        <v>322</v>
      </c>
      <c r="B325" s="26">
        <v>217.02</v>
      </c>
      <c r="C325" s="26">
        <v>54715633.369999997</v>
      </c>
      <c r="D325" s="22"/>
      <c r="E325" s="22"/>
    </row>
    <row r="326" spans="1:5" x14ac:dyDescent="0.2">
      <c r="A326" s="23" t="s">
        <v>323</v>
      </c>
      <c r="B326" s="26">
        <v>218.56</v>
      </c>
      <c r="C326" s="26">
        <v>55103500.469999999</v>
      </c>
      <c r="D326" s="22"/>
      <c r="E326" s="22"/>
    </row>
    <row r="327" spans="1:5" x14ac:dyDescent="0.2">
      <c r="A327" s="23" t="s">
        <v>324</v>
      </c>
      <c r="B327" s="26">
        <v>219.1</v>
      </c>
      <c r="C327" s="26">
        <v>55239959.740000002</v>
      </c>
      <c r="D327" s="22"/>
      <c r="E327" s="22"/>
    </row>
    <row r="328" spans="1:5" x14ac:dyDescent="0.2">
      <c r="A328" s="23" t="s">
        <v>325</v>
      </c>
      <c r="B328" s="26">
        <v>218.84</v>
      </c>
      <c r="C328" s="26">
        <v>55174207.490000002</v>
      </c>
      <c r="D328" s="22"/>
      <c r="E328" s="22"/>
    </row>
    <row r="329" spans="1:5" x14ac:dyDescent="0.2">
      <c r="A329" s="23" t="s">
        <v>326</v>
      </c>
      <c r="B329" s="26">
        <v>218.74</v>
      </c>
      <c r="C329" s="26">
        <v>55147149.219999999</v>
      </c>
      <c r="D329" s="22"/>
      <c r="E329" s="22"/>
    </row>
    <row r="330" spans="1:5" x14ac:dyDescent="0.2">
      <c r="A330" s="23" t="s">
        <v>327</v>
      </c>
      <c r="B330" s="26">
        <v>219.55</v>
      </c>
      <c r="C330" s="26">
        <v>55676865.780000001</v>
      </c>
      <c r="D330" s="22"/>
      <c r="E330" s="22"/>
    </row>
    <row r="331" spans="1:5" x14ac:dyDescent="0.2">
      <c r="A331" s="23" t="s">
        <v>328</v>
      </c>
      <c r="B331" s="26">
        <v>219.72</v>
      </c>
      <c r="C331" s="26">
        <v>55721094.030000001</v>
      </c>
      <c r="D331" s="22"/>
      <c r="E331" s="22"/>
    </row>
    <row r="332" spans="1:5" x14ac:dyDescent="0.2">
      <c r="A332" s="23" t="s">
        <v>329</v>
      </c>
      <c r="B332" s="26">
        <v>219.69</v>
      </c>
      <c r="C332" s="26">
        <v>55712925.130000003</v>
      </c>
      <c r="D332" s="22"/>
      <c r="E332" s="22"/>
    </row>
    <row r="333" spans="1:5" x14ac:dyDescent="0.2">
      <c r="A333" s="23" t="s">
        <v>330</v>
      </c>
      <c r="B333" s="26">
        <v>219.2</v>
      </c>
      <c r="C333" s="26">
        <v>55589353.25</v>
      </c>
      <c r="D333" s="22"/>
      <c r="E333" s="22"/>
    </row>
    <row r="334" spans="1:5" x14ac:dyDescent="0.2">
      <c r="A334" s="23" t="s">
        <v>331</v>
      </c>
      <c r="B334" s="26">
        <v>219.53</v>
      </c>
      <c r="C334" s="26">
        <v>55673388.359999999</v>
      </c>
      <c r="D334" s="22"/>
      <c r="E334" s="22"/>
    </row>
    <row r="335" spans="1:5" x14ac:dyDescent="0.2">
      <c r="A335" s="23" t="s">
        <v>332</v>
      </c>
      <c r="B335" s="26">
        <v>218.97</v>
      </c>
      <c r="C335" s="26">
        <v>55531748.530000001</v>
      </c>
      <c r="D335" s="22"/>
      <c r="E335" s="22"/>
    </row>
    <row r="336" spans="1:5" x14ac:dyDescent="0.2">
      <c r="A336" s="23" t="s">
        <v>333</v>
      </c>
      <c r="B336" s="26">
        <v>219.26</v>
      </c>
      <c r="C336" s="26">
        <v>55605386.920000002</v>
      </c>
      <c r="D336" s="22"/>
      <c r="E336" s="22"/>
    </row>
    <row r="337" spans="1:5" x14ac:dyDescent="0.2">
      <c r="A337" s="23" t="s">
        <v>334</v>
      </c>
      <c r="B337" s="26">
        <v>220.67</v>
      </c>
      <c r="C337" s="26">
        <v>55962071.579999998</v>
      </c>
      <c r="D337" s="22"/>
      <c r="E337" s="22"/>
    </row>
    <row r="338" spans="1:5" x14ac:dyDescent="0.2">
      <c r="A338" s="23" t="s">
        <v>335</v>
      </c>
      <c r="B338" s="26">
        <v>219.8</v>
      </c>
      <c r="C338" s="26">
        <v>55741315.380000003</v>
      </c>
      <c r="D338" s="22"/>
      <c r="E338" s="22"/>
    </row>
    <row r="339" spans="1:5" x14ac:dyDescent="0.2">
      <c r="A339" s="23" t="s">
        <v>336</v>
      </c>
      <c r="B339" s="26">
        <v>219.19</v>
      </c>
      <c r="C339" s="26">
        <v>55587749.729999997</v>
      </c>
      <c r="D339" s="22"/>
      <c r="E339" s="22"/>
    </row>
    <row r="340" spans="1:5" x14ac:dyDescent="0.2">
      <c r="A340" s="23" t="s">
        <v>337</v>
      </c>
      <c r="B340" s="26">
        <v>220.07</v>
      </c>
      <c r="C340" s="26">
        <v>55809704.689999998</v>
      </c>
      <c r="D340" s="22"/>
      <c r="E340" s="22"/>
    </row>
    <row r="341" spans="1:5" x14ac:dyDescent="0.2">
      <c r="A341" s="23" t="s">
        <v>338</v>
      </c>
      <c r="B341" s="26">
        <v>218.43</v>
      </c>
      <c r="C341" s="26">
        <v>55393779.200000003</v>
      </c>
      <c r="D341" s="22"/>
      <c r="E341" s="22"/>
    </row>
    <row r="342" spans="1:5" x14ac:dyDescent="0.2">
      <c r="A342" s="23" t="s">
        <v>339</v>
      </c>
      <c r="B342" s="26">
        <v>218.74</v>
      </c>
      <c r="C342" s="26">
        <v>55471967.939999998</v>
      </c>
      <c r="D342" s="22"/>
      <c r="E342" s="22"/>
    </row>
    <row r="343" spans="1:5" x14ac:dyDescent="0.2">
      <c r="A343" s="23" t="s">
        <v>340</v>
      </c>
      <c r="B343" s="26">
        <v>217.95</v>
      </c>
      <c r="C343" s="26">
        <v>55272318.840000004</v>
      </c>
      <c r="D343" s="22"/>
      <c r="E343" s="22"/>
    </row>
    <row r="344" spans="1:5" x14ac:dyDescent="0.2">
      <c r="A344" s="23" t="s">
        <v>341</v>
      </c>
      <c r="B344" s="26">
        <v>216.51</v>
      </c>
      <c r="C344" s="26">
        <v>54906634.399999999</v>
      </c>
      <c r="D344" s="22"/>
      <c r="E344" s="22"/>
    </row>
    <row r="345" spans="1:5" x14ac:dyDescent="0.2">
      <c r="A345" s="23" t="s">
        <v>342</v>
      </c>
      <c r="B345" s="26">
        <v>214.65</v>
      </c>
      <c r="C345" s="26">
        <v>54436230.390000001</v>
      </c>
      <c r="D345" s="22"/>
      <c r="E345" s="22"/>
    </row>
    <row r="346" spans="1:5" x14ac:dyDescent="0.2">
      <c r="A346" s="23" t="s">
        <v>343</v>
      </c>
      <c r="B346" s="26">
        <v>213.65</v>
      </c>
      <c r="C346" s="26">
        <v>54182568.93</v>
      </c>
      <c r="D346" s="22"/>
      <c r="E346" s="22"/>
    </row>
    <row r="347" spans="1:5" x14ac:dyDescent="0.2">
      <c r="A347" s="23" t="s">
        <v>344</v>
      </c>
      <c r="B347" s="26">
        <v>213.83</v>
      </c>
      <c r="C347" s="26">
        <v>54228535.549999997</v>
      </c>
      <c r="D347" s="22"/>
      <c r="E347" s="22"/>
    </row>
    <row r="348" spans="1:5" x14ac:dyDescent="0.2">
      <c r="A348" s="23" t="s">
        <v>345</v>
      </c>
      <c r="B348" s="26">
        <v>213.82</v>
      </c>
      <c r="C348" s="26">
        <v>54224481.460000001</v>
      </c>
      <c r="D348" s="22"/>
      <c r="E348" s="22"/>
    </row>
    <row r="349" spans="1:5" x14ac:dyDescent="0.2">
      <c r="A349" s="23" t="s">
        <v>346</v>
      </c>
      <c r="B349" s="26">
        <v>214.22</v>
      </c>
      <c r="C349" s="26">
        <v>54326678.539999999</v>
      </c>
      <c r="D349" s="22"/>
      <c r="E349" s="22"/>
    </row>
    <row r="350" spans="1:5" x14ac:dyDescent="0.2">
      <c r="A350" s="23" t="s">
        <v>347</v>
      </c>
      <c r="B350" s="26">
        <v>214.86</v>
      </c>
      <c r="C350" s="26">
        <v>54488896.409999996</v>
      </c>
      <c r="D350" s="22"/>
      <c r="E350" s="22"/>
    </row>
    <row r="351" spans="1:5" x14ac:dyDescent="0.2">
      <c r="A351" s="23" t="s">
        <v>348</v>
      </c>
      <c r="B351" s="26">
        <v>215.14</v>
      </c>
      <c r="C351" s="26">
        <v>54559362.130000003</v>
      </c>
      <c r="D351" s="22"/>
      <c r="E351" s="22"/>
    </row>
    <row r="352" spans="1:5" x14ac:dyDescent="0.2">
      <c r="A352" s="23" t="s">
        <v>349</v>
      </c>
      <c r="B352" s="26">
        <v>215.62</v>
      </c>
      <c r="C352" s="26">
        <v>54681227.579999998</v>
      </c>
      <c r="D352" s="22"/>
      <c r="E352" s="22"/>
    </row>
    <row r="353" spans="1:5" x14ac:dyDescent="0.2">
      <c r="A353" s="23" t="s">
        <v>350</v>
      </c>
      <c r="B353" s="26">
        <v>215.51</v>
      </c>
      <c r="C353" s="26">
        <v>55045078.829999998</v>
      </c>
      <c r="D353" s="22"/>
      <c r="E353" s="22"/>
    </row>
    <row r="354" spans="1:5" x14ac:dyDescent="0.2">
      <c r="A354" s="23" t="s">
        <v>351</v>
      </c>
      <c r="B354" s="26">
        <v>214.27</v>
      </c>
      <c r="C354" s="26">
        <v>54728457.509999998</v>
      </c>
      <c r="D354" s="22"/>
      <c r="E354" s="22"/>
    </row>
    <row r="355" spans="1:5" x14ac:dyDescent="0.2">
      <c r="A355" s="23" t="s">
        <v>352</v>
      </c>
      <c r="B355" s="26">
        <v>213.88</v>
      </c>
      <c r="C355" s="26">
        <v>54629348.899999999</v>
      </c>
      <c r="D355" s="22"/>
      <c r="E355" s="22"/>
    </row>
    <row r="356" spans="1:5" x14ac:dyDescent="0.2">
      <c r="A356" s="23" t="s">
        <v>353</v>
      </c>
      <c r="B356" s="26">
        <v>213.29</v>
      </c>
      <c r="C356" s="26">
        <v>54477974.200000003</v>
      </c>
      <c r="D356" s="22"/>
      <c r="E356" s="22"/>
    </row>
    <row r="357" spans="1:5" x14ac:dyDescent="0.2">
      <c r="A357" s="23" t="s">
        <v>354</v>
      </c>
      <c r="B357" s="26">
        <v>213.15</v>
      </c>
      <c r="C357" s="26">
        <v>54441732.68</v>
      </c>
      <c r="D357" s="22"/>
      <c r="E357" s="22"/>
    </row>
    <row r="358" spans="1:5" x14ac:dyDescent="0.2">
      <c r="A358" s="23" t="s">
        <v>355</v>
      </c>
      <c r="B358" s="26">
        <v>212.81</v>
      </c>
      <c r="C358" s="26">
        <v>54355809.219999999</v>
      </c>
      <c r="D358" s="22"/>
      <c r="E358" s="22"/>
    </row>
    <row r="359" spans="1:5" x14ac:dyDescent="0.2">
      <c r="A359" s="23" t="s">
        <v>356</v>
      </c>
      <c r="B359" s="26">
        <v>212.97</v>
      </c>
      <c r="C359" s="26">
        <v>54397535.32</v>
      </c>
      <c r="D359" s="22"/>
      <c r="E359" s="22"/>
    </row>
    <row r="360" spans="1:5" x14ac:dyDescent="0.2">
      <c r="A360" s="23" t="s">
        <v>357</v>
      </c>
      <c r="B360" s="26">
        <v>212.23</v>
      </c>
      <c r="C360" s="26">
        <v>54207445.399999999</v>
      </c>
      <c r="D360" s="22"/>
      <c r="E360" s="22"/>
    </row>
    <row r="361" spans="1:5" x14ac:dyDescent="0.2">
      <c r="A361" s="23" t="s">
        <v>358</v>
      </c>
      <c r="B361" s="26">
        <v>211.03</v>
      </c>
      <c r="C361" s="26">
        <v>53901413.43</v>
      </c>
      <c r="D361" s="22"/>
      <c r="E361" s="22"/>
    </row>
    <row r="362" spans="1:5" x14ac:dyDescent="0.2">
      <c r="A362" s="23" t="s">
        <v>359</v>
      </c>
      <c r="B362" s="26">
        <v>210.96</v>
      </c>
      <c r="C362" s="26">
        <v>53882203.049999997</v>
      </c>
      <c r="D362" s="22"/>
      <c r="E362" s="22"/>
    </row>
    <row r="363" spans="1:5" x14ac:dyDescent="0.2">
      <c r="A363" s="23" t="s">
        <v>360</v>
      </c>
      <c r="B363" s="26">
        <v>211.11</v>
      </c>
      <c r="C363" s="26">
        <v>53921694.789999999</v>
      </c>
      <c r="D363" s="22"/>
      <c r="E363" s="22"/>
    </row>
    <row r="364" spans="1:5" x14ac:dyDescent="0.2">
      <c r="A364" s="23" t="s">
        <v>361</v>
      </c>
      <c r="B364" s="26">
        <v>210.92</v>
      </c>
      <c r="C364" s="26">
        <v>53872883.979999997</v>
      </c>
      <c r="D364" s="22"/>
      <c r="E364" s="22"/>
    </row>
    <row r="365" spans="1:5" x14ac:dyDescent="0.2">
      <c r="A365" s="23" t="s">
        <v>362</v>
      </c>
      <c r="B365" s="26">
        <v>211.41</v>
      </c>
      <c r="C365" s="26">
        <v>53997014.07</v>
      </c>
      <c r="D365" s="22"/>
      <c r="E365" s="22"/>
    </row>
    <row r="366" spans="1:5" x14ac:dyDescent="0.2">
      <c r="A366" s="23" t="s">
        <v>363</v>
      </c>
      <c r="B366" s="26">
        <v>211.43</v>
      </c>
      <c r="C366" s="26">
        <v>54002504.170000002</v>
      </c>
      <c r="D366" s="22"/>
      <c r="E366" s="22"/>
    </row>
    <row r="367" spans="1:5" x14ac:dyDescent="0.2">
      <c r="A367" s="23" t="s">
        <v>364</v>
      </c>
      <c r="B367" s="26">
        <v>210.74</v>
      </c>
      <c r="C367" s="26">
        <v>53827527.670000002</v>
      </c>
      <c r="D367" s="22"/>
      <c r="E367" s="22"/>
    </row>
    <row r="368" spans="1:5" x14ac:dyDescent="0.2">
      <c r="A368" s="23" t="s">
        <v>365</v>
      </c>
      <c r="B368" s="26">
        <v>210.25</v>
      </c>
      <c r="C368" s="26">
        <v>53700618.020000003</v>
      </c>
      <c r="D368" s="22"/>
      <c r="E368" s="22"/>
    </row>
    <row r="369" spans="1:5" x14ac:dyDescent="0.2">
      <c r="A369" s="23" t="s">
        <v>366</v>
      </c>
      <c r="B369" s="26">
        <v>210.33</v>
      </c>
      <c r="C369" s="26">
        <v>53723010.350000001</v>
      </c>
      <c r="D369" s="22"/>
      <c r="E369" s="22"/>
    </row>
    <row r="370" spans="1:5" x14ac:dyDescent="0.2">
      <c r="A370" s="23" t="s">
        <v>367</v>
      </c>
      <c r="B370" s="26">
        <v>210.32</v>
      </c>
      <c r="C370" s="26">
        <v>53720087.579999998</v>
      </c>
      <c r="D370" s="22"/>
      <c r="E370" s="22"/>
    </row>
    <row r="371" spans="1:5" x14ac:dyDescent="0.2">
      <c r="A371" s="23" t="s">
        <v>368</v>
      </c>
      <c r="B371" s="26">
        <v>208.96</v>
      </c>
      <c r="C371" s="26">
        <v>53372326.280000001</v>
      </c>
      <c r="D371" s="22"/>
      <c r="E371" s="22"/>
    </row>
    <row r="372" spans="1:5" x14ac:dyDescent="0.2">
      <c r="A372" s="23" t="s">
        <v>369</v>
      </c>
      <c r="B372" s="26">
        <v>208.24</v>
      </c>
      <c r="C372" s="26">
        <v>53188529.189999998</v>
      </c>
      <c r="D372" s="22"/>
      <c r="E372" s="22"/>
    </row>
    <row r="373" spans="1:5" x14ac:dyDescent="0.2">
      <c r="A373" s="23" t="s">
        <v>370</v>
      </c>
      <c r="B373" s="26">
        <v>207.91</v>
      </c>
      <c r="C373" s="26">
        <v>53229639</v>
      </c>
      <c r="D373" s="22"/>
      <c r="E373" s="22"/>
    </row>
    <row r="374" spans="1:5" x14ac:dyDescent="0.2">
      <c r="A374" s="23" t="s">
        <v>371</v>
      </c>
      <c r="B374" s="26">
        <v>207.15</v>
      </c>
      <c r="C374" s="26">
        <v>53036001.890000001</v>
      </c>
      <c r="D374" s="22"/>
      <c r="E374" s="22"/>
    </row>
    <row r="375" spans="1:5" x14ac:dyDescent="0.2">
      <c r="A375" s="23" t="s">
        <v>372</v>
      </c>
      <c r="B375" s="26">
        <v>205.85</v>
      </c>
      <c r="C375" s="26">
        <v>52702645.810000002</v>
      </c>
      <c r="D375" s="22"/>
      <c r="E375" s="22"/>
    </row>
    <row r="376" spans="1:5" x14ac:dyDescent="0.2">
      <c r="A376" s="23" t="s">
        <v>373</v>
      </c>
      <c r="B376" s="26">
        <v>207.34</v>
      </c>
      <c r="C376" s="26">
        <v>53084072.490000002</v>
      </c>
      <c r="D376" s="22"/>
      <c r="E376" s="22"/>
    </row>
    <row r="377" spans="1:5" x14ac:dyDescent="0.2">
      <c r="A377" s="23" t="s">
        <v>374</v>
      </c>
      <c r="B377" s="26">
        <v>207.26</v>
      </c>
      <c r="C377" s="26">
        <v>53062598.189999998</v>
      </c>
      <c r="D377" s="22"/>
      <c r="E377" s="22"/>
    </row>
    <row r="378" spans="1:5" x14ac:dyDescent="0.2">
      <c r="A378" s="23" t="s">
        <v>375</v>
      </c>
      <c r="B378" s="26">
        <v>205.24</v>
      </c>
      <c r="C378" s="26">
        <v>52545125.240000002</v>
      </c>
      <c r="D378" s="22"/>
      <c r="E378" s="22"/>
    </row>
    <row r="379" spans="1:5" x14ac:dyDescent="0.2">
      <c r="A379" s="23" t="s">
        <v>376</v>
      </c>
      <c r="B379" s="26">
        <v>205.86</v>
      </c>
      <c r="C379" s="26">
        <v>52703949.810000002</v>
      </c>
      <c r="D379" s="22"/>
      <c r="E379" s="22"/>
    </row>
    <row r="380" spans="1:5" x14ac:dyDescent="0.2">
      <c r="A380" s="23" t="s">
        <v>377</v>
      </c>
      <c r="B380" s="26">
        <v>207.36</v>
      </c>
      <c r="C380" s="26">
        <v>53089652.219999999</v>
      </c>
      <c r="D380" s="22"/>
      <c r="E380" s="22"/>
    </row>
    <row r="381" spans="1:5" x14ac:dyDescent="0.2">
      <c r="A381" s="23" t="s">
        <v>378</v>
      </c>
      <c r="B381" s="26">
        <v>207.5</v>
      </c>
      <c r="C381" s="26">
        <v>53125329.450000003</v>
      </c>
      <c r="D381" s="22"/>
      <c r="E381" s="22"/>
    </row>
    <row r="382" spans="1:5" x14ac:dyDescent="0.2">
      <c r="A382" s="23" t="s">
        <v>379</v>
      </c>
      <c r="B382" s="26">
        <v>207.95</v>
      </c>
      <c r="C382" s="26">
        <v>53240017.100000001</v>
      </c>
      <c r="D382" s="22"/>
      <c r="E382" s="22"/>
    </row>
    <row r="383" spans="1:5" x14ac:dyDescent="0.2">
      <c r="A383" s="23" t="s">
        <v>380</v>
      </c>
      <c r="B383" s="26">
        <v>209.88</v>
      </c>
      <c r="C383" s="26">
        <v>53733149.369999997</v>
      </c>
      <c r="D383" s="22"/>
      <c r="E383" s="22"/>
    </row>
    <row r="384" spans="1:5" x14ac:dyDescent="0.2">
      <c r="A384" s="23" t="s">
        <v>381</v>
      </c>
      <c r="B384" s="26">
        <v>210.75</v>
      </c>
      <c r="C384" s="26">
        <v>53956564.590000004</v>
      </c>
      <c r="D384" s="22"/>
      <c r="E384" s="22"/>
    </row>
    <row r="385" spans="1:5" x14ac:dyDescent="0.2">
      <c r="A385" s="23" t="s">
        <v>382</v>
      </c>
      <c r="B385" s="26">
        <v>211.47</v>
      </c>
      <c r="C385" s="26">
        <v>54140336.560000002</v>
      </c>
      <c r="D385" s="22"/>
      <c r="E385" s="22"/>
    </row>
    <row r="386" spans="1:5" x14ac:dyDescent="0.2">
      <c r="A386" s="23" t="s">
        <v>383</v>
      </c>
      <c r="B386" s="26">
        <v>211.69</v>
      </c>
      <c r="C386" s="26">
        <v>54196619.659999996</v>
      </c>
      <c r="D386" s="22"/>
      <c r="E386" s="22"/>
    </row>
    <row r="387" spans="1:5" x14ac:dyDescent="0.2">
      <c r="A387" s="23" t="s">
        <v>384</v>
      </c>
      <c r="B387" s="26">
        <v>211.22</v>
      </c>
      <c r="C387" s="26">
        <v>54077472.93</v>
      </c>
      <c r="D387" s="22"/>
      <c r="E387" s="22"/>
    </row>
    <row r="388" spans="1:5" x14ac:dyDescent="0.2">
      <c r="A388" s="23" t="s">
        <v>385</v>
      </c>
      <c r="B388" s="26">
        <v>211.3</v>
      </c>
      <c r="C388" s="26">
        <v>54096782.609999999</v>
      </c>
      <c r="D388" s="22"/>
      <c r="E388" s="22"/>
    </row>
    <row r="389" spans="1:5" x14ac:dyDescent="0.2">
      <c r="A389" s="23" t="s">
        <v>386</v>
      </c>
      <c r="B389" s="26">
        <v>211.95</v>
      </c>
      <c r="C389" s="26">
        <v>54264467.759999998</v>
      </c>
      <c r="D389" s="22"/>
      <c r="E389" s="22"/>
    </row>
    <row r="390" spans="1:5" x14ac:dyDescent="0.2">
      <c r="A390" s="23" t="s">
        <v>387</v>
      </c>
      <c r="B390" s="26">
        <v>211.16</v>
      </c>
      <c r="C390" s="26">
        <v>54060412.020000003</v>
      </c>
      <c r="D390" s="22"/>
      <c r="E390" s="22"/>
    </row>
    <row r="391" spans="1:5" x14ac:dyDescent="0.2">
      <c r="A391" s="23" t="s">
        <v>388</v>
      </c>
      <c r="B391" s="26">
        <v>211.59</v>
      </c>
      <c r="C391" s="26">
        <v>54172278.049999997</v>
      </c>
      <c r="D391" s="22"/>
      <c r="E391" s="22"/>
    </row>
    <row r="392" spans="1:5" x14ac:dyDescent="0.2">
      <c r="A392" s="23" t="s">
        <v>389</v>
      </c>
      <c r="B392" s="26">
        <v>211.87</v>
      </c>
      <c r="C392" s="26">
        <v>54242721.039999999</v>
      </c>
      <c r="D392" s="22"/>
      <c r="E392" s="22"/>
    </row>
    <row r="393" spans="1:5" x14ac:dyDescent="0.2">
      <c r="A393" s="23" t="s">
        <v>390</v>
      </c>
      <c r="B393" s="26">
        <v>211.74</v>
      </c>
      <c r="C393" s="26">
        <v>56116226.869999997</v>
      </c>
      <c r="D393" s="22"/>
      <c r="E393" s="22"/>
    </row>
    <row r="394" spans="1:5" x14ac:dyDescent="0.2">
      <c r="A394" s="23" t="s">
        <v>391</v>
      </c>
      <c r="B394" s="26">
        <v>210.9</v>
      </c>
      <c r="C394" s="26">
        <v>55892597.520000003</v>
      </c>
      <c r="D394" s="22"/>
      <c r="E394" s="22"/>
    </row>
    <row r="395" spans="1:5" x14ac:dyDescent="0.2">
      <c r="A395" s="23" t="s">
        <v>392</v>
      </c>
      <c r="B395" s="26">
        <v>210.87</v>
      </c>
      <c r="C395" s="26">
        <v>55884070.460000001</v>
      </c>
      <c r="D395" s="22"/>
      <c r="E395" s="22"/>
    </row>
    <row r="396" spans="1:5" x14ac:dyDescent="0.2">
      <c r="A396" s="23" t="s">
        <v>393</v>
      </c>
      <c r="B396" s="26">
        <v>211.33</v>
      </c>
      <c r="C396" s="26">
        <v>56007600.740000002</v>
      </c>
      <c r="D396" s="22"/>
      <c r="E396" s="22"/>
    </row>
    <row r="397" spans="1:5" x14ac:dyDescent="0.2">
      <c r="A397" s="23" t="s">
        <v>394</v>
      </c>
      <c r="B397" s="26">
        <v>210.92</v>
      </c>
      <c r="C397" s="26">
        <v>55899356.57</v>
      </c>
      <c r="D397" s="22"/>
      <c r="E397" s="22"/>
    </row>
    <row r="398" spans="1:5" x14ac:dyDescent="0.2">
      <c r="A398" s="23" t="s">
        <v>395</v>
      </c>
      <c r="B398" s="26">
        <v>210.67</v>
      </c>
      <c r="C398" s="26">
        <v>55831983.390000001</v>
      </c>
      <c r="D398" s="22"/>
      <c r="E398" s="22"/>
    </row>
    <row r="399" spans="1:5" x14ac:dyDescent="0.2">
      <c r="A399" s="23" t="s">
        <v>396</v>
      </c>
      <c r="B399" s="26">
        <v>211.52</v>
      </c>
      <c r="C399" s="26">
        <v>56056928.920000002</v>
      </c>
      <c r="D399" s="22"/>
      <c r="E399" s="22"/>
    </row>
    <row r="400" spans="1:5" x14ac:dyDescent="0.2">
      <c r="A400" s="23" t="s">
        <v>397</v>
      </c>
      <c r="B400" s="26">
        <v>209.96</v>
      </c>
      <c r="C400" s="26">
        <v>55643765.049999997</v>
      </c>
      <c r="D400" s="22"/>
      <c r="E400" s="22"/>
    </row>
    <row r="401" spans="1:5" x14ac:dyDescent="0.2">
      <c r="A401" s="23" t="s">
        <v>398</v>
      </c>
      <c r="B401" s="26">
        <v>208.29</v>
      </c>
      <c r="C401" s="26">
        <v>55201743.450000003</v>
      </c>
      <c r="D401" s="22"/>
      <c r="E401" s="22"/>
    </row>
    <row r="402" spans="1:5" x14ac:dyDescent="0.2">
      <c r="A402" s="23" t="s">
        <v>399</v>
      </c>
      <c r="B402" s="26">
        <v>207.84</v>
      </c>
      <c r="C402" s="26">
        <v>55081627.829999998</v>
      </c>
      <c r="D402" s="22"/>
      <c r="E402" s="22"/>
    </row>
    <row r="403" spans="1:5" x14ac:dyDescent="0.2">
      <c r="A403" s="23" t="s">
        <v>400</v>
      </c>
      <c r="B403" s="26">
        <v>208.8</v>
      </c>
      <c r="C403" s="26">
        <v>55337633.619999997</v>
      </c>
      <c r="D403" s="22"/>
      <c r="E403" s="22"/>
    </row>
    <row r="404" spans="1:5" x14ac:dyDescent="0.2">
      <c r="A404" s="23" t="s">
        <v>401</v>
      </c>
      <c r="B404" s="26">
        <v>208.86</v>
      </c>
      <c r="C404" s="26">
        <v>55351787.75</v>
      </c>
      <c r="D404" s="22"/>
      <c r="E404" s="22"/>
    </row>
    <row r="405" spans="1:5" x14ac:dyDescent="0.2">
      <c r="A405" s="23" t="s">
        <v>402</v>
      </c>
      <c r="B405" s="26">
        <v>211.25</v>
      </c>
      <c r="C405" s="26">
        <v>56026467.960000001</v>
      </c>
      <c r="D405" s="22"/>
      <c r="E405" s="22"/>
    </row>
    <row r="406" spans="1:5" x14ac:dyDescent="0.2">
      <c r="A406" s="23" t="s">
        <v>403</v>
      </c>
      <c r="B406" s="26">
        <v>211.58</v>
      </c>
      <c r="C406" s="26">
        <v>56113267.369999997</v>
      </c>
      <c r="D406" s="22"/>
      <c r="E406" s="22"/>
    </row>
    <row r="407" spans="1:5" x14ac:dyDescent="0.2">
      <c r="A407" s="23" t="s">
        <v>404</v>
      </c>
      <c r="B407" s="26">
        <v>210.78</v>
      </c>
      <c r="C407" s="26">
        <v>55900977.859999999</v>
      </c>
      <c r="D407" s="22"/>
      <c r="E407" s="22"/>
    </row>
    <row r="408" spans="1:5" x14ac:dyDescent="0.2">
      <c r="A408" s="23" t="s">
        <v>405</v>
      </c>
      <c r="B408" s="26">
        <v>211.14</v>
      </c>
      <c r="C408" s="26">
        <v>55997417.469999999</v>
      </c>
      <c r="D408" s="22"/>
      <c r="E408" s="22"/>
    </row>
    <row r="409" spans="1:5" x14ac:dyDescent="0.2">
      <c r="A409" s="23" t="s">
        <v>406</v>
      </c>
      <c r="B409" s="26">
        <v>211.68</v>
      </c>
      <c r="C409" s="26">
        <v>56140191.829999998</v>
      </c>
      <c r="D409" s="22"/>
      <c r="E409" s="22"/>
    </row>
    <row r="410" spans="1:5" x14ac:dyDescent="0.2">
      <c r="A410" s="23" t="s">
        <v>407</v>
      </c>
      <c r="B410" s="26">
        <v>212.12</v>
      </c>
      <c r="C410" s="26">
        <v>56257819.390000001</v>
      </c>
      <c r="D410" s="22"/>
      <c r="E410" s="22"/>
    </row>
    <row r="411" spans="1:5" x14ac:dyDescent="0.2">
      <c r="A411" s="23" t="s">
        <v>408</v>
      </c>
      <c r="B411" s="26">
        <v>211.44</v>
      </c>
      <c r="C411" s="26">
        <v>56076389.009999998</v>
      </c>
      <c r="D411" s="22"/>
      <c r="E411" s="22"/>
    </row>
    <row r="412" spans="1:5" x14ac:dyDescent="0.2">
      <c r="A412" s="23" t="s">
        <v>409</v>
      </c>
      <c r="B412" s="26">
        <v>211.31</v>
      </c>
      <c r="C412" s="26">
        <v>56041836.490000002</v>
      </c>
      <c r="D412" s="22"/>
      <c r="E412" s="22"/>
    </row>
    <row r="413" spans="1:5" x14ac:dyDescent="0.2">
      <c r="A413" s="23" t="s">
        <v>410</v>
      </c>
      <c r="B413" s="26">
        <v>211.99</v>
      </c>
      <c r="C413" s="26">
        <v>56224245.109999999</v>
      </c>
      <c r="D413" s="22"/>
      <c r="E413" s="22"/>
    </row>
    <row r="414" spans="1:5" x14ac:dyDescent="0.2">
      <c r="A414" s="23" t="s">
        <v>411</v>
      </c>
      <c r="B414" s="26">
        <v>210.61</v>
      </c>
      <c r="C414" s="26">
        <v>55857563.75</v>
      </c>
      <c r="D414" s="22"/>
      <c r="E414" s="22"/>
    </row>
    <row r="415" spans="1:5" x14ac:dyDescent="0.2">
      <c r="A415" s="23" t="s">
        <v>412</v>
      </c>
      <c r="B415" s="26">
        <v>210.12</v>
      </c>
      <c r="C415" s="26">
        <v>55726843.140000001</v>
      </c>
      <c r="D415" s="22"/>
      <c r="E415" s="22"/>
    </row>
    <row r="416" spans="1:5" x14ac:dyDescent="0.2">
      <c r="A416" s="23" t="s">
        <v>413</v>
      </c>
      <c r="B416" s="26">
        <v>209.69</v>
      </c>
      <c r="C416" s="26">
        <v>55612028.469999999</v>
      </c>
      <c r="D416" s="22"/>
      <c r="E416" s="22"/>
    </row>
    <row r="417" spans="1:5" x14ac:dyDescent="0.2">
      <c r="A417" s="23" t="s">
        <v>414</v>
      </c>
      <c r="B417" s="26">
        <v>208.96</v>
      </c>
      <c r="C417" s="26">
        <v>55420691.270000003</v>
      </c>
      <c r="D417" s="22"/>
      <c r="E417" s="22"/>
    </row>
    <row r="418" spans="1:5" x14ac:dyDescent="0.2">
      <c r="A418" s="23" t="s">
        <v>415</v>
      </c>
      <c r="B418" s="26">
        <v>208.69</v>
      </c>
      <c r="C418" s="26">
        <v>55346743.420000002</v>
      </c>
      <c r="D418" s="22"/>
      <c r="E418" s="22"/>
    </row>
    <row r="419" spans="1:5" x14ac:dyDescent="0.2">
      <c r="A419" s="23" t="s">
        <v>416</v>
      </c>
      <c r="B419" s="26">
        <v>207.9</v>
      </c>
      <c r="C419" s="26">
        <v>55138326.979999997</v>
      </c>
      <c r="D419" s="22"/>
      <c r="E419" s="22"/>
    </row>
    <row r="420" spans="1:5" x14ac:dyDescent="0.2">
      <c r="A420" s="23" t="s">
        <v>417</v>
      </c>
      <c r="B420" s="26">
        <v>206.11</v>
      </c>
      <c r="C420" s="26">
        <v>54664146.119999997</v>
      </c>
      <c r="D420" s="22"/>
      <c r="E420" s="22"/>
    </row>
    <row r="421" spans="1:5" x14ac:dyDescent="0.2">
      <c r="A421" s="23" t="s">
        <v>418</v>
      </c>
      <c r="B421" s="26">
        <v>205.16</v>
      </c>
      <c r="C421" s="26">
        <v>54412194.090000004</v>
      </c>
      <c r="D421" s="22"/>
      <c r="E421" s="22"/>
    </row>
    <row r="422" spans="1:5" x14ac:dyDescent="0.2">
      <c r="A422" s="23" t="s">
        <v>419</v>
      </c>
      <c r="B422" s="26">
        <v>204.06</v>
      </c>
      <c r="C422" s="26">
        <v>54119214.369999997</v>
      </c>
      <c r="D422" s="22"/>
      <c r="E422" s="22"/>
    </row>
    <row r="423" spans="1:5" x14ac:dyDescent="0.2">
      <c r="A423" s="23" t="s">
        <v>420</v>
      </c>
      <c r="B423" s="26">
        <v>204.22</v>
      </c>
      <c r="C423" s="26">
        <v>54162218.289999999</v>
      </c>
      <c r="D423" s="22"/>
      <c r="E423" s="22"/>
    </row>
    <row r="424" spans="1:5" x14ac:dyDescent="0.2">
      <c r="A424" s="23" t="s">
        <v>421</v>
      </c>
      <c r="B424" s="26">
        <v>203.11</v>
      </c>
      <c r="C424" s="26">
        <v>53935044.950000003</v>
      </c>
      <c r="D424" s="22"/>
      <c r="E424" s="22"/>
    </row>
    <row r="425" spans="1:5" x14ac:dyDescent="0.2">
      <c r="A425" s="23" t="s">
        <v>422</v>
      </c>
      <c r="B425" s="26">
        <v>203.32</v>
      </c>
      <c r="C425" s="26">
        <v>55569963.770000003</v>
      </c>
      <c r="D425" s="22"/>
      <c r="E425" s="22"/>
    </row>
    <row r="426" spans="1:5" x14ac:dyDescent="0.2">
      <c r="A426" s="23" t="s">
        <v>423</v>
      </c>
      <c r="B426" s="26">
        <v>202.95</v>
      </c>
      <c r="C426" s="26">
        <v>55467136.609999999</v>
      </c>
      <c r="D426" s="22"/>
      <c r="E426" s="22"/>
    </row>
    <row r="427" spans="1:5" x14ac:dyDescent="0.2">
      <c r="A427" s="23" t="s">
        <v>424</v>
      </c>
      <c r="B427" s="26">
        <v>202.7</v>
      </c>
      <c r="C427" s="26">
        <v>55398699.93</v>
      </c>
      <c r="D427" s="22"/>
      <c r="E427" s="22"/>
    </row>
    <row r="428" spans="1:5" x14ac:dyDescent="0.2">
      <c r="A428" s="23" t="s">
        <v>425</v>
      </c>
      <c r="B428" s="26">
        <v>202.64</v>
      </c>
      <c r="C428" s="26">
        <v>55381948.219999999</v>
      </c>
      <c r="D428" s="22"/>
      <c r="E428" s="22"/>
    </row>
    <row r="429" spans="1:5" x14ac:dyDescent="0.2">
      <c r="A429" s="23" t="s">
        <v>426</v>
      </c>
      <c r="B429" s="26">
        <v>203.13</v>
      </c>
      <c r="C429" s="26">
        <v>55517789.229999997</v>
      </c>
      <c r="D429" s="22"/>
      <c r="E429" s="22"/>
    </row>
    <row r="430" spans="1:5" x14ac:dyDescent="0.2">
      <c r="A430" s="23" t="s">
        <v>427</v>
      </c>
      <c r="B430" s="26">
        <v>203.89</v>
      </c>
      <c r="C430" s="26">
        <v>55724291.07</v>
      </c>
      <c r="D430" s="22"/>
      <c r="E430" s="22"/>
    </row>
    <row r="431" spans="1:5" x14ac:dyDescent="0.2">
      <c r="A431" s="23" t="s">
        <v>428</v>
      </c>
      <c r="B431" s="26">
        <v>203.52</v>
      </c>
      <c r="C431" s="26">
        <v>55623918.020000003</v>
      </c>
      <c r="D431" s="22"/>
      <c r="E431" s="22"/>
    </row>
    <row r="432" spans="1:5" x14ac:dyDescent="0.2">
      <c r="A432" s="23" t="s">
        <v>429</v>
      </c>
      <c r="B432" s="26">
        <v>201.91</v>
      </c>
      <c r="C432" s="26">
        <v>55182949.520000003</v>
      </c>
      <c r="D432" s="22"/>
      <c r="E432" s="22"/>
    </row>
    <row r="433" spans="1:5" x14ac:dyDescent="0.2">
      <c r="A433" s="23" t="s">
        <v>430</v>
      </c>
      <c r="B433" s="26">
        <v>200.91</v>
      </c>
      <c r="C433" s="26">
        <v>54909052.799999997</v>
      </c>
      <c r="D433" s="22"/>
      <c r="E433" s="22"/>
    </row>
    <row r="434" spans="1:5" x14ac:dyDescent="0.2">
      <c r="A434" s="23" t="s">
        <v>431</v>
      </c>
      <c r="B434" s="26">
        <v>199.71</v>
      </c>
      <c r="C434" s="26">
        <v>54582019.520000003</v>
      </c>
      <c r="D434" s="22"/>
      <c r="E434" s="22"/>
    </row>
    <row r="435" spans="1:5" x14ac:dyDescent="0.2">
      <c r="A435" s="23" t="s">
        <v>432</v>
      </c>
      <c r="B435" s="26">
        <v>198.42</v>
      </c>
      <c r="C435" s="26">
        <v>54230253.93</v>
      </c>
      <c r="D435" s="22"/>
      <c r="E435" s="22"/>
    </row>
    <row r="436" spans="1:5" x14ac:dyDescent="0.2">
      <c r="A436" s="23" t="s">
        <v>433</v>
      </c>
      <c r="B436" s="26">
        <v>198.37</v>
      </c>
      <c r="C436" s="26">
        <v>54215972.049999997</v>
      </c>
      <c r="D436" s="22"/>
      <c r="E436" s="22"/>
    </row>
    <row r="437" spans="1:5" x14ac:dyDescent="0.2">
      <c r="A437" s="23" t="s">
        <v>434</v>
      </c>
      <c r="B437" s="26">
        <v>196.68</v>
      </c>
      <c r="C437" s="26">
        <v>53755146.409999996</v>
      </c>
      <c r="D437" s="22"/>
      <c r="E437" s="22"/>
    </row>
    <row r="438" spans="1:5" x14ac:dyDescent="0.2">
      <c r="A438" s="23" t="s">
        <v>435</v>
      </c>
      <c r="B438" s="26">
        <v>197.97</v>
      </c>
      <c r="C438" s="26">
        <v>54106046.990000002</v>
      </c>
      <c r="D438" s="22"/>
      <c r="E438" s="22"/>
    </row>
    <row r="439" spans="1:5" x14ac:dyDescent="0.2">
      <c r="A439" s="23" t="s">
        <v>436</v>
      </c>
      <c r="B439" s="26">
        <v>196.99</v>
      </c>
      <c r="C439" s="26">
        <v>53838860.469999999</v>
      </c>
      <c r="D439" s="22"/>
      <c r="E439" s="22"/>
    </row>
    <row r="440" spans="1:5" x14ac:dyDescent="0.2">
      <c r="A440" s="23" t="s">
        <v>437</v>
      </c>
      <c r="B440" s="26">
        <v>196.33</v>
      </c>
      <c r="C440" s="26">
        <v>53659599.710000001</v>
      </c>
      <c r="D440" s="22"/>
      <c r="E440" s="22"/>
    </row>
    <row r="441" spans="1:5" x14ac:dyDescent="0.2">
      <c r="A441" s="23" t="s">
        <v>438</v>
      </c>
      <c r="B441" s="26">
        <v>196.38</v>
      </c>
      <c r="C441" s="26">
        <v>53671806.990000002</v>
      </c>
      <c r="D441" s="22"/>
      <c r="E441" s="22"/>
    </row>
    <row r="442" spans="1:5" x14ac:dyDescent="0.2">
      <c r="A442" s="23" t="s">
        <v>439</v>
      </c>
      <c r="B442" s="26">
        <v>196.22</v>
      </c>
      <c r="C442" s="26">
        <v>53629175.740000002</v>
      </c>
      <c r="D442" s="22"/>
      <c r="E442" s="22"/>
    </row>
    <row r="443" spans="1:5" x14ac:dyDescent="0.2">
      <c r="A443" s="23" t="s">
        <v>440</v>
      </c>
      <c r="B443" s="26">
        <v>195.5</v>
      </c>
      <c r="C443" s="26">
        <v>53430965.659999996</v>
      </c>
      <c r="D443" s="22"/>
      <c r="E443" s="22"/>
    </row>
    <row r="444" spans="1:5" x14ac:dyDescent="0.2">
      <c r="A444" s="23" t="s">
        <v>441</v>
      </c>
      <c r="B444" s="26">
        <v>195.7</v>
      </c>
      <c r="C444" s="26">
        <v>53485482.299999997</v>
      </c>
      <c r="D444" s="22"/>
      <c r="E444" s="22"/>
    </row>
    <row r="445" spans="1:5" x14ac:dyDescent="0.2">
      <c r="A445" s="23" t="s">
        <v>442</v>
      </c>
      <c r="B445" s="26">
        <v>195.85</v>
      </c>
      <c r="C445" s="26">
        <v>53564507.159999996</v>
      </c>
      <c r="D445" s="22"/>
      <c r="E445" s="22"/>
    </row>
    <row r="446" spans="1:5" x14ac:dyDescent="0.2">
      <c r="A446" s="23" t="s">
        <v>443</v>
      </c>
      <c r="B446" s="26">
        <v>196.82</v>
      </c>
      <c r="C446" s="26">
        <v>53829659.850000001</v>
      </c>
      <c r="D446" s="22"/>
      <c r="E446" s="22"/>
    </row>
    <row r="447" spans="1:5" x14ac:dyDescent="0.2">
      <c r="A447" s="23" t="s">
        <v>444</v>
      </c>
      <c r="B447" s="26">
        <v>197.09</v>
      </c>
      <c r="C447" s="26">
        <v>53905428.82</v>
      </c>
      <c r="D447" s="22"/>
      <c r="E447" s="22"/>
    </row>
    <row r="448" spans="1:5" x14ac:dyDescent="0.2">
      <c r="A448" s="23" t="s">
        <v>445</v>
      </c>
      <c r="B448" s="26">
        <v>197.87</v>
      </c>
      <c r="C448" s="26">
        <v>54118353.119999997</v>
      </c>
      <c r="D448" s="22"/>
      <c r="E448" s="22"/>
    </row>
    <row r="449" spans="1:5" x14ac:dyDescent="0.2">
      <c r="A449" s="23" t="s">
        <v>446</v>
      </c>
      <c r="B449" s="26">
        <v>197.82</v>
      </c>
      <c r="C449" s="26">
        <v>54103202.630000003</v>
      </c>
      <c r="D449" s="22"/>
      <c r="E449" s="22"/>
    </row>
    <row r="450" spans="1:5" x14ac:dyDescent="0.2">
      <c r="A450" s="23" t="s">
        <v>447</v>
      </c>
      <c r="B450" s="26">
        <v>196.9</v>
      </c>
      <c r="C450" s="26">
        <v>53851480.789999999</v>
      </c>
      <c r="D450" s="22"/>
      <c r="E450" s="22"/>
    </row>
    <row r="451" spans="1:5" x14ac:dyDescent="0.2">
      <c r="A451" s="23" t="s">
        <v>448</v>
      </c>
      <c r="B451" s="26">
        <v>196.75</v>
      </c>
      <c r="C451" s="26">
        <v>53810437.280000001</v>
      </c>
      <c r="D451" s="22"/>
      <c r="E451" s="22"/>
    </row>
    <row r="452" spans="1:5" x14ac:dyDescent="0.2">
      <c r="A452" s="23" t="s">
        <v>449</v>
      </c>
      <c r="B452" s="26">
        <v>197.19</v>
      </c>
      <c r="C452" s="26">
        <v>53932782.890000001</v>
      </c>
      <c r="D452" s="22"/>
      <c r="E452" s="22"/>
    </row>
    <row r="453" spans="1:5" x14ac:dyDescent="0.2">
      <c r="A453" s="23" t="s">
        <v>450</v>
      </c>
      <c r="B453" s="26">
        <v>196.51</v>
      </c>
      <c r="C453" s="26">
        <v>53744763.670000002</v>
      </c>
      <c r="D453" s="22"/>
      <c r="E453" s="22"/>
    </row>
    <row r="454" spans="1:5" x14ac:dyDescent="0.2">
      <c r="A454" s="23" t="s">
        <v>451</v>
      </c>
      <c r="B454" s="26">
        <v>195.64</v>
      </c>
      <c r="C454" s="26">
        <v>53507730.869999997</v>
      </c>
      <c r="D454" s="22"/>
      <c r="E454" s="22"/>
    </row>
    <row r="455" spans="1:5" x14ac:dyDescent="0.2">
      <c r="A455" s="23" t="s">
        <v>452</v>
      </c>
      <c r="B455" s="26">
        <v>195.68</v>
      </c>
      <c r="C455" s="26">
        <v>53519547.479999997</v>
      </c>
      <c r="D455" s="22"/>
      <c r="E455" s="22"/>
    </row>
    <row r="456" spans="1:5" x14ac:dyDescent="0.2">
      <c r="A456" s="23" t="s">
        <v>453</v>
      </c>
      <c r="B456" s="26">
        <v>196.16</v>
      </c>
      <c r="C456" s="26">
        <v>53648695.280000001</v>
      </c>
      <c r="D456" s="22"/>
      <c r="E456" s="22"/>
    </row>
    <row r="457" spans="1:5" x14ac:dyDescent="0.2">
      <c r="A457" s="23" t="s">
        <v>454</v>
      </c>
      <c r="B457" s="26">
        <v>197.19</v>
      </c>
      <c r="C457" s="26">
        <v>53930942.759999998</v>
      </c>
      <c r="D457" s="22"/>
      <c r="E457" s="22"/>
    </row>
    <row r="458" spans="1:5" x14ac:dyDescent="0.2">
      <c r="A458" s="23" t="s">
        <v>455</v>
      </c>
      <c r="B458" s="26">
        <v>197.9</v>
      </c>
      <c r="C458" s="26">
        <v>54125080.479999997</v>
      </c>
      <c r="D458" s="22"/>
      <c r="E458" s="22"/>
    </row>
    <row r="459" spans="1:5" x14ac:dyDescent="0.2">
      <c r="A459" s="23" t="s">
        <v>456</v>
      </c>
      <c r="B459" s="26">
        <v>197.28</v>
      </c>
      <c r="C459" s="26">
        <v>54536412.219999999</v>
      </c>
      <c r="D459" s="22"/>
      <c r="E459" s="22"/>
    </row>
    <row r="460" spans="1:5" x14ac:dyDescent="0.2">
      <c r="A460" s="23" t="s">
        <v>457</v>
      </c>
      <c r="B460" s="26">
        <v>196.9</v>
      </c>
      <c r="C460" s="26">
        <v>54431197.68</v>
      </c>
      <c r="D460" s="22"/>
      <c r="E460" s="22"/>
    </row>
    <row r="461" spans="1:5" x14ac:dyDescent="0.2">
      <c r="A461" s="23" t="s">
        <v>458</v>
      </c>
      <c r="B461" s="26">
        <v>196.7</v>
      </c>
      <c r="C461" s="26">
        <v>54491051.609999999</v>
      </c>
      <c r="D461" s="22"/>
      <c r="E461" s="22"/>
    </row>
    <row r="462" spans="1:5" x14ac:dyDescent="0.2">
      <c r="A462" s="23" t="s">
        <v>459</v>
      </c>
      <c r="B462" s="26">
        <v>197.02</v>
      </c>
      <c r="C462" s="26">
        <v>54580097.5</v>
      </c>
      <c r="D462" s="22"/>
      <c r="E462" s="22"/>
    </row>
    <row r="463" spans="1:5" x14ac:dyDescent="0.2">
      <c r="A463" s="23" t="s">
        <v>460</v>
      </c>
      <c r="B463" s="26">
        <v>196.71</v>
      </c>
      <c r="C463" s="26">
        <v>54493156.200000003</v>
      </c>
      <c r="D463" s="22"/>
      <c r="E463" s="22"/>
    </row>
    <row r="464" spans="1:5" x14ac:dyDescent="0.2">
      <c r="A464" s="23" t="s">
        <v>461</v>
      </c>
      <c r="B464" s="26">
        <v>197.36</v>
      </c>
      <c r="C464" s="26">
        <v>54674492.460000001</v>
      </c>
      <c r="D464" s="22"/>
      <c r="E464" s="22"/>
    </row>
    <row r="465" spans="1:5" x14ac:dyDescent="0.2">
      <c r="A465" s="23" t="s">
        <v>462</v>
      </c>
      <c r="B465" s="26">
        <v>197.35</v>
      </c>
      <c r="C465" s="26">
        <v>54671930.380000003</v>
      </c>
      <c r="D465" s="22"/>
      <c r="E465" s="22"/>
    </row>
    <row r="466" spans="1:5" x14ac:dyDescent="0.2">
      <c r="A466" s="23" t="s">
        <v>463</v>
      </c>
      <c r="B466" s="26">
        <v>196.25</v>
      </c>
      <c r="C466" s="26">
        <v>54364553.149999999</v>
      </c>
      <c r="D466" s="22"/>
      <c r="E466" s="22"/>
    </row>
    <row r="467" spans="1:5" x14ac:dyDescent="0.2">
      <c r="A467" s="23" t="s">
        <v>464</v>
      </c>
      <c r="B467" s="26">
        <v>195.52</v>
      </c>
      <c r="C467" s="26">
        <v>54164311.759999998</v>
      </c>
      <c r="D467" s="22"/>
      <c r="E467" s="22"/>
    </row>
    <row r="468" spans="1:5" x14ac:dyDescent="0.2">
      <c r="A468" s="23" t="s">
        <v>465</v>
      </c>
      <c r="B468" s="26">
        <v>195.9</v>
      </c>
      <c r="C468" s="26">
        <v>54268216.969999999</v>
      </c>
      <c r="D468" s="22"/>
      <c r="E468" s="22"/>
    </row>
    <row r="469" spans="1:5" x14ac:dyDescent="0.2">
      <c r="A469" s="23" t="s">
        <v>466</v>
      </c>
      <c r="B469" s="26">
        <v>195.71</v>
      </c>
      <c r="C469" s="26">
        <v>54216890.100000001</v>
      </c>
      <c r="D469" s="22"/>
      <c r="E469" s="22"/>
    </row>
    <row r="470" spans="1:5" x14ac:dyDescent="0.2">
      <c r="A470" s="23" t="s">
        <v>467</v>
      </c>
      <c r="B470" s="26">
        <v>196.59</v>
      </c>
      <c r="C470" s="26">
        <v>54460738.009999998</v>
      </c>
      <c r="D470" s="22"/>
      <c r="E470" s="22"/>
    </row>
    <row r="471" spans="1:5" x14ac:dyDescent="0.2">
      <c r="A471" s="23" t="s">
        <v>468</v>
      </c>
      <c r="B471" s="26">
        <v>195.85</v>
      </c>
      <c r="C471" s="26">
        <v>54256287.5</v>
      </c>
      <c r="D471" s="22"/>
      <c r="E471" s="22"/>
    </row>
    <row r="472" spans="1:5" x14ac:dyDescent="0.2">
      <c r="A472" s="23" t="s">
        <v>469</v>
      </c>
      <c r="B472" s="26">
        <v>196.64</v>
      </c>
      <c r="C472" s="26">
        <v>54473924.659999996</v>
      </c>
      <c r="D472" s="22"/>
      <c r="E472" s="22"/>
    </row>
    <row r="473" spans="1:5" x14ac:dyDescent="0.2">
      <c r="A473" s="23" t="s">
        <v>470</v>
      </c>
      <c r="B473" s="26">
        <v>198.3</v>
      </c>
      <c r="C473" s="26">
        <v>54932979.590000004</v>
      </c>
      <c r="D473" s="22"/>
      <c r="E473" s="22"/>
    </row>
    <row r="474" spans="1:5" x14ac:dyDescent="0.2">
      <c r="A474" s="23" t="s">
        <v>471</v>
      </c>
      <c r="B474" s="26">
        <v>198.07</v>
      </c>
      <c r="C474" s="26">
        <v>54870604.32</v>
      </c>
      <c r="D474" s="22"/>
      <c r="E474" s="22"/>
    </row>
    <row r="475" spans="1:5" x14ac:dyDescent="0.2">
      <c r="A475" s="23" t="s">
        <v>472</v>
      </c>
      <c r="B475" s="26">
        <v>197.83</v>
      </c>
      <c r="C475" s="26">
        <v>54803985.409999996</v>
      </c>
      <c r="D475" s="22"/>
      <c r="E475" s="22"/>
    </row>
    <row r="476" spans="1:5" x14ac:dyDescent="0.2">
      <c r="A476" s="23" t="s">
        <v>473</v>
      </c>
      <c r="B476" s="26">
        <v>198.12</v>
      </c>
      <c r="C476" s="26">
        <v>54883313.880000003</v>
      </c>
      <c r="D476" s="22"/>
      <c r="E476" s="22"/>
    </row>
    <row r="477" spans="1:5" x14ac:dyDescent="0.2">
      <c r="A477" s="23" t="s">
        <v>474</v>
      </c>
      <c r="B477" s="26">
        <v>198.41</v>
      </c>
      <c r="C477" s="26">
        <v>54965412.539999999</v>
      </c>
      <c r="D477" s="22"/>
      <c r="E477" s="22"/>
    </row>
    <row r="478" spans="1:5" x14ac:dyDescent="0.2">
      <c r="A478" s="23" t="s">
        <v>475</v>
      </c>
      <c r="B478" s="26">
        <v>196.83</v>
      </c>
      <c r="C478" s="26">
        <v>54526416.240000002</v>
      </c>
      <c r="D478" s="22"/>
      <c r="E478" s="22"/>
    </row>
    <row r="479" spans="1:5" x14ac:dyDescent="0.2">
      <c r="A479" s="23" t="s">
        <v>476</v>
      </c>
      <c r="B479" s="26">
        <v>196.06</v>
      </c>
      <c r="C479" s="26">
        <v>54312584.450000003</v>
      </c>
      <c r="D479" s="22"/>
      <c r="E479" s="22"/>
    </row>
    <row r="480" spans="1:5" x14ac:dyDescent="0.2">
      <c r="A480" s="23" t="s">
        <v>477</v>
      </c>
      <c r="B480" s="26">
        <v>196.81</v>
      </c>
      <c r="C480" s="26">
        <v>54519739.490000002</v>
      </c>
      <c r="D480" s="22"/>
      <c r="E480" s="22"/>
    </row>
    <row r="481" spans="1:5" x14ac:dyDescent="0.2">
      <c r="A481" s="23" t="s">
        <v>478</v>
      </c>
      <c r="B481" s="26">
        <v>197.76</v>
      </c>
      <c r="C481" s="26">
        <v>54782883.649999999</v>
      </c>
      <c r="D481" s="22"/>
      <c r="E481" s="22"/>
    </row>
    <row r="482" spans="1:5" x14ac:dyDescent="0.2">
      <c r="A482" s="23" t="s">
        <v>479</v>
      </c>
      <c r="B482" s="26">
        <v>195.71</v>
      </c>
      <c r="C482" s="26">
        <v>54216122.049999997</v>
      </c>
      <c r="D482" s="22"/>
      <c r="E482" s="22"/>
    </row>
    <row r="483" spans="1:5" x14ac:dyDescent="0.2">
      <c r="A483" s="23" t="s">
        <v>480</v>
      </c>
      <c r="B483" s="26">
        <v>195.71</v>
      </c>
      <c r="C483" s="26">
        <v>54216122.049999997</v>
      </c>
      <c r="D483" s="22"/>
      <c r="E483" s="22"/>
    </row>
    <row r="484" spans="1:5" x14ac:dyDescent="0.2">
      <c r="A484" s="23" t="s">
        <v>481</v>
      </c>
      <c r="B484" s="26">
        <v>195.71</v>
      </c>
      <c r="C484" s="26">
        <v>54215404.909999996</v>
      </c>
      <c r="D484" s="22"/>
      <c r="E484" s="22"/>
    </row>
    <row r="485" spans="1:5" x14ac:dyDescent="0.2">
      <c r="A485" s="23" t="s">
        <v>482</v>
      </c>
      <c r="B485" s="26">
        <v>196.15</v>
      </c>
      <c r="C485" s="26">
        <v>54337577.280000001</v>
      </c>
      <c r="D485" s="22"/>
      <c r="E485" s="22"/>
    </row>
    <row r="486" spans="1:5" x14ac:dyDescent="0.2">
      <c r="A486" s="23" t="s">
        <v>483</v>
      </c>
      <c r="B486" s="26">
        <v>196.48</v>
      </c>
      <c r="C486" s="26">
        <v>54428587.640000001</v>
      </c>
      <c r="D486" s="22"/>
      <c r="E486" s="22"/>
    </row>
    <row r="487" spans="1:5" x14ac:dyDescent="0.2">
      <c r="A487" s="23" t="s">
        <v>484</v>
      </c>
      <c r="B487" s="26">
        <v>195.74</v>
      </c>
      <c r="C487" s="26">
        <v>54225328.670000002</v>
      </c>
      <c r="D487" s="22"/>
      <c r="E487" s="22"/>
    </row>
    <row r="488" spans="1:5" x14ac:dyDescent="0.2">
      <c r="A488" s="23" t="s">
        <v>485</v>
      </c>
      <c r="B488" s="26">
        <v>194.93</v>
      </c>
      <c r="C488" s="26">
        <v>53999813.460000001</v>
      </c>
      <c r="D488" s="22"/>
      <c r="E488" s="22"/>
    </row>
    <row r="489" spans="1:5" x14ac:dyDescent="0.2">
      <c r="A489" s="23" t="s">
        <v>486</v>
      </c>
      <c r="B489" s="26">
        <v>196.96</v>
      </c>
      <c r="C489" s="26">
        <v>54563320.18</v>
      </c>
      <c r="D489" s="22"/>
      <c r="E489" s="22"/>
    </row>
    <row r="490" spans="1:5" x14ac:dyDescent="0.2">
      <c r="A490" s="23" t="s">
        <v>487</v>
      </c>
      <c r="B490" s="26">
        <v>195.83</v>
      </c>
      <c r="C490" s="26">
        <v>54248435.509999998</v>
      </c>
      <c r="D490" s="22"/>
      <c r="E490" s="22"/>
    </row>
    <row r="491" spans="1:5" x14ac:dyDescent="0.2">
      <c r="A491" s="23" t="s">
        <v>488</v>
      </c>
      <c r="B491" s="26">
        <v>193.2</v>
      </c>
      <c r="C491" s="26">
        <v>53520452.710000001</v>
      </c>
      <c r="D491" s="22"/>
      <c r="E491" s="22"/>
    </row>
    <row r="492" spans="1:5" x14ac:dyDescent="0.2">
      <c r="A492" s="23" t="s">
        <v>489</v>
      </c>
      <c r="B492" s="26">
        <v>192.39</v>
      </c>
      <c r="C492" s="26">
        <v>53711070.600000001</v>
      </c>
      <c r="D492" s="22"/>
      <c r="E492" s="22"/>
    </row>
    <row r="493" spans="1:5" x14ac:dyDescent="0.2">
      <c r="A493" s="23" t="s">
        <v>490</v>
      </c>
      <c r="B493" s="26">
        <v>192.42</v>
      </c>
      <c r="C493" s="26">
        <v>53719937.950000003</v>
      </c>
      <c r="D493" s="22"/>
      <c r="E493" s="22"/>
    </row>
    <row r="494" spans="1:5" x14ac:dyDescent="0.2">
      <c r="A494" s="23" t="s">
        <v>491</v>
      </c>
      <c r="B494" s="26">
        <v>192.77</v>
      </c>
      <c r="C494" s="26">
        <v>53817422.740000002</v>
      </c>
      <c r="D494" s="22"/>
      <c r="E494" s="22"/>
    </row>
    <row r="495" spans="1:5" x14ac:dyDescent="0.2">
      <c r="A495" s="23" t="s">
        <v>492</v>
      </c>
      <c r="B495" s="26">
        <v>192.97</v>
      </c>
      <c r="C495" s="26">
        <v>53871761.140000001</v>
      </c>
      <c r="D495" s="22"/>
      <c r="E495" s="22"/>
    </row>
    <row r="496" spans="1:5" x14ac:dyDescent="0.2">
      <c r="A496" s="23" t="s">
        <v>493</v>
      </c>
      <c r="B496" s="26">
        <v>193.64</v>
      </c>
      <c r="C496" s="26">
        <v>54253758.460000001</v>
      </c>
      <c r="D496" s="22"/>
      <c r="E496" s="22"/>
    </row>
    <row r="497" spans="1:5" x14ac:dyDescent="0.2">
      <c r="A497" s="23" t="s">
        <v>494</v>
      </c>
      <c r="B497" s="26">
        <v>192.17</v>
      </c>
      <c r="C497" s="26">
        <v>53258147.149999999</v>
      </c>
      <c r="D497" s="22"/>
      <c r="E497" s="22"/>
    </row>
    <row r="498" spans="1:5" x14ac:dyDescent="0.2">
      <c r="A498" s="23" t="s">
        <v>495</v>
      </c>
      <c r="B498" s="26">
        <v>192.74</v>
      </c>
      <c r="C498" s="26">
        <v>53417430.840000004</v>
      </c>
      <c r="D498" s="22"/>
      <c r="E498" s="22"/>
    </row>
    <row r="499" spans="1:5" x14ac:dyDescent="0.2">
      <c r="A499" s="23" t="s">
        <v>496</v>
      </c>
      <c r="B499" s="26">
        <v>193.96</v>
      </c>
      <c r="C499" s="26">
        <v>52209024.789999999</v>
      </c>
      <c r="D499" s="22"/>
      <c r="E499" s="22"/>
    </row>
    <row r="500" spans="1:5" x14ac:dyDescent="0.2">
      <c r="A500" s="23" t="s">
        <v>497</v>
      </c>
      <c r="B500" s="26">
        <v>194.65</v>
      </c>
      <c r="C500" s="26">
        <v>52393693.590000004</v>
      </c>
      <c r="D500" s="22"/>
      <c r="E500" s="22"/>
    </row>
    <row r="501" spans="1:5" x14ac:dyDescent="0.2">
      <c r="A501" s="23" t="s">
        <v>498</v>
      </c>
      <c r="B501" s="26">
        <v>194.83</v>
      </c>
      <c r="C501" s="26">
        <v>52443136.880000003</v>
      </c>
      <c r="D501" s="22"/>
      <c r="E501" s="22"/>
    </row>
    <row r="502" spans="1:5" x14ac:dyDescent="0.2">
      <c r="A502" s="23" t="s">
        <v>499</v>
      </c>
      <c r="B502" s="26">
        <v>194.44</v>
      </c>
      <c r="C502" s="26">
        <v>52338426.829999998</v>
      </c>
      <c r="D502" s="22"/>
      <c r="E502" s="22"/>
    </row>
    <row r="503" spans="1:5" x14ac:dyDescent="0.2">
      <c r="A503" s="23" t="s">
        <v>500</v>
      </c>
      <c r="B503" s="26">
        <v>194.44</v>
      </c>
      <c r="C503" s="26">
        <v>52338426.829999998</v>
      </c>
      <c r="D503" s="22"/>
      <c r="E503" s="22"/>
    </row>
    <row r="504" spans="1:5" x14ac:dyDescent="0.2">
      <c r="A504" s="23" t="s">
        <v>501</v>
      </c>
      <c r="B504" s="26">
        <v>194.12</v>
      </c>
      <c r="C504" s="26">
        <v>52252153.039999999</v>
      </c>
      <c r="D504" s="22"/>
      <c r="E504" s="22"/>
    </row>
    <row r="505" spans="1:5" x14ac:dyDescent="0.2">
      <c r="A505" s="23" t="s">
        <v>502</v>
      </c>
      <c r="B505" s="26">
        <v>194.01</v>
      </c>
      <c r="C505" s="26">
        <v>52222541.850000001</v>
      </c>
      <c r="D505" s="22"/>
      <c r="E505" s="22"/>
    </row>
    <row r="506" spans="1:5" x14ac:dyDescent="0.2">
      <c r="A506" s="23" t="s">
        <v>503</v>
      </c>
      <c r="B506" s="26">
        <v>192.7</v>
      </c>
      <c r="C506" s="26">
        <v>51868782.090000004</v>
      </c>
      <c r="D506" s="22"/>
      <c r="E506" s="22"/>
    </row>
    <row r="507" spans="1:5" x14ac:dyDescent="0.2">
      <c r="A507" s="23" t="s">
        <v>504</v>
      </c>
      <c r="B507" s="26">
        <v>191.29</v>
      </c>
      <c r="C507" s="26">
        <v>51489762.25</v>
      </c>
      <c r="D507" s="22"/>
      <c r="E507" s="22"/>
    </row>
    <row r="508" spans="1:5" x14ac:dyDescent="0.2">
      <c r="A508" s="23" t="s">
        <v>505</v>
      </c>
      <c r="B508" s="26">
        <v>189.18</v>
      </c>
      <c r="C508" s="26">
        <v>50922091.350000001</v>
      </c>
      <c r="D508" s="22"/>
      <c r="E508" s="22"/>
    </row>
    <row r="509" spans="1:5" x14ac:dyDescent="0.2">
      <c r="A509" s="23" t="s">
        <v>506</v>
      </c>
      <c r="B509" s="26">
        <v>190.6</v>
      </c>
      <c r="C509" s="26">
        <v>51304147.25</v>
      </c>
      <c r="D509" s="22"/>
      <c r="E509" s="22"/>
    </row>
    <row r="510" spans="1:5" x14ac:dyDescent="0.2">
      <c r="A510" s="23" t="s">
        <v>507</v>
      </c>
      <c r="B510" s="26">
        <v>190.98</v>
      </c>
      <c r="C510" s="26">
        <v>51406959.32</v>
      </c>
      <c r="D510" s="22"/>
      <c r="E510" s="22"/>
    </row>
    <row r="511" spans="1:5" x14ac:dyDescent="0.2">
      <c r="A511" s="23" t="s">
        <v>508</v>
      </c>
      <c r="B511" s="26">
        <v>190.45</v>
      </c>
      <c r="C511" s="26">
        <v>51262591.700000003</v>
      </c>
      <c r="D511" s="22"/>
      <c r="E511" s="22"/>
    </row>
    <row r="512" spans="1:5" x14ac:dyDescent="0.2">
      <c r="A512" s="23" t="s">
        <v>509</v>
      </c>
      <c r="B512" s="26">
        <v>190.69</v>
      </c>
      <c r="C512" s="26">
        <v>51328101.340000004</v>
      </c>
      <c r="D512" s="22"/>
      <c r="E512" s="22"/>
    </row>
    <row r="513" spans="1:5" x14ac:dyDescent="0.2">
      <c r="A513" s="23" t="s">
        <v>510</v>
      </c>
      <c r="B513" s="26">
        <v>190.34</v>
      </c>
      <c r="C513" s="26">
        <v>51232847.729999997</v>
      </c>
      <c r="D513" s="22"/>
      <c r="E513" s="22"/>
    </row>
    <row r="514" spans="1:5" x14ac:dyDescent="0.2">
      <c r="A514" s="23" t="s">
        <v>511</v>
      </c>
      <c r="B514" s="26">
        <v>190.38</v>
      </c>
      <c r="C514" s="26">
        <v>51244953.229999997</v>
      </c>
      <c r="D514" s="22"/>
      <c r="E514" s="22"/>
    </row>
    <row r="515" spans="1:5" x14ac:dyDescent="0.2">
      <c r="A515" s="23" t="s">
        <v>512</v>
      </c>
      <c r="B515" s="26">
        <v>189.96</v>
      </c>
      <c r="C515" s="26">
        <v>51130406.159999996</v>
      </c>
      <c r="D515" s="22"/>
      <c r="E515" s="22"/>
    </row>
    <row r="516" spans="1:5" x14ac:dyDescent="0.2">
      <c r="A516" s="23" t="s">
        <v>513</v>
      </c>
      <c r="B516" s="26">
        <v>189.38</v>
      </c>
      <c r="C516" s="26">
        <v>50975506.219999999</v>
      </c>
      <c r="D516" s="22"/>
      <c r="E516" s="22"/>
    </row>
    <row r="517" spans="1:5" x14ac:dyDescent="0.2">
      <c r="A517" s="23" t="s">
        <v>514</v>
      </c>
      <c r="B517" s="26">
        <v>189.6</v>
      </c>
      <c r="C517" s="26">
        <v>51033832.789999999</v>
      </c>
      <c r="D517" s="22"/>
      <c r="E517" s="22"/>
    </row>
    <row r="518" spans="1:5" x14ac:dyDescent="0.2">
      <c r="A518" s="23" t="s">
        <v>515</v>
      </c>
      <c r="B518" s="26">
        <v>190.66</v>
      </c>
      <c r="C518" s="26">
        <v>51318491.969999999</v>
      </c>
      <c r="D518" s="22"/>
      <c r="E518" s="22"/>
    </row>
    <row r="519" spans="1:5" x14ac:dyDescent="0.2">
      <c r="A519" s="23" t="s">
        <v>516</v>
      </c>
      <c r="B519" s="26">
        <v>191.38</v>
      </c>
      <c r="C519" s="26">
        <v>51578791.43</v>
      </c>
      <c r="D519" s="22"/>
      <c r="E519" s="22"/>
    </row>
    <row r="520" spans="1:5" x14ac:dyDescent="0.2">
      <c r="A520" s="23" t="s">
        <v>517</v>
      </c>
      <c r="B520" s="26">
        <v>190.63</v>
      </c>
      <c r="C520" s="26">
        <v>51694555.009999998</v>
      </c>
      <c r="D520" s="22"/>
      <c r="E520" s="22"/>
    </row>
    <row r="521" spans="1:5" x14ac:dyDescent="0.2">
      <c r="A521" s="23" t="s">
        <v>518</v>
      </c>
      <c r="B521" s="26">
        <v>191.11</v>
      </c>
      <c r="C521" s="26">
        <v>51824702.189999998</v>
      </c>
      <c r="D521" s="22"/>
      <c r="E521" s="22"/>
    </row>
    <row r="522" spans="1:5" x14ac:dyDescent="0.2">
      <c r="A522" s="23" t="s">
        <v>519</v>
      </c>
      <c r="B522" s="26">
        <v>194.63</v>
      </c>
      <c r="C522" s="26">
        <v>52778928.469999999</v>
      </c>
      <c r="D522" s="22"/>
      <c r="E522" s="22"/>
    </row>
    <row r="523" spans="1:5" x14ac:dyDescent="0.2">
      <c r="A523" s="23" t="s">
        <v>520</v>
      </c>
      <c r="B523" s="26">
        <v>194.27</v>
      </c>
      <c r="C523" s="26">
        <v>52681129.43</v>
      </c>
      <c r="D523" s="22"/>
      <c r="E523" s="22"/>
    </row>
    <row r="524" spans="1:5" x14ac:dyDescent="0.2">
      <c r="A524" s="23" t="s">
        <v>521</v>
      </c>
      <c r="B524" s="26">
        <v>196.04</v>
      </c>
      <c r="C524" s="26">
        <v>53160691.490000002</v>
      </c>
      <c r="D524" s="22"/>
      <c r="E524" s="22"/>
    </row>
    <row r="525" spans="1:5" x14ac:dyDescent="0.2">
      <c r="A525" s="23" t="s">
        <v>522</v>
      </c>
      <c r="B525" s="26">
        <v>196.36</v>
      </c>
      <c r="C525" s="26">
        <v>53249323.740000002</v>
      </c>
      <c r="D525" s="22"/>
      <c r="E525" s="22"/>
    </row>
    <row r="526" spans="1:5" x14ac:dyDescent="0.2">
      <c r="A526" s="23" t="s">
        <v>523</v>
      </c>
      <c r="B526" s="26">
        <v>194.6</v>
      </c>
      <c r="C526" s="26">
        <v>52769473.780000001</v>
      </c>
      <c r="D526" s="22"/>
      <c r="E526" s="22"/>
    </row>
    <row r="527" spans="1:5" x14ac:dyDescent="0.2">
      <c r="A527" s="23" t="s">
        <v>524</v>
      </c>
      <c r="B527" s="26">
        <v>193.15</v>
      </c>
      <c r="C527" s="26">
        <v>52377354.920000002</v>
      </c>
      <c r="D527" s="22"/>
      <c r="E527" s="22"/>
    </row>
    <row r="528" spans="1:5" x14ac:dyDescent="0.2">
      <c r="A528" s="23" t="s">
        <v>525</v>
      </c>
      <c r="B528" s="26">
        <v>192.75</v>
      </c>
      <c r="C528" s="26">
        <v>52267838.479999997</v>
      </c>
      <c r="D528" s="22"/>
      <c r="E528" s="22"/>
    </row>
    <row r="529" spans="1:5" x14ac:dyDescent="0.2">
      <c r="A529" s="23" t="s">
        <v>526</v>
      </c>
      <c r="B529" s="26">
        <v>192.38</v>
      </c>
      <c r="C529" s="26">
        <v>52167494.960000001</v>
      </c>
      <c r="D529" s="22"/>
      <c r="E529" s="22"/>
    </row>
    <row r="530" spans="1:5" x14ac:dyDescent="0.2">
      <c r="A530" s="23" t="s">
        <v>527</v>
      </c>
      <c r="B530" s="26">
        <v>192.98</v>
      </c>
      <c r="C530" s="26">
        <v>52330361.049999997</v>
      </c>
      <c r="D530" s="22"/>
      <c r="E530" s="22"/>
    </row>
    <row r="531" spans="1:5" x14ac:dyDescent="0.2">
      <c r="A531" s="23" t="s">
        <v>528</v>
      </c>
      <c r="B531" s="26">
        <v>194.26</v>
      </c>
      <c r="C531" s="26">
        <v>52677924.039999999</v>
      </c>
      <c r="D531" s="22"/>
      <c r="E531" s="22"/>
    </row>
    <row r="532" spans="1:5" x14ac:dyDescent="0.2">
      <c r="A532" s="23" t="s">
        <v>529</v>
      </c>
      <c r="B532" s="26">
        <v>193.51</v>
      </c>
      <c r="C532" s="26">
        <v>52899782.530000001</v>
      </c>
      <c r="D532" s="22"/>
      <c r="E532" s="22"/>
    </row>
    <row r="533" spans="1:5" x14ac:dyDescent="0.2">
      <c r="A533" s="23" t="s">
        <v>530</v>
      </c>
      <c r="B533" s="26">
        <v>195.42</v>
      </c>
      <c r="C533" s="26">
        <v>53422230.850000001</v>
      </c>
      <c r="D533" s="22"/>
      <c r="E533" s="22"/>
    </row>
    <row r="534" spans="1:5" x14ac:dyDescent="0.2">
      <c r="A534" s="23" t="s">
        <v>531</v>
      </c>
      <c r="B534" s="26">
        <v>195.12</v>
      </c>
      <c r="C534" s="26">
        <v>53342368.259999998</v>
      </c>
      <c r="D534" s="22"/>
      <c r="E534" s="22"/>
    </row>
    <row r="535" spans="1:5" x14ac:dyDescent="0.2">
      <c r="A535" s="23" t="s">
        <v>532</v>
      </c>
      <c r="B535" s="26">
        <v>193.64</v>
      </c>
      <c r="C535" s="26">
        <v>52935526.240000002</v>
      </c>
      <c r="D535" s="22"/>
      <c r="E535" s="22"/>
    </row>
    <row r="536" spans="1:5" x14ac:dyDescent="0.2">
      <c r="A536" s="23" t="s">
        <v>533</v>
      </c>
      <c r="B536" s="26">
        <v>195.13</v>
      </c>
      <c r="C536" s="26">
        <v>53344118.359999999</v>
      </c>
      <c r="D536" s="22"/>
      <c r="E536" s="22"/>
    </row>
    <row r="537" spans="1:5" x14ac:dyDescent="0.2">
      <c r="A537" s="23" t="s">
        <v>534</v>
      </c>
      <c r="B537" s="26">
        <v>194.1</v>
      </c>
      <c r="C537" s="26">
        <v>53062735.170000002</v>
      </c>
      <c r="D537" s="22"/>
      <c r="E537" s="22"/>
    </row>
    <row r="538" spans="1:5" x14ac:dyDescent="0.2">
      <c r="A538" s="23" t="s">
        <v>535</v>
      </c>
      <c r="B538" s="26">
        <v>192.79</v>
      </c>
      <c r="C538" s="26">
        <v>52705204.259999998</v>
      </c>
      <c r="D538" s="22"/>
      <c r="E538" s="22"/>
    </row>
    <row r="539" spans="1:5" x14ac:dyDescent="0.2">
      <c r="A539" s="23" t="s">
        <v>536</v>
      </c>
      <c r="B539" s="26">
        <v>191.64</v>
      </c>
      <c r="C539" s="26">
        <v>52388601.140000001</v>
      </c>
      <c r="D539" s="22"/>
      <c r="E539" s="22"/>
    </row>
    <row r="540" spans="1:5" x14ac:dyDescent="0.2">
      <c r="A540" s="23" t="s">
        <v>537</v>
      </c>
      <c r="B540" s="26">
        <v>192.73</v>
      </c>
      <c r="C540" s="26">
        <v>52777562.390000001</v>
      </c>
      <c r="D540" s="22"/>
      <c r="E540" s="22"/>
    </row>
    <row r="541" spans="1:5" x14ac:dyDescent="0.2">
      <c r="A541" s="23" t="s">
        <v>538</v>
      </c>
      <c r="B541" s="26">
        <v>190.55</v>
      </c>
      <c r="C541" s="26">
        <v>52177667.049999997</v>
      </c>
      <c r="D541" s="22"/>
      <c r="E541" s="22"/>
    </row>
    <row r="542" spans="1:5" x14ac:dyDescent="0.2">
      <c r="A542" s="23" t="s">
        <v>539</v>
      </c>
      <c r="B542" s="26">
        <v>187.79</v>
      </c>
      <c r="C542" s="26">
        <v>51420415.5</v>
      </c>
      <c r="D542" s="22"/>
      <c r="E542" s="22"/>
    </row>
    <row r="543" spans="1:5" x14ac:dyDescent="0.2">
      <c r="A543" s="23" t="s">
        <v>540</v>
      </c>
      <c r="B543" s="26">
        <v>187.07</v>
      </c>
      <c r="C543" s="26">
        <v>51223233.93</v>
      </c>
      <c r="D543" s="22"/>
      <c r="E543" s="22"/>
    </row>
    <row r="544" spans="1:5" x14ac:dyDescent="0.2">
      <c r="A544" s="23" t="s">
        <v>541</v>
      </c>
      <c r="B544" s="26">
        <v>186.55</v>
      </c>
      <c r="C544" s="26">
        <v>51080537.780000001</v>
      </c>
      <c r="D544" s="22"/>
      <c r="E544" s="22"/>
    </row>
    <row r="545" spans="1:5" x14ac:dyDescent="0.2">
      <c r="A545" s="23" t="s">
        <v>542</v>
      </c>
      <c r="B545" s="26">
        <v>185.72</v>
      </c>
      <c r="C545" s="26">
        <v>50855053.780000001</v>
      </c>
      <c r="D545" s="22"/>
      <c r="E545" s="22"/>
    </row>
    <row r="546" spans="1:5" x14ac:dyDescent="0.2">
      <c r="A546" s="23" t="s">
        <v>543</v>
      </c>
      <c r="B546" s="26">
        <v>185.77</v>
      </c>
      <c r="C546" s="26">
        <v>50868802.859999999</v>
      </c>
      <c r="D546" s="22"/>
      <c r="E546" s="22"/>
    </row>
    <row r="547" spans="1:5" x14ac:dyDescent="0.2">
      <c r="A547" s="23" t="s">
        <v>544</v>
      </c>
      <c r="B547" s="26">
        <v>185.74</v>
      </c>
      <c r="C547" s="26">
        <v>50859678.390000001</v>
      </c>
      <c r="D547" s="22"/>
      <c r="E547" s="22"/>
    </row>
    <row r="548" spans="1:5" x14ac:dyDescent="0.2">
      <c r="A548" s="23" t="s">
        <v>545</v>
      </c>
      <c r="B548" s="26">
        <v>185.87</v>
      </c>
      <c r="C548" s="26">
        <v>50896547.210000001</v>
      </c>
      <c r="D548" s="22"/>
      <c r="E548" s="22"/>
    </row>
    <row r="549" spans="1:5" x14ac:dyDescent="0.2">
      <c r="A549" s="23" t="s">
        <v>546</v>
      </c>
      <c r="B549" s="26">
        <v>184.21</v>
      </c>
      <c r="C549" s="26">
        <v>50441593.149999999</v>
      </c>
      <c r="D549" s="22"/>
      <c r="E549" s="22"/>
    </row>
    <row r="550" spans="1:5" x14ac:dyDescent="0.2">
      <c r="A550" s="23" t="s">
        <v>547</v>
      </c>
      <c r="B550" s="26">
        <v>182.32</v>
      </c>
      <c r="C550" s="26">
        <v>49922991.479999997</v>
      </c>
      <c r="D550" s="22"/>
      <c r="E550" s="22"/>
    </row>
    <row r="551" spans="1:5" x14ac:dyDescent="0.2">
      <c r="A551" s="23" t="s">
        <v>548</v>
      </c>
      <c r="B551" s="26">
        <v>184.66</v>
      </c>
      <c r="C551" s="26">
        <v>50563414.799999997</v>
      </c>
      <c r="D551" s="22"/>
      <c r="E551" s="22"/>
    </row>
    <row r="552" spans="1:5" x14ac:dyDescent="0.2">
      <c r="A552" s="23" t="s">
        <v>549</v>
      </c>
      <c r="B552" s="26">
        <v>182.28</v>
      </c>
      <c r="C552" s="26">
        <v>49911829.020000003</v>
      </c>
      <c r="D552" s="22"/>
      <c r="E552" s="22"/>
    </row>
    <row r="553" spans="1:5" x14ac:dyDescent="0.2">
      <c r="A553" s="23" t="s">
        <v>550</v>
      </c>
      <c r="B553" s="26">
        <v>178.91</v>
      </c>
      <c r="C553" s="26">
        <v>48988894.710000001</v>
      </c>
      <c r="D553" s="22"/>
      <c r="E553" s="22"/>
    </row>
    <row r="554" spans="1:5" x14ac:dyDescent="0.2">
      <c r="A554" s="23" t="s">
        <v>551</v>
      </c>
      <c r="B554" s="26">
        <v>177.29</v>
      </c>
      <c r="C554" s="26">
        <v>48545785.299999997</v>
      </c>
      <c r="D554" s="22"/>
      <c r="E554" s="22"/>
    </row>
    <row r="555" spans="1:5" x14ac:dyDescent="0.2">
      <c r="A555" s="23" t="s">
        <v>552</v>
      </c>
      <c r="B555" s="26">
        <v>178.13</v>
      </c>
      <c r="C555" s="26">
        <v>48776968.170000002</v>
      </c>
      <c r="D555" s="22"/>
      <c r="E555" s="22"/>
    </row>
    <row r="556" spans="1:5" x14ac:dyDescent="0.2">
      <c r="A556" s="23" t="s">
        <v>553</v>
      </c>
      <c r="B556" s="26">
        <v>176.3</v>
      </c>
      <c r="C556" s="26">
        <v>48275488.439999998</v>
      </c>
      <c r="D556" s="22"/>
      <c r="E556" s="22"/>
    </row>
    <row r="557" spans="1:5" x14ac:dyDescent="0.2">
      <c r="A557" s="23" t="s">
        <v>554</v>
      </c>
      <c r="B557" s="26">
        <v>175.18</v>
      </c>
      <c r="C557" s="26">
        <v>47969009.350000001</v>
      </c>
      <c r="D557" s="22"/>
      <c r="E557" s="22"/>
    </row>
    <row r="558" spans="1:5" x14ac:dyDescent="0.2">
      <c r="A558" s="23" t="s">
        <v>555</v>
      </c>
      <c r="B558" s="26">
        <v>173.68</v>
      </c>
      <c r="C558" s="26">
        <v>47558364.25</v>
      </c>
      <c r="D558" s="22"/>
      <c r="E558" s="22"/>
    </row>
    <row r="559" spans="1:5" x14ac:dyDescent="0.2">
      <c r="A559" s="23" t="s">
        <v>556</v>
      </c>
      <c r="B559" s="26">
        <v>171.36</v>
      </c>
      <c r="C559" s="26">
        <v>46922931.07</v>
      </c>
      <c r="D559" s="22"/>
      <c r="E559" s="22"/>
    </row>
    <row r="560" spans="1:5" x14ac:dyDescent="0.2">
      <c r="A560" s="23" t="s">
        <v>557</v>
      </c>
      <c r="B560" s="26">
        <v>170.11</v>
      </c>
      <c r="C560" s="26">
        <v>46575138.270000003</v>
      </c>
      <c r="D560" s="22"/>
      <c r="E560" s="22"/>
    </row>
    <row r="561" spans="1:5" x14ac:dyDescent="0.2">
      <c r="A561" s="23" t="s">
        <v>558</v>
      </c>
      <c r="B561" s="26">
        <v>162.18</v>
      </c>
      <c r="C561" s="26">
        <v>44403127.890000001</v>
      </c>
      <c r="D561" s="22"/>
      <c r="E561" s="22"/>
    </row>
    <row r="562" spans="1:5" x14ac:dyDescent="0.2">
      <c r="A562" s="23" t="s">
        <v>559</v>
      </c>
      <c r="B562" s="26">
        <v>162.18</v>
      </c>
      <c r="C562" s="26">
        <v>44403396.57</v>
      </c>
      <c r="D562" s="22"/>
      <c r="E562" s="22"/>
    </row>
    <row r="563" spans="1:5" x14ac:dyDescent="0.2">
      <c r="A563" s="23" t="s">
        <v>560</v>
      </c>
      <c r="B563" s="26">
        <v>164.77</v>
      </c>
      <c r="C563" s="26">
        <v>45112804.130000003</v>
      </c>
      <c r="D563" s="22"/>
      <c r="E563" s="22"/>
    </row>
    <row r="564" spans="1:5" x14ac:dyDescent="0.2">
      <c r="A564" s="23" t="s">
        <v>561</v>
      </c>
      <c r="B564" s="26">
        <v>163.63999999999999</v>
      </c>
      <c r="C564" s="26">
        <v>44803450.759999998</v>
      </c>
      <c r="D564" s="22"/>
      <c r="E564" s="22"/>
    </row>
    <row r="565" spans="1:5" x14ac:dyDescent="0.2">
      <c r="A565" s="23" t="s">
        <v>562</v>
      </c>
      <c r="B565" s="26">
        <v>161.35</v>
      </c>
      <c r="C565" s="26">
        <v>44177260.170000002</v>
      </c>
      <c r="D565" s="22"/>
      <c r="E565" s="22"/>
    </row>
    <row r="566" spans="1:5" x14ac:dyDescent="0.2">
      <c r="A566" s="23" t="s">
        <v>563</v>
      </c>
      <c r="B566" s="26">
        <v>161.85</v>
      </c>
      <c r="C566" s="26">
        <v>44312701.380000003</v>
      </c>
      <c r="D566" s="22"/>
      <c r="E566" s="22"/>
    </row>
    <row r="567" spans="1:5" x14ac:dyDescent="0.2">
      <c r="A567" s="23" t="s">
        <v>564</v>
      </c>
      <c r="B567" s="26">
        <v>162.46</v>
      </c>
      <c r="C567" s="26">
        <v>44481682.299999997</v>
      </c>
      <c r="D567" s="22"/>
      <c r="E567" s="22"/>
    </row>
    <row r="568" spans="1:5" x14ac:dyDescent="0.2">
      <c r="A568" s="23" t="s">
        <v>565</v>
      </c>
      <c r="B568" s="26">
        <v>164.35</v>
      </c>
      <c r="C568" s="26">
        <v>44999183.869999997</v>
      </c>
      <c r="D568" s="22"/>
      <c r="E568" s="22"/>
    </row>
    <row r="569" spans="1:5" x14ac:dyDescent="0.2">
      <c r="A569" s="23" t="s">
        <v>566</v>
      </c>
      <c r="B569" s="26">
        <v>164.67</v>
      </c>
      <c r="C569" s="26">
        <v>45086679.829999998</v>
      </c>
      <c r="D569" s="22"/>
      <c r="E569" s="22"/>
    </row>
    <row r="570" spans="1:5" x14ac:dyDescent="0.2">
      <c r="A570" s="23" t="s">
        <v>567</v>
      </c>
      <c r="B570" s="26">
        <v>166.73</v>
      </c>
      <c r="C570" s="26">
        <v>45648346.18</v>
      </c>
      <c r="D570" s="22"/>
      <c r="E570" s="22"/>
    </row>
    <row r="571" spans="1:5" x14ac:dyDescent="0.2">
      <c r="A571" s="23" t="s">
        <v>568</v>
      </c>
      <c r="B571" s="26">
        <v>161.34</v>
      </c>
      <c r="C571" s="26">
        <v>44172882.259999998</v>
      </c>
      <c r="D571" s="22"/>
      <c r="E571" s="22"/>
    </row>
    <row r="572" spans="1:5" x14ac:dyDescent="0.2">
      <c r="A572" s="23" t="s">
        <v>569</v>
      </c>
      <c r="B572" s="26">
        <v>159.78</v>
      </c>
      <c r="C572" s="26">
        <v>43745904.689999998</v>
      </c>
      <c r="D572" s="22"/>
      <c r="E572" s="22"/>
    </row>
    <row r="573" spans="1:5" x14ac:dyDescent="0.2">
      <c r="A573" s="23" t="s">
        <v>570</v>
      </c>
      <c r="B573" s="26">
        <v>163.97</v>
      </c>
      <c r="C573" s="26">
        <v>45700422.259999998</v>
      </c>
      <c r="D573" s="22"/>
      <c r="E573" s="22"/>
    </row>
    <row r="574" spans="1:5" x14ac:dyDescent="0.2">
      <c r="A574" s="23" t="s">
        <v>571</v>
      </c>
      <c r="B574" s="26">
        <v>167.06</v>
      </c>
      <c r="C574" s="26">
        <v>46560123.799999997</v>
      </c>
      <c r="D574" s="22"/>
      <c r="E574" s="22"/>
    </row>
    <row r="575" spans="1:5" x14ac:dyDescent="0.2">
      <c r="A575" s="23" t="s">
        <v>572</v>
      </c>
      <c r="B575" s="26">
        <v>169.02</v>
      </c>
      <c r="C575" s="26">
        <v>47106656.149999999</v>
      </c>
      <c r="D575" s="22"/>
      <c r="E575" s="22"/>
    </row>
    <row r="576" spans="1:5" x14ac:dyDescent="0.2">
      <c r="A576" s="23" t="s">
        <v>573</v>
      </c>
      <c r="B576" s="26">
        <v>170.77</v>
      </c>
      <c r="C576" s="26">
        <v>47793140.189999998</v>
      </c>
      <c r="D576" s="22"/>
      <c r="E576" s="22"/>
    </row>
    <row r="577" spans="1:5" x14ac:dyDescent="0.2">
      <c r="A577" s="23" t="s">
        <v>574</v>
      </c>
      <c r="B577" s="26">
        <v>170.3</v>
      </c>
      <c r="C577" s="26">
        <v>47660224.539999999</v>
      </c>
      <c r="D577" s="22"/>
      <c r="E577" s="22"/>
    </row>
    <row r="578" spans="1:5" x14ac:dyDescent="0.2">
      <c r="A578" s="23" t="s">
        <v>575</v>
      </c>
      <c r="B578" s="26">
        <v>172.34</v>
      </c>
      <c r="C578" s="26">
        <v>48232490.399999999</v>
      </c>
      <c r="D578" s="22"/>
      <c r="E578" s="22"/>
    </row>
    <row r="579" spans="1:5" x14ac:dyDescent="0.2">
      <c r="A579" s="23" t="s">
        <v>576</v>
      </c>
      <c r="B579" s="26">
        <v>175.55</v>
      </c>
      <c r="C579" s="26">
        <v>49130217.229999997</v>
      </c>
      <c r="D579" s="22"/>
      <c r="E579" s="22"/>
    </row>
    <row r="580" spans="1:5" x14ac:dyDescent="0.2">
      <c r="A580" s="23" t="s">
        <v>577</v>
      </c>
      <c r="B580" s="26">
        <v>178.75</v>
      </c>
      <c r="C580" s="26">
        <v>50498864.030000001</v>
      </c>
      <c r="D580" s="22"/>
      <c r="E580" s="22"/>
    </row>
    <row r="581" spans="1:5" x14ac:dyDescent="0.2">
      <c r="A581" s="23" t="s">
        <v>578</v>
      </c>
      <c r="B581" s="26">
        <v>179.19</v>
      </c>
      <c r="C581" s="26">
        <v>50624030.82</v>
      </c>
      <c r="D581" s="22"/>
      <c r="E581" s="22"/>
    </row>
    <row r="582" spans="1:5" x14ac:dyDescent="0.2">
      <c r="A582" s="23" t="s">
        <v>579</v>
      </c>
      <c r="B582" s="26">
        <v>178.22</v>
      </c>
      <c r="C582" s="26">
        <v>50350817.210000001</v>
      </c>
      <c r="D582" s="22"/>
      <c r="E582" s="22"/>
    </row>
    <row r="583" spans="1:5" x14ac:dyDescent="0.2">
      <c r="A583" s="23" t="s">
        <v>580</v>
      </c>
      <c r="B583" s="26">
        <v>176.92</v>
      </c>
      <c r="C583" s="26">
        <v>49981215.649999999</v>
      </c>
      <c r="D583" s="22"/>
      <c r="E583" s="22"/>
    </row>
    <row r="584" spans="1:5" x14ac:dyDescent="0.2">
      <c r="A584" s="23" t="s">
        <v>581</v>
      </c>
      <c r="B584" s="26">
        <v>174.27</v>
      </c>
      <c r="C584" s="26">
        <v>49234127.659999996</v>
      </c>
      <c r="D584" s="22"/>
      <c r="E584" s="22"/>
    </row>
    <row r="585" spans="1:5" x14ac:dyDescent="0.2">
      <c r="A585" s="23" t="s">
        <v>582</v>
      </c>
      <c r="B585" s="26">
        <v>174.94</v>
      </c>
      <c r="C585" s="26">
        <v>49422620.200000003</v>
      </c>
      <c r="D585" s="22"/>
      <c r="E585" s="22"/>
    </row>
    <row r="586" spans="1:5" x14ac:dyDescent="0.2">
      <c r="A586" s="23" t="s">
        <v>583</v>
      </c>
      <c r="B586" s="26">
        <v>174.52</v>
      </c>
      <c r="C586" s="26">
        <v>49305186.350000001</v>
      </c>
      <c r="D586" s="22"/>
      <c r="E586" s="22"/>
    </row>
    <row r="587" spans="1:5" x14ac:dyDescent="0.2">
      <c r="A587" s="23" t="s">
        <v>584</v>
      </c>
      <c r="B587" s="26">
        <v>174.17</v>
      </c>
      <c r="C587" s="26">
        <v>49206606.219999999</v>
      </c>
      <c r="D587" s="22"/>
      <c r="E587" s="22"/>
    </row>
    <row r="588" spans="1:5" x14ac:dyDescent="0.2">
      <c r="A588" s="23" t="s">
        <v>585</v>
      </c>
      <c r="B588" s="26">
        <v>174.36</v>
      </c>
      <c r="C588" s="26">
        <v>49258297.729999997</v>
      </c>
      <c r="D588" s="22"/>
      <c r="E588" s="22"/>
    </row>
    <row r="589" spans="1:5" x14ac:dyDescent="0.2">
      <c r="A589" s="23" t="s">
        <v>586</v>
      </c>
      <c r="B589" s="26">
        <v>174.71</v>
      </c>
      <c r="C589" s="26">
        <v>49358885.920000002</v>
      </c>
      <c r="D589" s="22"/>
      <c r="E589" s="22"/>
    </row>
    <row r="590" spans="1:5" x14ac:dyDescent="0.2">
      <c r="A590" s="23" t="s">
        <v>587</v>
      </c>
      <c r="B590" s="26">
        <v>175.37</v>
      </c>
      <c r="C590" s="26">
        <v>50667044.859999999</v>
      </c>
      <c r="D590" s="22"/>
      <c r="E590" s="22"/>
    </row>
    <row r="591" spans="1:5" x14ac:dyDescent="0.2">
      <c r="A591" s="23" t="s">
        <v>588</v>
      </c>
      <c r="B591" s="26">
        <v>174.29</v>
      </c>
      <c r="C591" s="26">
        <v>50355882.710000001</v>
      </c>
      <c r="D591" s="22"/>
      <c r="E591" s="22"/>
    </row>
    <row r="592" spans="1:5" x14ac:dyDescent="0.2">
      <c r="A592" s="23" t="s">
        <v>589</v>
      </c>
      <c r="B592" s="26">
        <v>173.23</v>
      </c>
      <c r="C592" s="26">
        <v>50050162.75</v>
      </c>
      <c r="D592" s="22"/>
      <c r="E592" s="22"/>
    </row>
    <row r="593" spans="1:5" x14ac:dyDescent="0.2">
      <c r="A593" s="23" t="s">
        <v>590</v>
      </c>
      <c r="B593" s="26">
        <v>173.11</v>
      </c>
      <c r="C593" s="26">
        <v>50015369.159999996</v>
      </c>
      <c r="D593" s="22"/>
      <c r="E593" s="22"/>
    </row>
    <row r="594" spans="1:5" x14ac:dyDescent="0.2">
      <c r="A594" s="23" t="s">
        <v>591</v>
      </c>
      <c r="B594" s="26">
        <v>172.22</v>
      </c>
      <c r="C594" s="26">
        <v>49758946</v>
      </c>
      <c r="D594" s="22"/>
      <c r="E594" s="22"/>
    </row>
    <row r="595" spans="1:5" x14ac:dyDescent="0.2">
      <c r="A595" s="23" t="s">
        <v>592</v>
      </c>
      <c r="B595" s="26">
        <v>172.7</v>
      </c>
      <c r="C595" s="26">
        <v>49895758.030000001</v>
      </c>
      <c r="D595" s="22"/>
      <c r="E595" s="22"/>
    </row>
    <row r="596" spans="1:5" x14ac:dyDescent="0.2">
      <c r="A596" s="23" t="s">
        <v>593</v>
      </c>
      <c r="B596" s="26">
        <v>173.58</v>
      </c>
      <c r="C596" s="26">
        <v>50149428.600000001</v>
      </c>
      <c r="D596" s="22"/>
      <c r="E596" s="22"/>
    </row>
    <row r="597" spans="1:5" x14ac:dyDescent="0.2">
      <c r="A597" s="23" t="s">
        <v>594</v>
      </c>
      <c r="B597" s="26">
        <v>174.15</v>
      </c>
      <c r="C597" s="26">
        <v>50316775.770000003</v>
      </c>
      <c r="D597" s="22"/>
      <c r="E597" s="22"/>
    </row>
    <row r="598" spans="1:5" x14ac:dyDescent="0.2">
      <c r="A598" s="23" t="s">
        <v>595</v>
      </c>
      <c r="B598" s="26">
        <v>173.48</v>
      </c>
      <c r="C598" s="26">
        <v>50122363.93</v>
      </c>
      <c r="D598" s="22"/>
      <c r="E598" s="22"/>
    </row>
    <row r="599" spans="1:5" x14ac:dyDescent="0.2">
      <c r="A599" s="23" t="s">
        <v>596</v>
      </c>
      <c r="B599" s="26">
        <v>172.74</v>
      </c>
      <c r="C599" s="26">
        <v>49909375.469999999</v>
      </c>
      <c r="D599" s="22"/>
      <c r="E599" s="22"/>
    </row>
    <row r="600" spans="1:5" x14ac:dyDescent="0.2">
      <c r="A600" s="23" t="s">
        <v>597</v>
      </c>
      <c r="B600" s="26">
        <v>173.56</v>
      </c>
      <c r="C600" s="26">
        <v>50145569.450000003</v>
      </c>
      <c r="D600" s="22"/>
      <c r="E600" s="22"/>
    </row>
    <row r="601" spans="1:5" x14ac:dyDescent="0.2">
      <c r="A601" s="23" t="s">
        <v>598</v>
      </c>
      <c r="B601" s="26">
        <v>171.93</v>
      </c>
      <c r="C601" s="26">
        <v>49675239.280000001</v>
      </c>
      <c r="D601" s="22"/>
      <c r="E601" s="22"/>
    </row>
    <row r="602" spans="1:5" x14ac:dyDescent="0.2">
      <c r="A602" s="23" t="s">
        <v>599</v>
      </c>
      <c r="B602" s="26">
        <v>170.91</v>
      </c>
      <c r="C602" s="26">
        <v>49378962.75</v>
      </c>
      <c r="D602" s="22"/>
      <c r="E602" s="22"/>
    </row>
    <row r="603" spans="1:5" x14ac:dyDescent="0.2">
      <c r="A603" s="23" t="s">
        <v>600</v>
      </c>
      <c r="B603" s="26">
        <v>169.21</v>
      </c>
      <c r="C603" s="26">
        <v>48887338.409999996</v>
      </c>
      <c r="D603" s="22"/>
      <c r="E603" s="22"/>
    </row>
    <row r="604" spans="1:5" x14ac:dyDescent="0.2">
      <c r="A604" s="23" t="s">
        <v>601</v>
      </c>
      <c r="B604" s="26">
        <v>167.78</v>
      </c>
      <c r="C604" s="26">
        <v>48473865.899999999</v>
      </c>
      <c r="D604" s="22"/>
      <c r="E604" s="22"/>
    </row>
    <row r="605" spans="1:5" x14ac:dyDescent="0.2">
      <c r="A605" s="23" t="s">
        <v>602</v>
      </c>
      <c r="B605" s="26">
        <v>166.85</v>
      </c>
      <c r="C605" s="26">
        <v>48206383.310000002</v>
      </c>
      <c r="D605" s="22"/>
      <c r="E605" s="22"/>
    </row>
    <row r="606" spans="1:5" x14ac:dyDescent="0.2">
      <c r="A606" s="23" t="s">
        <v>603</v>
      </c>
      <c r="B606" s="26">
        <v>165.99</v>
      </c>
      <c r="C606" s="26">
        <v>47958017.93</v>
      </c>
      <c r="D606" s="22"/>
      <c r="E606" s="22"/>
    </row>
    <row r="607" spans="1:5" x14ac:dyDescent="0.2">
      <c r="A607" s="23" t="s">
        <v>604</v>
      </c>
      <c r="B607" s="26">
        <v>164.46</v>
      </c>
      <c r="C607" s="26">
        <v>47515755.130000003</v>
      </c>
      <c r="D607" s="22"/>
      <c r="E607" s="22"/>
    </row>
    <row r="608" spans="1:5" x14ac:dyDescent="0.2">
      <c r="A608" s="23" t="s">
        <v>605</v>
      </c>
      <c r="B608" s="26">
        <v>164.2</v>
      </c>
      <c r="C608" s="26">
        <v>47441937.380000003</v>
      </c>
      <c r="D608" s="22"/>
      <c r="E608" s="22"/>
    </row>
    <row r="609" spans="1:5" x14ac:dyDescent="0.2">
      <c r="A609" s="23" t="s">
        <v>606</v>
      </c>
      <c r="B609" s="26">
        <v>165.05</v>
      </c>
      <c r="C609" s="26">
        <v>47685465.729999997</v>
      </c>
      <c r="D609" s="22"/>
      <c r="E609" s="22"/>
    </row>
    <row r="610" spans="1:5" x14ac:dyDescent="0.2">
      <c r="A610" s="23" t="s">
        <v>607</v>
      </c>
      <c r="B610" s="26">
        <v>164.16</v>
      </c>
      <c r="C610" s="26">
        <v>47428686.200000003</v>
      </c>
      <c r="D610" s="22"/>
      <c r="E610" s="22"/>
    </row>
    <row r="611" spans="1:5" x14ac:dyDescent="0.2">
      <c r="A611" s="23" t="s">
        <v>608</v>
      </c>
      <c r="B611" s="26">
        <v>166.02</v>
      </c>
      <c r="C611" s="26">
        <v>47966373.979999997</v>
      </c>
      <c r="D611" s="22"/>
      <c r="E611" s="22"/>
    </row>
    <row r="612" spans="1:5" x14ac:dyDescent="0.2">
      <c r="A612" s="23" t="s">
        <v>609</v>
      </c>
      <c r="B612" s="26">
        <v>166.3</v>
      </c>
      <c r="C612" s="26">
        <v>48048197</v>
      </c>
      <c r="D612" s="22"/>
      <c r="E612" s="22"/>
    </row>
    <row r="613" spans="1:5" x14ac:dyDescent="0.2">
      <c r="A613" s="23" t="s">
        <v>610</v>
      </c>
      <c r="B613" s="26">
        <v>166.67</v>
      </c>
      <c r="C613" s="26">
        <v>48154938.880000003</v>
      </c>
      <c r="D613" s="22"/>
      <c r="E613" s="22"/>
    </row>
    <row r="614" spans="1:5" x14ac:dyDescent="0.2">
      <c r="A614" s="23" t="s">
        <v>611</v>
      </c>
      <c r="B614" s="26">
        <v>167.29</v>
      </c>
      <c r="C614" s="26">
        <v>48333211.18</v>
      </c>
      <c r="D614" s="22"/>
      <c r="E614" s="22"/>
    </row>
    <row r="615" spans="1:5" x14ac:dyDescent="0.2">
      <c r="A615" s="23" t="s">
        <v>612</v>
      </c>
      <c r="B615" s="26">
        <v>168.2</v>
      </c>
      <c r="C615" s="26">
        <v>48597348.960000001</v>
      </c>
      <c r="D615" s="22"/>
      <c r="E615" s="22"/>
    </row>
    <row r="616" spans="1:5" x14ac:dyDescent="0.2">
      <c r="A616" s="23" t="s">
        <v>613</v>
      </c>
      <c r="B616" s="26">
        <v>167.52</v>
      </c>
      <c r="C616" s="26">
        <v>48398563.039999999</v>
      </c>
      <c r="D616" s="22"/>
      <c r="E616" s="22"/>
    </row>
    <row r="617" spans="1:5" x14ac:dyDescent="0.2">
      <c r="A617" s="23" t="s">
        <v>614</v>
      </c>
      <c r="B617" s="26">
        <v>167.07</v>
      </c>
      <c r="C617" s="26">
        <v>48269623.159999996</v>
      </c>
      <c r="D617" s="22"/>
      <c r="E617" s="22"/>
    </row>
    <row r="618" spans="1:5" x14ac:dyDescent="0.2">
      <c r="A618" s="23" t="s">
        <v>615</v>
      </c>
      <c r="B618" s="26">
        <v>168.87</v>
      </c>
      <c r="C618" s="26">
        <v>48788505.799999997</v>
      </c>
      <c r="D618" s="22"/>
      <c r="E618" s="22"/>
    </row>
    <row r="619" spans="1:5" x14ac:dyDescent="0.2">
      <c r="A619" s="23" t="s">
        <v>616</v>
      </c>
      <c r="B619" s="26">
        <v>168.73</v>
      </c>
      <c r="C619" s="26">
        <v>48749633.670000002</v>
      </c>
      <c r="D619" s="22"/>
      <c r="E619" s="22"/>
    </row>
    <row r="620" spans="1:5" x14ac:dyDescent="0.2">
      <c r="A620" s="23" t="s">
        <v>617</v>
      </c>
      <c r="B620" s="26">
        <v>169.93</v>
      </c>
      <c r="C620" s="26">
        <v>49095156.600000001</v>
      </c>
      <c r="D620" s="22"/>
      <c r="E620" s="22"/>
    </row>
    <row r="621" spans="1:5" x14ac:dyDescent="0.2">
      <c r="A621" s="23" t="s">
        <v>618</v>
      </c>
      <c r="B621" s="26">
        <v>170.29</v>
      </c>
      <c r="C621" s="26">
        <v>49200705.700000003</v>
      </c>
      <c r="D621" s="22"/>
      <c r="E621" s="22"/>
    </row>
    <row r="622" spans="1:5" x14ac:dyDescent="0.2">
      <c r="A622" s="23" t="s">
        <v>619</v>
      </c>
      <c r="B622" s="26">
        <v>168.62</v>
      </c>
      <c r="C622" s="26">
        <v>48717052.32</v>
      </c>
      <c r="D622" s="22"/>
      <c r="E622" s="22"/>
    </row>
    <row r="623" spans="1:5" x14ac:dyDescent="0.2">
      <c r="A623" s="23" t="s">
        <v>620</v>
      </c>
      <c r="B623" s="26">
        <v>169.61</v>
      </c>
      <c r="C623" s="26">
        <v>49003668.899999999</v>
      </c>
      <c r="D623" s="22"/>
      <c r="E623" s="22"/>
    </row>
    <row r="624" spans="1:5" x14ac:dyDescent="0.2">
      <c r="A624" s="23" t="s">
        <v>621</v>
      </c>
      <c r="B624" s="26">
        <v>171.57</v>
      </c>
      <c r="C624" s="26">
        <v>49569471.030000001</v>
      </c>
      <c r="D624" s="22"/>
      <c r="E624" s="22"/>
    </row>
    <row r="625" spans="1:5" x14ac:dyDescent="0.2">
      <c r="A625" s="23" t="s">
        <v>622</v>
      </c>
      <c r="B625" s="26">
        <v>171.47</v>
      </c>
      <c r="C625" s="26">
        <v>49541043.060000002</v>
      </c>
      <c r="D625" s="22"/>
      <c r="E625" s="22"/>
    </row>
    <row r="626" spans="1:5" x14ac:dyDescent="0.2">
      <c r="A626" s="23" t="s">
        <v>623</v>
      </c>
      <c r="B626" s="26">
        <v>172.01</v>
      </c>
      <c r="C626" s="26">
        <v>49696631.049999997</v>
      </c>
      <c r="D626" s="22"/>
      <c r="E626" s="22"/>
    </row>
    <row r="627" spans="1:5" x14ac:dyDescent="0.2">
      <c r="A627" s="23" t="s">
        <v>624</v>
      </c>
      <c r="B627" s="26">
        <v>172.39</v>
      </c>
      <c r="C627" s="26">
        <v>49807573.689999998</v>
      </c>
      <c r="D627" s="22"/>
      <c r="E627" s="22"/>
    </row>
    <row r="628" spans="1:5" x14ac:dyDescent="0.2">
      <c r="A628" s="23" t="s">
        <v>625</v>
      </c>
      <c r="B628" s="26">
        <v>173.32</v>
      </c>
      <c r="C628" s="26">
        <v>50076695.770000003</v>
      </c>
      <c r="D628" s="22"/>
      <c r="E628" s="22"/>
    </row>
    <row r="629" spans="1:5" x14ac:dyDescent="0.2">
      <c r="A629" s="23" t="s">
        <v>626</v>
      </c>
      <c r="B629" s="26">
        <v>172.95</v>
      </c>
      <c r="C629" s="26">
        <v>49968328.600000001</v>
      </c>
      <c r="D629" s="22"/>
      <c r="E629" s="22"/>
    </row>
    <row r="630" spans="1:5" x14ac:dyDescent="0.2">
      <c r="A630" s="23" t="s">
        <v>627</v>
      </c>
      <c r="B630" s="26">
        <v>172.07</v>
      </c>
      <c r="C630" s="26">
        <v>49713425.869999997</v>
      </c>
      <c r="D630" s="22"/>
      <c r="E630" s="22"/>
    </row>
    <row r="631" spans="1:5" x14ac:dyDescent="0.2">
      <c r="A631" s="23" t="s">
        <v>628</v>
      </c>
      <c r="B631" s="26">
        <v>172.32</v>
      </c>
      <c r="C631" s="26">
        <v>49808779.82</v>
      </c>
      <c r="D631" s="22"/>
      <c r="E631" s="22"/>
    </row>
    <row r="632" spans="1:5" x14ac:dyDescent="0.2">
      <c r="A632" s="23" t="s">
        <v>629</v>
      </c>
      <c r="B632" s="26">
        <v>173.03</v>
      </c>
      <c r="C632" s="26">
        <v>50013175.450000003</v>
      </c>
      <c r="D632" s="22"/>
      <c r="E632" s="22"/>
    </row>
    <row r="633" spans="1:5" x14ac:dyDescent="0.2">
      <c r="A633" s="23" t="s">
        <v>630</v>
      </c>
      <c r="B633" s="26">
        <v>174.1</v>
      </c>
      <c r="C633" s="26">
        <v>50323837.969999999</v>
      </c>
      <c r="D633" s="22"/>
      <c r="E633" s="22"/>
    </row>
    <row r="634" spans="1:5" x14ac:dyDescent="0.2">
      <c r="A634" s="23" t="s">
        <v>631</v>
      </c>
      <c r="B634" s="26">
        <v>173.87</v>
      </c>
      <c r="C634" s="26">
        <v>50256338.950000003</v>
      </c>
      <c r="D634" s="22"/>
      <c r="E634" s="22"/>
    </row>
    <row r="635" spans="1:5" x14ac:dyDescent="0.2">
      <c r="A635" s="23" t="s">
        <v>632</v>
      </c>
      <c r="B635" s="26">
        <v>175.33</v>
      </c>
      <c r="C635" s="26">
        <v>50679228.75</v>
      </c>
      <c r="D635" s="22"/>
      <c r="E635" s="22"/>
    </row>
    <row r="636" spans="1:5" x14ac:dyDescent="0.2">
      <c r="A636" s="23" t="s">
        <v>633</v>
      </c>
      <c r="B636" s="26">
        <v>174.3</v>
      </c>
      <c r="C636" s="26">
        <v>50451281.450000003</v>
      </c>
      <c r="D636" s="22"/>
      <c r="E636" s="22"/>
    </row>
    <row r="637" spans="1:5" x14ac:dyDescent="0.2">
      <c r="A637" s="23" t="s">
        <v>634</v>
      </c>
      <c r="B637" s="26">
        <v>174.73</v>
      </c>
      <c r="C637" s="26">
        <v>50573590.32</v>
      </c>
      <c r="D637" s="22"/>
      <c r="E637" s="22"/>
    </row>
    <row r="638" spans="1:5" x14ac:dyDescent="0.2">
      <c r="A638" s="23" t="s">
        <v>635</v>
      </c>
      <c r="B638" s="26">
        <v>174.81</v>
      </c>
      <c r="C638" s="26">
        <v>50597315.869999997</v>
      </c>
      <c r="D638" s="22"/>
      <c r="E638" s="22"/>
    </row>
    <row r="639" spans="1:5" x14ac:dyDescent="0.2">
      <c r="A639" s="23" t="s">
        <v>636</v>
      </c>
      <c r="B639" s="26">
        <v>174.85</v>
      </c>
      <c r="C639" s="26">
        <v>50608459.57</v>
      </c>
      <c r="D639" s="22"/>
      <c r="E639" s="22"/>
    </row>
    <row r="640" spans="1:5" x14ac:dyDescent="0.2">
      <c r="A640" s="23" t="s">
        <v>637</v>
      </c>
      <c r="B640" s="26">
        <v>175.16</v>
      </c>
      <c r="C640" s="26">
        <v>50698142.630000003</v>
      </c>
      <c r="D640" s="22"/>
      <c r="E640" s="22"/>
    </row>
    <row r="641" spans="1:5" x14ac:dyDescent="0.2">
      <c r="A641" s="23" t="s">
        <v>638</v>
      </c>
      <c r="B641" s="26">
        <v>175.1</v>
      </c>
      <c r="C641" s="26">
        <v>50682203.600000001</v>
      </c>
      <c r="D641" s="22"/>
      <c r="E641" s="22"/>
    </row>
    <row r="642" spans="1:5" x14ac:dyDescent="0.2">
      <c r="A642" s="23" t="s">
        <v>639</v>
      </c>
      <c r="B642" s="26">
        <v>174.74</v>
      </c>
      <c r="C642" s="26">
        <v>50635178.890000001</v>
      </c>
      <c r="D642" s="22"/>
      <c r="E642" s="22"/>
    </row>
    <row r="643" spans="1:5" x14ac:dyDescent="0.2">
      <c r="A643" s="23" t="s">
        <v>640</v>
      </c>
      <c r="B643" s="26">
        <v>173.3</v>
      </c>
      <c r="C643" s="26">
        <v>56382776.729999997</v>
      </c>
      <c r="D643" s="22"/>
      <c r="E643" s="22"/>
    </row>
    <row r="644" spans="1:5" x14ac:dyDescent="0.2">
      <c r="A644" s="23" t="s">
        <v>641</v>
      </c>
      <c r="B644" s="26">
        <v>172.17</v>
      </c>
      <c r="C644" s="26">
        <v>56015890.189999998</v>
      </c>
      <c r="D644" s="22"/>
      <c r="E644" s="22"/>
    </row>
    <row r="645" spans="1:5" x14ac:dyDescent="0.2">
      <c r="A645" s="23" t="s">
        <v>642</v>
      </c>
      <c r="B645" s="26">
        <v>169.83</v>
      </c>
      <c r="C645" s="26">
        <v>55255742.340000004</v>
      </c>
      <c r="D645" s="22"/>
      <c r="E645" s="22"/>
    </row>
    <row r="646" spans="1:5" x14ac:dyDescent="0.2">
      <c r="A646" s="23" t="s">
        <v>643</v>
      </c>
      <c r="B646" s="26">
        <v>170.61</v>
      </c>
      <c r="C646" s="26">
        <v>55507305.759999998</v>
      </c>
      <c r="D646" s="22"/>
      <c r="E646" s="22"/>
    </row>
    <row r="647" spans="1:5" x14ac:dyDescent="0.2">
      <c r="A647" s="23" t="s">
        <v>644</v>
      </c>
      <c r="B647" s="26">
        <v>171.36</v>
      </c>
      <c r="C647" s="26">
        <v>55855276.689999998</v>
      </c>
      <c r="D647" s="22"/>
      <c r="E647" s="22"/>
    </row>
    <row r="648" spans="1:5" x14ac:dyDescent="0.2">
      <c r="A648" s="23" t="s">
        <v>645</v>
      </c>
      <c r="B648" s="26">
        <v>172.18</v>
      </c>
      <c r="C648" s="26">
        <v>56122160.859999999</v>
      </c>
      <c r="D648" s="22"/>
      <c r="E648" s="22"/>
    </row>
    <row r="649" spans="1:5" x14ac:dyDescent="0.2">
      <c r="A649" s="23" t="s">
        <v>646</v>
      </c>
      <c r="B649" s="26">
        <v>173.83</v>
      </c>
      <c r="C649" s="26">
        <v>56659324.939999998</v>
      </c>
      <c r="D649" s="22"/>
      <c r="E649" s="22"/>
    </row>
    <row r="650" spans="1:5" x14ac:dyDescent="0.2">
      <c r="A650" s="23" t="s">
        <v>647</v>
      </c>
      <c r="B650" s="26">
        <v>173.43</v>
      </c>
      <c r="C650" s="26">
        <v>56528258.009999998</v>
      </c>
      <c r="D650" s="22"/>
      <c r="E650" s="22"/>
    </row>
    <row r="651" spans="1:5" x14ac:dyDescent="0.2">
      <c r="A651" s="23" t="s">
        <v>648</v>
      </c>
      <c r="B651" s="26">
        <v>173.71</v>
      </c>
      <c r="C651" s="26">
        <v>56620082.890000001</v>
      </c>
      <c r="D651" s="22"/>
      <c r="E651" s="22"/>
    </row>
    <row r="652" spans="1:5" x14ac:dyDescent="0.2">
      <c r="A652" s="23" t="s">
        <v>649</v>
      </c>
      <c r="B652" s="26">
        <v>173</v>
      </c>
      <c r="C652" s="26">
        <v>56388167.509999998</v>
      </c>
      <c r="D652" s="22"/>
      <c r="E652" s="22"/>
    </row>
    <row r="653" spans="1:5" x14ac:dyDescent="0.2">
      <c r="A653" s="23" t="s">
        <v>650</v>
      </c>
      <c r="B653" s="26">
        <v>173.74</v>
      </c>
      <c r="C653" s="26">
        <v>56628699.149999999</v>
      </c>
      <c r="D653" s="22"/>
      <c r="E653" s="22"/>
    </row>
    <row r="654" spans="1:5" x14ac:dyDescent="0.2">
      <c r="A654" s="23" t="s">
        <v>651</v>
      </c>
      <c r="B654" s="26">
        <v>172.46</v>
      </c>
      <c r="C654" s="26">
        <v>56211004.549999997</v>
      </c>
      <c r="D654" s="22"/>
      <c r="E654" s="22"/>
    </row>
    <row r="655" spans="1:5" x14ac:dyDescent="0.2">
      <c r="A655" s="23" t="s">
        <v>652</v>
      </c>
      <c r="B655" s="26">
        <v>172.39</v>
      </c>
      <c r="C655" s="26">
        <v>56694915.590000004</v>
      </c>
      <c r="D655" s="22"/>
      <c r="E655" s="22"/>
    </row>
    <row r="656" spans="1:5" x14ac:dyDescent="0.2">
      <c r="A656" s="23" t="s">
        <v>653</v>
      </c>
      <c r="B656" s="26">
        <v>171.92</v>
      </c>
      <c r="C656" s="26">
        <v>56847327.759999998</v>
      </c>
      <c r="D656" s="22"/>
      <c r="E656" s="22"/>
    </row>
    <row r="657" spans="1:5" x14ac:dyDescent="0.2">
      <c r="A657" s="23" t="s">
        <v>654</v>
      </c>
      <c r="B657" s="26">
        <v>171.53</v>
      </c>
      <c r="C657" s="26">
        <v>56717564.789999999</v>
      </c>
      <c r="D657" s="22"/>
      <c r="E657" s="22"/>
    </row>
    <row r="658" spans="1:5" x14ac:dyDescent="0.2">
      <c r="A658" s="23" t="s">
        <v>655</v>
      </c>
      <c r="B658" s="26">
        <v>170.6</v>
      </c>
      <c r="C658" s="26">
        <v>56412664.369999997</v>
      </c>
      <c r="D658" s="22"/>
      <c r="E658" s="22"/>
    </row>
    <row r="659" spans="1:5" x14ac:dyDescent="0.2">
      <c r="A659" s="23" t="s">
        <v>656</v>
      </c>
      <c r="B659" s="26">
        <v>170.36</v>
      </c>
      <c r="C659" s="26">
        <v>56331964.640000001</v>
      </c>
      <c r="D659" s="22"/>
      <c r="E659" s="22"/>
    </row>
    <row r="660" spans="1:5" x14ac:dyDescent="0.2">
      <c r="A660" s="23" t="s">
        <v>657</v>
      </c>
      <c r="B660" s="26">
        <v>169.01</v>
      </c>
      <c r="C660" s="26">
        <v>56206325.649999999</v>
      </c>
      <c r="D660" s="22"/>
      <c r="E660" s="22"/>
    </row>
    <row r="661" spans="1:5" x14ac:dyDescent="0.2">
      <c r="A661" s="23" t="s">
        <v>658</v>
      </c>
      <c r="B661" s="26">
        <v>168.16</v>
      </c>
      <c r="C661" s="26">
        <v>55923550.490000002</v>
      </c>
      <c r="D661" s="22"/>
      <c r="E661" s="22"/>
    </row>
    <row r="662" spans="1:5" x14ac:dyDescent="0.2">
      <c r="A662" s="23" t="s">
        <v>659</v>
      </c>
      <c r="B662" s="26">
        <v>167.01</v>
      </c>
      <c r="C662" s="26">
        <v>55738917.390000001</v>
      </c>
      <c r="D662" s="22"/>
      <c r="E662" s="22"/>
    </row>
    <row r="663" spans="1:5" x14ac:dyDescent="0.2">
      <c r="A663" s="23" t="s">
        <v>660</v>
      </c>
      <c r="B663" s="26">
        <v>165.63</v>
      </c>
      <c r="C663" s="26">
        <v>55278441.649999999</v>
      </c>
      <c r="D663" s="22"/>
      <c r="E663" s="22"/>
    </row>
    <row r="664" spans="1:5" x14ac:dyDescent="0.2">
      <c r="A664" s="23" t="s">
        <v>661</v>
      </c>
      <c r="B664" s="26">
        <v>167.13</v>
      </c>
      <c r="C664" s="26">
        <v>55778390.289999999</v>
      </c>
      <c r="D664" s="22"/>
      <c r="E664" s="22"/>
    </row>
    <row r="665" spans="1:5" x14ac:dyDescent="0.2">
      <c r="A665" s="23" t="s">
        <v>662</v>
      </c>
      <c r="B665" s="26">
        <v>168.42</v>
      </c>
      <c r="C665" s="26">
        <v>56208285.920000002</v>
      </c>
      <c r="D665" s="22"/>
      <c r="E665" s="22"/>
    </row>
    <row r="666" spans="1:5" x14ac:dyDescent="0.2">
      <c r="A666" s="23" t="s">
        <v>663</v>
      </c>
      <c r="B666" s="26">
        <v>169.41</v>
      </c>
      <c r="C666" s="26">
        <v>56540815.799999997</v>
      </c>
      <c r="D666" s="22"/>
      <c r="E666" s="22"/>
    </row>
    <row r="667" spans="1:5" x14ac:dyDescent="0.2">
      <c r="A667" s="23" t="s">
        <v>664</v>
      </c>
      <c r="B667" s="26">
        <v>168.87</v>
      </c>
      <c r="C667" s="26">
        <v>56414109.25</v>
      </c>
      <c r="D667" s="22"/>
      <c r="E667" s="22"/>
    </row>
    <row r="668" spans="1:5" x14ac:dyDescent="0.2">
      <c r="A668" s="23" t="s">
        <v>665</v>
      </c>
      <c r="B668" s="26">
        <v>169.82</v>
      </c>
      <c r="C668" s="26">
        <v>56730904.109999999</v>
      </c>
      <c r="D668" s="22"/>
      <c r="E668" s="22"/>
    </row>
    <row r="669" spans="1:5" x14ac:dyDescent="0.2">
      <c r="A669" s="23" t="s">
        <v>666</v>
      </c>
      <c r="B669" s="26">
        <v>168.96</v>
      </c>
      <c r="C669" s="26">
        <v>56445388.670000002</v>
      </c>
      <c r="D669" s="22"/>
      <c r="E669" s="22"/>
    </row>
    <row r="670" spans="1:5" x14ac:dyDescent="0.2">
      <c r="A670" s="23" t="s">
        <v>667</v>
      </c>
      <c r="B670" s="26">
        <v>167.33</v>
      </c>
      <c r="C670" s="26">
        <v>55900630.810000002</v>
      </c>
      <c r="D670" s="22"/>
      <c r="E670" s="22"/>
    </row>
    <row r="671" spans="1:5" x14ac:dyDescent="0.2">
      <c r="A671" s="23" t="s">
        <v>668</v>
      </c>
      <c r="B671" s="26">
        <v>166.94</v>
      </c>
      <c r="C671" s="26">
        <v>55771020.590000004</v>
      </c>
      <c r="D671" s="22"/>
      <c r="E671" s="22"/>
    </row>
    <row r="672" spans="1:5" x14ac:dyDescent="0.2">
      <c r="A672" s="23" t="s">
        <v>669</v>
      </c>
      <c r="B672" s="26">
        <v>169.46</v>
      </c>
      <c r="C672" s="26">
        <v>56611651.509999998</v>
      </c>
      <c r="D672" s="22"/>
      <c r="E672" s="22"/>
    </row>
    <row r="673" spans="1:5" x14ac:dyDescent="0.2">
      <c r="A673" s="23" t="s">
        <v>670</v>
      </c>
      <c r="B673" s="26">
        <v>170.69</v>
      </c>
      <c r="C673" s="26">
        <v>86780215.790000007</v>
      </c>
      <c r="D673" s="22"/>
      <c r="E673" s="22"/>
    </row>
    <row r="674" spans="1:5" x14ac:dyDescent="0.2">
      <c r="A674" s="23" t="s">
        <v>671</v>
      </c>
      <c r="B674" s="26">
        <v>170.63</v>
      </c>
      <c r="C674" s="26">
        <v>86752261.980000004</v>
      </c>
      <c r="D674" s="22"/>
      <c r="E674" s="22"/>
    </row>
    <row r="675" spans="1:5" x14ac:dyDescent="0.2">
      <c r="A675" s="23" t="s">
        <v>672</v>
      </c>
      <c r="B675" s="26">
        <v>169.33</v>
      </c>
      <c r="C675" s="26">
        <v>86089759.260000005</v>
      </c>
      <c r="D675" s="22"/>
      <c r="E675" s="22"/>
    </row>
    <row r="676" spans="1:5" x14ac:dyDescent="0.2">
      <c r="A676" s="23" t="s">
        <v>673</v>
      </c>
      <c r="B676" s="26">
        <v>168.79</v>
      </c>
      <c r="C676" s="26">
        <v>85813286.459999993</v>
      </c>
      <c r="D676" s="22"/>
      <c r="E676" s="22"/>
    </row>
    <row r="677" spans="1:5" x14ac:dyDescent="0.2">
      <c r="A677" s="23" t="s">
        <v>674</v>
      </c>
      <c r="B677" s="26">
        <v>169.77</v>
      </c>
      <c r="C677" s="26">
        <v>86313894.870000005</v>
      </c>
      <c r="D677" s="22"/>
      <c r="E677" s="22"/>
    </row>
    <row r="678" spans="1:5" x14ac:dyDescent="0.2">
      <c r="A678" s="23" t="s">
        <v>675</v>
      </c>
      <c r="B678" s="26">
        <v>170.27</v>
      </c>
      <c r="C678" s="26">
        <v>86569079.109999999</v>
      </c>
      <c r="D678" s="22"/>
      <c r="E678" s="22"/>
    </row>
    <row r="679" spans="1:5" x14ac:dyDescent="0.2">
      <c r="A679" s="23" t="s">
        <v>676</v>
      </c>
      <c r="B679" s="26">
        <v>171.54</v>
      </c>
      <c r="C679" s="26">
        <v>87214917.239999995</v>
      </c>
      <c r="D679" s="22"/>
      <c r="E679" s="22"/>
    </row>
    <row r="680" spans="1:5" x14ac:dyDescent="0.2">
      <c r="A680" s="23" t="s">
        <v>677</v>
      </c>
      <c r="B680" s="26">
        <v>171.41</v>
      </c>
      <c r="C680" s="26">
        <v>87144457.909999996</v>
      </c>
      <c r="D680" s="22"/>
      <c r="E680" s="22"/>
    </row>
    <row r="681" spans="1:5" x14ac:dyDescent="0.2">
      <c r="A681" s="23" t="s">
        <v>678</v>
      </c>
      <c r="B681" s="26">
        <v>172.43</v>
      </c>
      <c r="C681" s="26">
        <v>87664373.909999996</v>
      </c>
      <c r="D681" s="22"/>
      <c r="E681" s="22"/>
    </row>
    <row r="682" spans="1:5" x14ac:dyDescent="0.2">
      <c r="A682" s="23" t="s">
        <v>679</v>
      </c>
      <c r="B682" s="26">
        <v>172.17</v>
      </c>
      <c r="C682" s="26">
        <v>87533826</v>
      </c>
      <c r="D682" s="22"/>
      <c r="E682" s="22"/>
    </row>
    <row r="683" spans="1:5" x14ac:dyDescent="0.2">
      <c r="A683" s="23" t="s">
        <v>680</v>
      </c>
      <c r="B683" s="26">
        <v>172.17</v>
      </c>
      <c r="C683" s="26">
        <v>88206763.260000005</v>
      </c>
      <c r="D683" s="22"/>
      <c r="E683" s="22"/>
    </row>
    <row r="684" spans="1:5" x14ac:dyDescent="0.2">
      <c r="A684" s="23" t="s">
        <v>681</v>
      </c>
      <c r="B684" s="26">
        <v>172.12</v>
      </c>
      <c r="C684" s="26">
        <v>88181931.680000007</v>
      </c>
      <c r="D684" s="22"/>
      <c r="E684" s="22"/>
    </row>
    <row r="685" spans="1:5" x14ac:dyDescent="0.2">
      <c r="A685" s="23" t="s">
        <v>682</v>
      </c>
      <c r="B685" s="26">
        <v>172.68</v>
      </c>
      <c r="C685" s="26">
        <v>88467680.219999999</v>
      </c>
      <c r="D685" s="22"/>
      <c r="E685" s="22"/>
    </row>
    <row r="686" spans="1:5" x14ac:dyDescent="0.2">
      <c r="A686" s="23" t="s">
        <v>683</v>
      </c>
      <c r="B686" s="26">
        <v>171.79</v>
      </c>
      <c r="C686" s="26">
        <v>88012850.280000001</v>
      </c>
      <c r="D686" s="22"/>
      <c r="E686" s="22"/>
    </row>
    <row r="687" spans="1:5" x14ac:dyDescent="0.2">
      <c r="A687" s="23" t="s">
        <v>684</v>
      </c>
      <c r="B687" s="26">
        <v>171.54</v>
      </c>
      <c r="C687" s="26">
        <v>88071510.200000003</v>
      </c>
      <c r="D687" s="22"/>
      <c r="E687" s="22"/>
    </row>
    <row r="688" spans="1:5" x14ac:dyDescent="0.2">
      <c r="A688" s="23" t="s">
        <v>685</v>
      </c>
      <c r="B688" s="26">
        <v>173.32</v>
      </c>
      <c r="C688" s="26">
        <v>88984221.069999993</v>
      </c>
      <c r="D688" s="22"/>
      <c r="E688" s="22"/>
    </row>
    <row r="689" spans="1:5" x14ac:dyDescent="0.2">
      <c r="A689" s="23" t="s">
        <v>686</v>
      </c>
      <c r="B689" s="26">
        <v>172.41</v>
      </c>
      <c r="C689" s="26">
        <v>88629265.469999999</v>
      </c>
      <c r="D689" s="22"/>
      <c r="E689" s="22"/>
    </row>
    <row r="690" spans="1:5" x14ac:dyDescent="0.2">
      <c r="A690" s="23" t="s">
        <v>687</v>
      </c>
      <c r="B690" s="26">
        <v>170.86</v>
      </c>
      <c r="C690" s="26">
        <v>87935252.730000004</v>
      </c>
      <c r="D690" s="22"/>
      <c r="E690" s="22"/>
    </row>
    <row r="691" spans="1:5" x14ac:dyDescent="0.2">
      <c r="A691" s="23" t="s">
        <v>688</v>
      </c>
      <c r="B691" s="26">
        <v>170.32</v>
      </c>
      <c r="C691" s="26">
        <v>87655994.060000002</v>
      </c>
      <c r="D691" s="22"/>
      <c r="E691" s="22"/>
    </row>
    <row r="692" spans="1:5" x14ac:dyDescent="0.2">
      <c r="A692" s="23" t="s">
        <v>689</v>
      </c>
      <c r="B692" s="26">
        <v>170.45</v>
      </c>
      <c r="C692" s="26">
        <v>87722671.670000002</v>
      </c>
      <c r="D692" s="22"/>
      <c r="E692" s="22"/>
    </row>
    <row r="693" spans="1:5" x14ac:dyDescent="0.2">
      <c r="A693" s="23" t="s">
        <v>690</v>
      </c>
      <c r="B693" s="26">
        <v>170.07</v>
      </c>
      <c r="C693" s="26">
        <v>87525631.060000002</v>
      </c>
      <c r="D693" s="22"/>
      <c r="E693" s="22"/>
    </row>
    <row r="694" spans="1:5" x14ac:dyDescent="0.2">
      <c r="A694" s="23" t="s">
        <v>691</v>
      </c>
      <c r="B694" s="26">
        <v>171.07</v>
      </c>
      <c r="C694" s="26">
        <v>88269182.140000001</v>
      </c>
      <c r="D694" s="22"/>
      <c r="E694" s="22"/>
    </row>
    <row r="695" spans="1:5" x14ac:dyDescent="0.2">
      <c r="A695" s="23" t="s">
        <v>692</v>
      </c>
      <c r="B695" s="26">
        <v>171.48</v>
      </c>
      <c r="C695" s="26">
        <v>88485074.319999993</v>
      </c>
      <c r="D695" s="22"/>
      <c r="E695" s="22"/>
    </row>
    <row r="696" spans="1:5" x14ac:dyDescent="0.2">
      <c r="A696" s="23" t="s">
        <v>693</v>
      </c>
      <c r="B696" s="26">
        <v>170.85</v>
      </c>
      <c r="C696" s="26">
        <v>88160239.689999998</v>
      </c>
      <c r="D696" s="22"/>
      <c r="E696" s="22"/>
    </row>
    <row r="697" spans="1:5" x14ac:dyDescent="0.2">
      <c r="A697" s="23" t="s">
        <v>694</v>
      </c>
      <c r="B697" s="26">
        <v>171.08</v>
      </c>
      <c r="C697" s="26">
        <v>88274560.340000004</v>
      </c>
      <c r="D697" s="22"/>
      <c r="E697" s="22"/>
    </row>
    <row r="698" spans="1:5" x14ac:dyDescent="0.2">
      <c r="A698" s="23" t="s">
        <v>695</v>
      </c>
      <c r="B698" s="26">
        <v>171.73</v>
      </c>
      <c r="C698" s="26">
        <v>88612401.950000003</v>
      </c>
      <c r="D698" s="22"/>
      <c r="E698" s="22"/>
    </row>
    <row r="699" spans="1:5" x14ac:dyDescent="0.2">
      <c r="A699" s="23" t="s">
        <v>696</v>
      </c>
      <c r="B699" s="26">
        <v>171.25</v>
      </c>
      <c r="C699" s="26">
        <v>88361940</v>
      </c>
      <c r="D699" s="22"/>
      <c r="E699" s="22"/>
    </row>
    <row r="700" spans="1:5" x14ac:dyDescent="0.2">
      <c r="A700" s="23" t="s">
        <v>697</v>
      </c>
      <c r="B700" s="26">
        <v>170.87</v>
      </c>
      <c r="C700" s="26">
        <v>88165722.390000001</v>
      </c>
      <c r="D700" s="22"/>
      <c r="E700" s="22"/>
    </row>
    <row r="701" spans="1:5" x14ac:dyDescent="0.2">
      <c r="A701" s="23" t="s">
        <v>698</v>
      </c>
      <c r="B701" s="26">
        <v>170.97</v>
      </c>
      <c r="C701" s="26">
        <v>88217422.730000004</v>
      </c>
      <c r="D701" s="22"/>
      <c r="E701" s="22"/>
    </row>
    <row r="702" spans="1:5" x14ac:dyDescent="0.2">
      <c r="A702" s="23" t="s">
        <v>699</v>
      </c>
      <c r="B702" s="26">
        <v>171.17</v>
      </c>
      <c r="C702" s="26">
        <v>88321666.650000006</v>
      </c>
      <c r="D702" s="22"/>
      <c r="E702" s="22"/>
    </row>
    <row r="703" spans="1:5" x14ac:dyDescent="0.2">
      <c r="A703" s="23" t="s">
        <v>700</v>
      </c>
      <c r="B703" s="26">
        <v>170.59</v>
      </c>
      <c r="C703" s="26">
        <v>88022012.459999993</v>
      </c>
      <c r="D703" s="22"/>
      <c r="E703" s="22"/>
    </row>
    <row r="704" spans="1:5" x14ac:dyDescent="0.2">
      <c r="A704" s="23" t="s">
        <v>701</v>
      </c>
      <c r="B704" s="26">
        <v>170.89</v>
      </c>
      <c r="C704" s="26">
        <v>88178802.200000003</v>
      </c>
      <c r="D704" s="22"/>
      <c r="E704" s="22"/>
    </row>
    <row r="705" spans="1:5" x14ac:dyDescent="0.2">
      <c r="A705" s="23" t="s">
        <v>702</v>
      </c>
      <c r="B705" s="26">
        <v>170.01</v>
      </c>
      <c r="C705" s="26">
        <v>87726247.359999999</v>
      </c>
      <c r="D705" s="22"/>
      <c r="E705" s="22"/>
    </row>
    <row r="706" spans="1:5" x14ac:dyDescent="0.2">
      <c r="A706" s="23" t="s">
        <v>703</v>
      </c>
      <c r="B706" s="26">
        <v>169.67</v>
      </c>
      <c r="C706" s="26">
        <v>87551390.180000007</v>
      </c>
      <c r="D706" s="22"/>
      <c r="E706" s="22"/>
    </row>
    <row r="707" spans="1:5" x14ac:dyDescent="0.2">
      <c r="A707" s="23" t="s">
        <v>704</v>
      </c>
      <c r="B707" s="26">
        <v>169.27</v>
      </c>
      <c r="C707" s="26">
        <v>87345142.709999993</v>
      </c>
      <c r="D707" s="22"/>
      <c r="E707" s="22"/>
    </row>
    <row r="708" spans="1:5" x14ac:dyDescent="0.2">
      <c r="A708" s="23" t="s">
        <v>705</v>
      </c>
      <c r="B708" s="26">
        <v>168.59</v>
      </c>
      <c r="C708" s="26">
        <v>86990003.659999996</v>
      </c>
      <c r="D708" s="22"/>
      <c r="E708" s="22"/>
    </row>
    <row r="709" spans="1:5" x14ac:dyDescent="0.2">
      <c r="A709" s="23" t="s">
        <v>706</v>
      </c>
      <c r="B709" s="26">
        <v>168.94</v>
      </c>
      <c r="C709" s="26">
        <v>87172745.989999995</v>
      </c>
      <c r="D709" s="22"/>
      <c r="E709" s="22"/>
    </row>
    <row r="710" spans="1:5" x14ac:dyDescent="0.2">
      <c r="A710" s="23" t="s">
        <v>707</v>
      </c>
      <c r="B710" s="26">
        <v>167.62</v>
      </c>
      <c r="C710" s="26">
        <v>86490541.849999994</v>
      </c>
      <c r="D710" s="22"/>
      <c r="E710" s="22"/>
    </row>
    <row r="711" spans="1:5" x14ac:dyDescent="0.2">
      <c r="A711" s="23" t="s">
        <v>708</v>
      </c>
      <c r="B711" s="26">
        <v>167.54</v>
      </c>
      <c r="C711" s="26">
        <v>86447949.879999995</v>
      </c>
      <c r="D711" s="22"/>
      <c r="E711" s="22"/>
    </row>
    <row r="712" spans="1:5" x14ac:dyDescent="0.2">
      <c r="A712" s="23" t="s">
        <v>709</v>
      </c>
      <c r="B712" s="26">
        <v>166.01</v>
      </c>
      <c r="C712" s="26">
        <v>85660528.090000004</v>
      </c>
      <c r="D712" s="22"/>
      <c r="E712" s="22"/>
    </row>
    <row r="713" spans="1:5" x14ac:dyDescent="0.2">
      <c r="A713" s="23" t="s">
        <v>710</v>
      </c>
      <c r="B713" s="26">
        <v>165.69</v>
      </c>
      <c r="C713" s="26">
        <v>85496400.739999995</v>
      </c>
      <c r="D713" s="22"/>
      <c r="E713" s="22"/>
    </row>
    <row r="714" spans="1:5" x14ac:dyDescent="0.2">
      <c r="A714" s="23" t="s">
        <v>711</v>
      </c>
      <c r="B714" s="26">
        <v>167.19</v>
      </c>
      <c r="C714" s="26">
        <v>86428074.329999998</v>
      </c>
      <c r="D714" s="22"/>
      <c r="E714" s="22"/>
    </row>
    <row r="715" spans="1:5" x14ac:dyDescent="0.2">
      <c r="A715" s="23" t="s">
        <v>712</v>
      </c>
      <c r="B715" s="26">
        <v>166.23</v>
      </c>
      <c r="C715" s="26">
        <v>85931566.069999993</v>
      </c>
      <c r="D715" s="22"/>
      <c r="E715" s="22"/>
    </row>
    <row r="716" spans="1:5" x14ac:dyDescent="0.2">
      <c r="A716" s="23" t="s">
        <v>713</v>
      </c>
      <c r="B716" s="26">
        <v>165.87</v>
      </c>
      <c r="C716" s="26">
        <v>85745026.769999996</v>
      </c>
      <c r="D716" s="22"/>
      <c r="E716" s="22"/>
    </row>
    <row r="717" spans="1:5" x14ac:dyDescent="0.2">
      <c r="A717" s="23" t="s">
        <v>714</v>
      </c>
      <c r="B717" s="26">
        <v>165.45</v>
      </c>
      <c r="C717" s="26">
        <v>85529332.959999993</v>
      </c>
      <c r="D717" s="22"/>
      <c r="E717" s="22"/>
    </row>
    <row r="718" spans="1:5" x14ac:dyDescent="0.2">
      <c r="A718" s="23" t="s">
        <v>715</v>
      </c>
      <c r="B718" s="26">
        <v>164.89</v>
      </c>
      <c r="C718" s="26">
        <v>85238257.150000006</v>
      </c>
      <c r="D718" s="22"/>
      <c r="E718" s="22"/>
    </row>
    <row r="719" spans="1:5" x14ac:dyDescent="0.2">
      <c r="A719" s="23" t="s">
        <v>716</v>
      </c>
      <c r="B719" s="26">
        <v>163.98</v>
      </c>
      <c r="C719" s="26">
        <v>84766741.879999995</v>
      </c>
      <c r="D719" s="22"/>
      <c r="E719" s="22"/>
    </row>
    <row r="720" spans="1:5" x14ac:dyDescent="0.2">
      <c r="A720" s="23" t="s">
        <v>717</v>
      </c>
      <c r="B720" s="26">
        <v>162.63999999999999</v>
      </c>
      <c r="C720" s="26">
        <v>84074784.280000001</v>
      </c>
      <c r="D720" s="22"/>
      <c r="E720" s="22"/>
    </row>
    <row r="721" spans="1:5" x14ac:dyDescent="0.2">
      <c r="A721" s="23" t="s">
        <v>718</v>
      </c>
      <c r="B721" s="26">
        <v>163.29</v>
      </c>
      <c r="C721" s="26">
        <v>84409002.090000004</v>
      </c>
      <c r="D721" s="22"/>
      <c r="E721" s="22"/>
    </row>
    <row r="722" spans="1:5" x14ac:dyDescent="0.2">
      <c r="A722" s="23" t="s">
        <v>719</v>
      </c>
      <c r="B722" s="26">
        <v>163.09</v>
      </c>
      <c r="C722" s="26">
        <v>84306351.689999998</v>
      </c>
      <c r="D722" s="22"/>
      <c r="E722" s="22"/>
    </row>
    <row r="723" spans="1:5" x14ac:dyDescent="0.2">
      <c r="A723" s="23" t="s">
        <v>720</v>
      </c>
      <c r="B723" s="26">
        <v>163.31</v>
      </c>
      <c r="C723" s="26">
        <v>84420234.170000002</v>
      </c>
      <c r="D723" s="22"/>
      <c r="E723" s="22"/>
    </row>
    <row r="724" spans="1:5" x14ac:dyDescent="0.2">
      <c r="A724" s="23" t="s">
        <v>721</v>
      </c>
      <c r="B724" s="26">
        <v>162.47999999999999</v>
      </c>
      <c r="C724" s="26">
        <v>83994727.310000002</v>
      </c>
      <c r="D724" s="22"/>
      <c r="E724" s="22"/>
    </row>
    <row r="725" spans="1:5" x14ac:dyDescent="0.2">
      <c r="A725" s="23" t="s">
        <v>722</v>
      </c>
      <c r="B725" s="26">
        <v>162.61000000000001</v>
      </c>
      <c r="C725" s="26">
        <v>84059162.879999995</v>
      </c>
      <c r="D725" s="22"/>
      <c r="E725" s="22"/>
    </row>
    <row r="726" spans="1:5" x14ac:dyDescent="0.2">
      <c r="A726" s="23" t="s">
        <v>723</v>
      </c>
      <c r="B726" s="26">
        <v>161.38</v>
      </c>
      <c r="C726" s="26">
        <v>83423812.170000002</v>
      </c>
      <c r="D726" s="22"/>
      <c r="E726" s="22"/>
    </row>
    <row r="727" spans="1:5" x14ac:dyDescent="0.2">
      <c r="A727" s="23" t="s">
        <v>724</v>
      </c>
      <c r="B727" s="26">
        <v>160.03</v>
      </c>
      <c r="C727" s="26">
        <v>82728683.150000006</v>
      </c>
      <c r="D727" s="22"/>
      <c r="E727" s="22"/>
    </row>
    <row r="728" spans="1:5" x14ac:dyDescent="0.2">
      <c r="A728" s="23" t="s">
        <v>725</v>
      </c>
      <c r="B728" s="26">
        <v>159.04</v>
      </c>
      <c r="C728" s="26">
        <v>82212616.349999994</v>
      </c>
      <c r="D728" s="22"/>
      <c r="E728" s="22"/>
    </row>
    <row r="729" spans="1:5" x14ac:dyDescent="0.2">
      <c r="A729" s="23" t="s">
        <v>726</v>
      </c>
      <c r="B729" s="26">
        <v>159.18</v>
      </c>
      <c r="C729" s="26">
        <v>82284270.920000002</v>
      </c>
      <c r="D729" s="22"/>
      <c r="E729" s="22"/>
    </row>
    <row r="730" spans="1:5" x14ac:dyDescent="0.2">
      <c r="A730" s="23" t="s">
        <v>727</v>
      </c>
      <c r="B730" s="26">
        <v>159.38</v>
      </c>
      <c r="C730" s="26">
        <v>82390850.930000007</v>
      </c>
      <c r="D730" s="22"/>
      <c r="E730" s="22"/>
    </row>
    <row r="731" spans="1:5" x14ac:dyDescent="0.2">
      <c r="A731" s="23" t="s">
        <v>728</v>
      </c>
      <c r="B731" s="26">
        <v>157.72</v>
      </c>
      <c r="C731" s="26">
        <v>81533841.579999998</v>
      </c>
      <c r="D731" s="22"/>
      <c r="E731" s="22"/>
    </row>
    <row r="732" spans="1:5" x14ac:dyDescent="0.2">
      <c r="A732" s="23" t="s">
        <v>729</v>
      </c>
      <c r="B732" s="26">
        <v>158.22</v>
      </c>
      <c r="C732" s="26">
        <v>81792405.420000002</v>
      </c>
      <c r="D732" s="22"/>
      <c r="E732" s="22"/>
    </row>
    <row r="733" spans="1:5" x14ac:dyDescent="0.2">
      <c r="A733" s="23" t="s">
        <v>730</v>
      </c>
      <c r="B733" s="26">
        <v>159.65</v>
      </c>
      <c r="C733" s="26">
        <v>82529894.609999999</v>
      </c>
      <c r="D733" s="22"/>
      <c r="E733" s="22"/>
    </row>
    <row r="734" spans="1:5" x14ac:dyDescent="0.2">
      <c r="A734" s="23" t="s">
        <v>731</v>
      </c>
      <c r="B734" s="26">
        <v>160.72999999999999</v>
      </c>
      <c r="C734" s="26">
        <v>83088087.560000002</v>
      </c>
      <c r="D734" s="22"/>
      <c r="E734" s="22"/>
    </row>
    <row r="735" spans="1:5" x14ac:dyDescent="0.2">
      <c r="A735" s="23" t="s">
        <v>732</v>
      </c>
      <c r="B735" s="26">
        <v>161.28</v>
      </c>
      <c r="C735" s="26">
        <v>83370481.200000003</v>
      </c>
      <c r="D735" s="22"/>
      <c r="E735" s="22"/>
    </row>
    <row r="736" spans="1:5" x14ac:dyDescent="0.2">
      <c r="A736" s="23" t="s">
        <v>733</v>
      </c>
      <c r="B736" s="26">
        <v>162.19</v>
      </c>
      <c r="C736" s="26">
        <v>83843584.670000002</v>
      </c>
      <c r="D736" s="22"/>
      <c r="E736" s="22"/>
    </row>
    <row r="737" spans="1:5" x14ac:dyDescent="0.2">
      <c r="A737" s="23" t="s">
        <v>734</v>
      </c>
      <c r="B737" s="26">
        <v>162.51</v>
      </c>
      <c r="C737" s="26">
        <v>84006454.030000001</v>
      </c>
      <c r="D737" s="22"/>
      <c r="E737" s="22"/>
    </row>
    <row r="738" spans="1:5" x14ac:dyDescent="0.2">
      <c r="A738" s="23" t="s">
        <v>735</v>
      </c>
      <c r="B738" s="26">
        <v>160.66</v>
      </c>
      <c r="C738" s="26">
        <v>83053433.209999993</v>
      </c>
      <c r="D738" s="22"/>
      <c r="E738" s="22"/>
    </row>
    <row r="739" spans="1:5" x14ac:dyDescent="0.2">
      <c r="A739" s="23" t="s">
        <v>736</v>
      </c>
      <c r="B739" s="26">
        <v>159.84</v>
      </c>
      <c r="C739" s="26">
        <v>82626248.280000001</v>
      </c>
      <c r="D739" s="22"/>
      <c r="E739" s="22"/>
    </row>
    <row r="740" spans="1:5" x14ac:dyDescent="0.2">
      <c r="A740" s="23" t="s">
        <v>737</v>
      </c>
      <c r="B740" s="26">
        <v>160.33000000000001</v>
      </c>
      <c r="C740" s="26">
        <v>82878746.060000002</v>
      </c>
      <c r="D740" s="22"/>
      <c r="E740" s="22"/>
    </row>
    <row r="741" spans="1:5" x14ac:dyDescent="0.2">
      <c r="A741" s="23" t="s">
        <v>738</v>
      </c>
      <c r="B741" s="26">
        <v>161.47999999999999</v>
      </c>
      <c r="C741" s="26">
        <v>83476519.719999999</v>
      </c>
      <c r="D741" s="22"/>
      <c r="E741" s="22"/>
    </row>
    <row r="742" spans="1:5" x14ac:dyDescent="0.2">
      <c r="A742" s="23" t="s">
        <v>739</v>
      </c>
      <c r="B742" s="26">
        <v>162.66</v>
      </c>
      <c r="C742" s="26">
        <v>84083436.420000002</v>
      </c>
      <c r="D742" s="22"/>
      <c r="E742" s="22"/>
    </row>
    <row r="743" spans="1:5" x14ac:dyDescent="0.2">
      <c r="A743" s="23" t="s">
        <v>740</v>
      </c>
      <c r="B743" s="26">
        <v>162.47999999999999</v>
      </c>
      <c r="C743" s="26">
        <v>83993898.489999995</v>
      </c>
      <c r="D743" s="22"/>
      <c r="E743" s="22"/>
    </row>
    <row r="744" spans="1:5" x14ac:dyDescent="0.2">
      <c r="A744" s="23" t="s">
        <v>741</v>
      </c>
      <c r="B744" s="26">
        <v>161.43</v>
      </c>
      <c r="C744" s="26">
        <v>83493587</v>
      </c>
      <c r="D744" s="22"/>
      <c r="E744" s="22"/>
    </row>
    <row r="745" spans="1:5" x14ac:dyDescent="0.2">
      <c r="A745" s="23" t="s">
        <v>742</v>
      </c>
      <c r="B745" s="26">
        <v>161.21</v>
      </c>
      <c r="C745" s="26">
        <v>83376107.680000007</v>
      </c>
      <c r="D745" s="22"/>
      <c r="E745" s="22"/>
    </row>
    <row r="746" spans="1:5" x14ac:dyDescent="0.2">
      <c r="A746" s="23" t="s">
        <v>743</v>
      </c>
      <c r="B746" s="26">
        <v>161.38999999999999</v>
      </c>
      <c r="C746" s="26">
        <v>83473080.519999996</v>
      </c>
      <c r="D746" s="22"/>
      <c r="E746" s="22"/>
    </row>
    <row r="747" spans="1:5" x14ac:dyDescent="0.2">
      <c r="A747" s="23" t="s">
        <v>744</v>
      </c>
      <c r="B747" s="26">
        <v>162.93</v>
      </c>
      <c r="C747" s="26">
        <v>84268264.129999995</v>
      </c>
      <c r="D747" s="22"/>
      <c r="E747" s="22"/>
    </row>
    <row r="748" spans="1:5" x14ac:dyDescent="0.2">
      <c r="A748" s="23" t="s">
        <v>745</v>
      </c>
      <c r="B748" s="26">
        <v>162.97999999999999</v>
      </c>
      <c r="C748" s="26">
        <v>84293377.609999999</v>
      </c>
      <c r="D748" s="22"/>
      <c r="E748" s="22"/>
    </row>
    <row r="749" spans="1:5" x14ac:dyDescent="0.2">
      <c r="A749" s="23" t="s">
        <v>746</v>
      </c>
      <c r="B749" s="26">
        <v>162.85</v>
      </c>
      <c r="C749" s="26">
        <v>84227670.269999996</v>
      </c>
      <c r="D749" s="22"/>
      <c r="E749" s="22"/>
    </row>
    <row r="750" spans="1:5" x14ac:dyDescent="0.2">
      <c r="A750" s="23" t="s">
        <v>747</v>
      </c>
      <c r="B750" s="26">
        <v>162.9</v>
      </c>
      <c r="C750" s="26">
        <v>84252066.239999995</v>
      </c>
      <c r="D750" s="22"/>
      <c r="E750" s="22"/>
    </row>
    <row r="751" spans="1:5" x14ac:dyDescent="0.2">
      <c r="A751" s="23" t="s">
        <v>748</v>
      </c>
      <c r="B751" s="26">
        <v>161.97</v>
      </c>
      <c r="C751" s="26">
        <v>83769718.230000004</v>
      </c>
      <c r="D751" s="22"/>
      <c r="E751" s="22"/>
    </row>
    <row r="752" spans="1:5" x14ac:dyDescent="0.2">
      <c r="A752" s="23" t="s">
        <v>749</v>
      </c>
      <c r="B752" s="26">
        <v>161.08000000000001</v>
      </c>
      <c r="C752" s="26">
        <v>83312407.939999998</v>
      </c>
      <c r="D752" s="22"/>
      <c r="E752" s="22"/>
    </row>
    <row r="753" spans="1:5" x14ac:dyDescent="0.2">
      <c r="A753" s="23" t="s">
        <v>750</v>
      </c>
      <c r="B753" s="26">
        <v>160.36000000000001</v>
      </c>
      <c r="C753" s="26">
        <v>83033712.370000005</v>
      </c>
      <c r="D753" s="22"/>
      <c r="E753" s="22"/>
    </row>
    <row r="754" spans="1:5" x14ac:dyDescent="0.2">
      <c r="A754" s="23" t="s">
        <v>751</v>
      </c>
      <c r="B754" s="26">
        <v>160.97</v>
      </c>
      <c r="C754" s="26">
        <v>83350582.620000005</v>
      </c>
      <c r="D754" s="22"/>
      <c r="E754" s="22"/>
    </row>
    <row r="755" spans="1:5" x14ac:dyDescent="0.2">
      <c r="A755" s="23" t="s">
        <v>752</v>
      </c>
      <c r="B755" s="26">
        <v>159.38999999999999</v>
      </c>
      <c r="C755" s="26">
        <v>83093843.109999999</v>
      </c>
      <c r="D755" s="22"/>
      <c r="E755" s="22"/>
    </row>
    <row r="756" spans="1:5" x14ac:dyDescent="0.2">
      <c r="A756" s="23" t="s">
        <v>753</v>
      </c>
      <c r="B756" s="26">
        <v>158.91999999999999</v>
      </c>
      <c r="C756" s="26">
        <v>82875524.310000002</v>
      </c>
      <c r="D756" s="22"/>
      <c r="E756" s="22"/>
    </row>
    <row r="757" spans="1:5" x14ac:dyDescent="0.2">
      <c r="A757" s="23" t="s">
        <v>754</v>
      </c>
      <c r="B757" s="26">
        <v>157.68</v>
      </c>
      <c r="C757" s="26">
        <v>82379242</v>
      </c>
      <c r="D757" s="22"/>
      <c r="E757" s="22"/>
    </row>
    <row r="758" spans="1:5" x14ac:dyDescent="0.2">
      <c r="A758" s="23" t="s">
        <v>755</v>
      </c>
      <c r="B758" s="26">
        <v>158.72999999999999</v>
      </c>
      <c r="C758" s="26">
        <v>82929883.030000001</v>
      </c>
      <c r="D758" s="22"/>
      <c r="E758" s="22"/>
    </row>
    <row r="759" spans="1:5" x14ac:dyDescent="0.2">
      <c r="A759" s="23" t="s">
        <v>756</v>
      </c>
      <c r="B759" s="26">
        <v>159.6</v>
      </c>
      <c r="C759" s="26">
        <v>83381314.810000002</v>
      </c>
      <c r="D759" s="22"/>
      <c r="E759" s="22"/>
    </row>
    <row r="760" spans="1:5" x14ac:dyDescent="0.2">
      <c r="A760" s="23" t="s">
        <v>757</v>
      </c>
      <c r="B760" s="26">
        <v>157.94999999999999</v>
      </c>
      <c r="C760" s="26">
        <v>84529497.599999994</v>
      </c>
      <c r="D760" s="22"/>
      <c r="E760" s="22"/>
    </row>
    <row r="761" spans="1:5" x14ac:dyDescent="0.2">
      <c r="A761" s="23" t="s">
        <v>758</v>
      </c>
      <c r="B761" s="26">
        <v>156.06</v>
      </c>
      <c r="C761" s="26">
        <v>83514713.379999995</v>
      </c>
      <c r="D761" s="22"/>
      <c r="E761" s="22"/>
    </row>
    <row r="762" spans="1:5" x14ac:dyDescent="0.2">
      <c r="A762" s="23" t="s">
        <v>759</v>
      </c>
      <c r="B762" s="26">
        <v>153.41</v>
      </c>
      <c r="C762" s="26">
        <v>82649656.659999996</v>
      </c>
      <c r="D762" s="22"/>
      <c r="E762" s="22"/>
    </row>
    <row r="763" spans="1:5" x14ac:dyDescent="0.2">
      <c r="A763" s="23" t="s">
        <v>760</v>
      </c>
      <c r="B763" s="26">
        <v>157.41999999999999</v>
      </c>
      <c r="C763" s="26">
        <v>84809048.390000001</v>
      </c>
      <c r="D763" s="22"/>
      <c r="E763" s="22"/>
    </row>
    <row r="764" spans="1:5" x14ac:dyDescent="0.2">
      <c r="A764" s="23" t="s">
        <v>761</v>
      </c>
      <c r="B764" s="26">
        <v>158.68</v>
      </c>
      <c r="C764" s="26">
        <v>85591577.730000004</v>
      </c>
      <c r="D764" s="22"/>
      <c r="E764" s="22"/>
    </row>
    <row r="765" spans="1:5" x14ac:dyDescent="0.2">
      <c r="A765" s="23" t="s">
        <v>762</v>
      </c>
      <c r="B765" s="26">
        <v>160.34</v>
      </c>
      <c r="C765" s="26">
        <v>86484300.700000003</v>
      </c>
      <c r="D765" s="22"/>
      <c r="E765" s="22"/>
    </row>
    <row r="766" spans="1:5" x14ac:dyDescent="0.2">
      <c r="A766" s="23" t="s">
        <v>763</v>
      </c>
      <c r="B766" s="26">
        <v>161.74</v>
      </c>
      <c r="C766" s="26">
        <v>87241299.5</v>
      </c>
      <c r="D766" s="22"/>
      <c r="E766" s="22"/>
    </row>
    <row r="767" spans="1:5" x14ac:dyDescent="0.2">
      <c r="A767" s="23" t="s">
        <v>764</v>
      </c>
      <c r="B767" s="26">
        <v>161.76</v>
      </c>
      <c r="C767" s="26">
        <v>87251320.459999993</v>
      </c>
      <c r="D767" s="22"/>
      <c r="E767" s="22"/>
    </row>
    <row r="768" spans="1:5" x14ac:dyDescent="0.2">
      <c r="A768" s="23" t="s">
        <v>765</v>
      </c>
      <c r="B768" s="26">
        <v>162.33000000000001</v>
      </c>
      <c r="C768" s="26">
        <v>87560237.629999995</v>
      </c>
      <c r="D768" s="22"/>
      <c r="E768" s="22"/>
    </row>
    <row r="769" spans="1:5" x14ac:dyDescent="0.2">
      <c r="A769" s="23" t="s">
        <v>766</v>
      </c>
      <c r="B769" s="26">
        <v>161.38999999999999</v>
      </c>
      <c r="C769" s="26">
        <v>87054540.099999994</v>
      </c>
      <c r="D769" s="22"/>
      <c r="E769" s="22"/>
    </row>
    <row r="770" spans="1:5" x14ac:dyDescent="0.2">
      <c r="A770" s="23" t="s">
        <v>767</v>
      </c>
      <c r="B770" s="26">
        <v>159.36000000000001</v>
      </c>
      <c r="C770" s="26">
        <v>85957020.219999999</v>
      </c>
      <c r="D770" s="22"/>
      <c r="E770" s="22"/>
    </row>
    <row r="771" spans="1:5" x14ac:dyDescent="0.2">
      <c r="A771" s="23" t="s">
        <v>768</v>
      </c>
      <c r="B771" s="26">
        <v>166.83</v>
      </c>
      <c r="C771" s="26">
        <v>89984485.730000004</v>
      </c>
      <c r="D771" s="22"/>
      <c r="E771" s="22"/>
    </row>
    <row r="772" spans="1:5" x14ac:dyDescent="0.2">
      <c r="A772" s="23" t="s">
        <v>769</v>
      </c>
      <c r="B772" s="26">
        <v>167.45</v>
      </c>
      <c r="C772" s="26">
        <v>90319664.219999999</v>
      </c>
      <c r="D772" s="22"/>
      <c r="E772" s="22"/>
    </row>
    <row r="773" spans="1:5" x14ac:dyDescent="0.2">
      <c r="A773" s="23" t="s">
        <v>770</v>
      </c>
      <c r="B773" s="26">
        <v>168.81</v>
      </c>
      <c r="C773" s="26">
        <v>91054616.780000001</v>
      </c>
      <c r="D773" s="22"/>
      <c r="E773" s="22"/>
    </row>
    <row r="774" spans="1:5" x14ac:dyDescent="0.2">
      <c r="A774" s="23" t="s">
        <v>771</v>
      </c>
      <c r="B774" s="26">
        <v>168.7</v>
      </c>
      <c r="C774" s="26">
        <v>90997990.549999997</v>
      </c>
      <c r="D774" s="22"/>
      <c r="E774" s="22"/>
    </row>
    <row r="775" spans="1:5" x14ac:dyDescent="0.2">
      <c r="A775" s="23" t="s">
        <v>772</v>
      </c>
      <c r="B775" s="26">
        <v>168.75</v>
      </c>
      <c r="C775" s="26">
        <v>91086174.719999999</v>
      </c>
      <c r="D775" s="22"/>
      <c r="E775" s="22"/>
    </row>
    <row r="776" spans="1:5" x14ac:dyDescent="0.2">
      <c r="A776" s="23" t="s">
        <v>773</v>
      </c>
      <c r="B776" s="26">
        <v>168.8</v>
      </c>
      <c r="C776" s="26">
        <v>91282963.420000002</v>
      </c>
      <c r="D776" s="22"/>
      <c r="E776" s="22"/>
    </row>
    <row r="777" spans="1:5" x14ac:dyDescent="0.2">
      <c r="A777" s="23" t="s">
        <v>774</v>
      </c>
      <c r="B777" s="26">
        <v>168.37</v>
      </c>
      <c r="C777" s="26">
        <v>91047548.819999993</v>
      </c>
      <c r="D777" s="22"/>
      <c r="E777" s="22"/>
    </row>
    <row r="778" spans="1:5" x14ac:dyDescent="0.2">
      <c r="A778" s="23" t="s">
        <v>775</v>
      </c>
      <c r="B778" s="26">
        <v>169.21</v>
      </c>
      <c r="C778" s="26">
        <v>91504025.25</v>
      </c>
      <c r="D778" s="22"/>
      <c r="E778" s="22"/>
    </row>
    <row r="779" spans="1:5" x14ac:dyDescent="0.2">
      <c r="A779" s="23" t="s">
        <v>776</v>
      </c>
      <c r="B779" s="26">
        <v>170.04</v>
      </c>
      <c r="C779" s="26">
        <v>91951160.939999998</v>
      </c>
      <c r="D779" s="22"/>
      <c r="E779" s="22"/>
    </row>
    <row r="780" spans="1:5" x14ac:dyDescent="0.2">
      <c r="A780" s="23" t="s">
        <v>777</v>
      </c>
      <c r="B780" s="26">
        <v>170.03</v>
      </c>
      <c r="C780" s="26">
        <v>91946788.840000004</v>
      </c>
      <c r="D780" s="22"/>
      <c r="E780" s="22"/>
    </row>
    <row r="781" spans="1:5" x14ac:dyDescent="0.2">
      <c r="A781" s="23" t="s">
        <v>778</v>
      </c>
      <c r="B781" s="26">
        <v>169.42</v>
      </c>
      <c r="C781" s="26">
        <v>91618124.079999998</v>
      </c>
      <c r="D781" s="22"/>
      <c r="E781" s="22"/>
    </row>
    <row r="782" spans="1:5" x14ac:dyDescent="0.2">
      <c r="A782" s="23" t="s">
        <v>779</v>
      </c>
      <c r="B782" s="26">
        <v>169.33</v>
      </c>
      <c r="C782" s="26">
        <v>91567833.760000005</v>
      </c>
      <c r="D782" s="22"/>
      <c r="E782" s="22"/>
    </row>
    <row r="783" spans="1:5" x14ac:dyDescent="0.2">
      <c r="A783" s="23" t="s">
        <v>780</v>
      </c>
      <c r="B783" s="26">
        <v>169.83</v>
      </c>
      <c r="C783" s="26">
        <v>91840784.019999996</v>
      </c>
      <c r="D783" s="22"/>
      <c r="E783" s="22"/>
    </row>
    <row r="784" spans="1:5" x14ac:dyDescent="0.2">
      <c r="A784" s="23" t="s">
        <v>781</v>
      </c>
      <c r="B784" s="26">
        <v>169.33</v>
      </c>
      <c r="C784" s="26">
        <v>91649645.430000007</v>
      </c>
      <c r="D784" s="22"/>
      <c r="E784" s="22"/>
    </row>
    <row r="785" spans="1:5" x14ac:dyDescent="0.2">
      <c r="A785" s="23" t="s">
        <v>782</v>
      </c>
      <c r="B785" s="26">
        <v>169.29</v>
      </c>
      <c r="C785" s="26">
        <v>91624858.790000007</v>
      </c>
      <c r="D785" s="22"/>
      <c r="E785" s="22"/>
    </row>
    <row r="786" spans="1:5" x14ac:dyDescent="0.2">
      <c r="A786" s="23" t="s">
        <v>783</v>
      </c>
      <c r="B786" s="26">
        <v>169.3</v>
      </c>
      <c r="C786" s="26">
        <v>91632233.549999997</v>
      </c>
      <c r="D786" s="22"/>
      <c r="E786" s="22"/>
    </row>
    <row r="787" spans="1:5" x14ac:dyDescent="0.2">
      <c r="A787" s="23" t="s">
        <v>784</v>
      </c>
      <c r="B787" s="26">
        <v>168.79</v>
      </c>
      <c r="C787" s="26">
        <v>91525296.439999998</v>
      </c>
      <c r="D787" s="22"/>
      <c r="E787" s="22"/>
    </row>
    <row r="788" spans="1:5" x14ac:dyDescent="0.2">
      <c r="A788" s="23" t="s">
        <v>785</v>
      </c>
      <c r="B788" s="26">
        <v>168.08</v>
      </c>
      <c r="C788" s="26">
        <v>91143243.379999995</v>
      </c>
      <c r="D788" s="22"/>
      <c r="E788" s="22"/>
    </row>
    <row r="789" spans="1:5" x14ac:dyDescent="0.2">
      <c r="A789" s="23" t="s">
        <v>786</v>
      </c>
      <c r="B789" s="26">
        <v>167.18</v>
      </c>
      <c r="C789" s="26">
        <v>90652598.340000004</v>
      </c>
      <c r="D789" s="22"/>
      <c r="E789" s="22"/>
    </row>
    <row r="790" spans="1:5" x14ac:dyDescent="0.2">
      <c r="A790" s="23" t="s">
        <v>787</v>
      </c>
      <c r="B790" s="26">
        <v>168.14</v>
      </c>
      <c r="C790" s="26">
        <v>91175419.209999993</v>
      </c>
      <c r="D790" s="22"/>
      <c r="E790" s="22"/>
    </row>
    <row r="791" spans="1:5" x14ac:dyDescent="0.2">
      <c r="A791" s="23" t="s">
        <v>788</v>
      </c>
      <c r="B791" s="26">
        <v>168.24</v>
      </c>
      <c r="C791" s="26">
        <v>91254994.109999999</v>
      </c>
      <c r="D791" s="22"/>
      <c r="E791" s="22"/>
    </row>
    <row r="792" spans="1:5" x14ac:dyDescent="0.2">
      <c r="A792" s="23" t="s">
        <v>789</v>
      </c>
      <c r="B792" s="26">
        <v>167.89</v>
      </c>
      <c r="C792" s="26">
        <v>91063813.010000005</v>
      </c>
      <c r="D792" s="22"/>
      <c r="E792" s="22"/>
    </row>
    <row r="793" spans="1:5" x14ac:dyDescent="0.2">
      <c r="A793" s="23" t="s">
        <v>790</v>
      </c>
      <c r="B793" s="26">
        <v>169.16</v>
      </c>
      <c r="C793" s="26">
        <v>91754862.150000006</v>
      </c>
      <c r="D793" s="22"/>
      <c r="E793" s="22"/>
    </row>
    <row r="794" spans="1:5" x14ac:dyDescent="0.2">
      <c r="A794" s="23" t="s">
        <v>791</v>
      </c>
      <c r="B794" s="26">
        <v>169.44</v>
      </c>
      <c r="C794" s="26">
        <v>91904715.709999993</v>
      </c>
      <c r="D794" s="22"/>
      <c r="E794" s="22"/>
    </row>
    <row r="795" spans="1:5" x14ac:dyDescent="0.2">
      <c r="A795" s="23" t="s">
        <v>792</v>
      </c>
      <c r="B795" s="26">
        <v>169.63</v>
      </c>
      <c r="C795" s="26">
        <v>92010652.640000001</v>
      </c>
      <c r="D795" s="22"/>
      <c r="E795" s="22"/>
    </row>
    <row r="796" spans="1:5" x14ac:dyDescent="0.2">
      <c r="A796" s="23" t="s">
        <v>793</v>
      </c>
      <c r="B796" s="26">
        <v>170.28</v>
      </c>
      <c r="C796" s="26">
        <v>92903037.079999998</v>
      </c>
      <c r="D796" s="22"/>
      <c r="E796" s="22"/>
    </row>
    <row r="797" spans="1:5" x14ac:dyDescent="0.2">
      <c r="A797" s="23" t="s">
        <v>794</v>
      </c>
      <c r="B797" s="26">
        <v>171.05</v>
      </c>
      <c r="C797" s="26">
        <v>93326181.739999995</v>
      </c>
      <c r="D797" s="22"/>
      <c r="E797" s="22"/>
    </row>
    <row r="798" spans="1:5" x14ac:dyDescent="0.2">
      <c r="A798" s="23" t="s">
        <v>795</v>
      </c>
      <c r="B798" s="26">
        <v>170.66</v>
      </c>
      <c r="C798" s="26">
        <v>93108991.780000001</v>
      </c>
      <c r="D798" s="22"/>
      <c r="E798" s="22"/>
    </row>
    <row r="799" spans="1:5" x14ac:dyDescent="0.2">
      <c r="A799" s="23" t="s">
        <v>796</v>
      </c>
      <c r="B799" s="26">
        <v>172.39</v>
      </c>
      <c r="C799" s="26">
        <v>94052979.25</v>
      </c>
      <c r="D799" s="22"/>
      <c r="E799" s="22"/>
    </row>
    <row r="800" spans="1:5" x14ac:dyDescent="0.2">
      <c r="A800" s="23" t="s">
        <v>797</v>
      </c>
      <c r="B800" s="26">
        <v>172.64</v>
      </c>
      <c r="C800" s="26">
        <v>94191476.939999998</v>
      </c>
      <c r="D800" s="22"/>
      <c r="E800" s="22"/>
    </row>
    <row r="801" spans="1:5" x14ac:dyDescent="0.2">
      <c r="A801" s="23" t="s">
        <v>798</v>
      </c>
      <c r="B801" s="26">
        <v>172.67</v>
      </c>
      <c r="C801" s="26">
        <v>94206850.75</v>
      </c>
      <c r="D801" s="22"/>
      <c r="E801" s="22"/>
    </row>
    <row r="802" spans="1:5" x14ac:dyDescent="0.2">
      <c r="A802" s="23" t="s">
        <v>799</v>
      </c>
      <c r="B802" s="26">
        <v>172.78</v>
      </c>
      <c r="C802" s="26">
        <v>94578960.510000005</v>
      </c>
      <c r="D802" s="22"/>
      <c r="E802" s="22"/>
    </row>
    <row r="803" spans="1:5" x14ac:dyDescent="0.2">
      <c r="A803" s="23" t="s">
        <v>800</v>
      </c>
      <c r="B803" s="26">
        <v>172.66</v>
      </c>
      <c r="C803" s="26">
        <v>94511728.340000004</v>
      </c>
      <c r="D803" s="22"/>
      <c r="E803" s="22"/>
    </row>
    <row r="804" spans="1:5" x14ac:dyDescent="0.2">
      <c r="A804" s="23" t="s">
        <v>801</v>
      </c>
      <c r="B804" s="26">
        <v>171.67</v>
      </c>
      <c r="C804" s="26">
        <v>93968989.760000005</v>
      </c>
      <c r="D804" s="22"/>
      <c r="E804" s="22"/>
    </row>
    <row r="805" spans="1:5" x14ac:dyDescent="0.2">
      <c r="A805" s="23" t="s">
        <v>802</v>
      </c>
      <c r="B805" s="26">
        <v>172.01</v>
      </c>
      <c r="C805" s="26">
        <v>94155767.840000004</v>
      </c>
      <c r="D805" s="22"/>
      <c r="E805" s="22"/>
    </row>
    <row r="806" spans="1:5" x14ac:dyDescent="0.2">
      <c r="A806" s="23" t="s">
        <v>803</v>
      </c>
      <c r="B806" s="26">
        <v>171.2</v>
      </c>
      <c r="C806" s="26">
        <v>93711892.280000001</v>
      </c>
      <c r="D806" s="22"/>
      <c r="E806" s="22"/>
    </row>
    <row r="807" spans="1:5" x14ac:dyDescent="0.2">
      <c r="A807" s="23" t="s">
        <v>804</v>
      </c>
      <c r="B807" s="26">
        <v>171.77</v>
      </c>
      <c r="C807" s="26">
        <v>94025140.620000005</v>
      </c>
      <c r="D807" s="22"/>
      <c r="E807" s="22"/>
    </row>
    <row r="808" spans="1:5" x14ac:dyDescent="0.2">
      <c r="A808" s="23" t="s">
        <v>805</v>
      </c>
      <c r="B808" s="26">
        <v>173.04</v>
      </c>
      <c r="C808" s="26">
        <v>94719957.930000007</v>
      </c>
      <c r="D808" s="22"/>
      <c r="E808" s="22"/>
    </row>
    <row r="809" spans="1:5" x14ac:dyDescent="0.2">
      <c r="A809" s="23" t="s">
        <v>806</v>
      </c>
      <c r="B809" s="26">
        <v>172.8</v>
      </c>
      <c r="C809" s="26">
        <v>94590263.709999993</v>
      </c>
      <c r="D809" s="22"/>
      <c r="E809" s="22"/>
    </row>
    <row r="810" spans="1:5" x14ac:dyDescent="0.2">
      <c r="A810" s="23" t="s">
        <v>807</v>
      </c>
      <c r="B810" s="26">
        <v>172.64</v>
      </c>
      <c r="C810" s="26">
        <v>94499384.969999999</v>
      </c>
      <c r="D810" s="22"/>
      <c r="E810" s="22"/>
    </row>
    <row r="811" spans="1:5" x14ac:dyDescent="0.2">
      <c r="A811" s="23" t="s">
        <v>808</v>
      </c>
      <c r="B811" s="26">
        <v>172.6</v>
      </c>
      <c r="C811" s="26">
        <v>94480895.939999998</v>
      </c>
      <c r="D811" s="22"/>
      <c r="E811" s="22"/>
    </row>
    <row r="812" spans="1:5" x14ac:dyDescent="0.2">
      <c r="A812" s="23" t="s">
        <v>809</v>
      </c>
      <c r="B812" s="26">
        <v>173.1</v>
      </c>
      <c r="C812" s="26">
        <v>94753101.480000004</v>
      </c>
      <c r="D812" s="22"/>
      <c r="E812" s="22"/>
    </row>
    <row r="813" spans="1:5" x14ac:dyDescent="0.2">
      <c r="A813" s="23" t="s">
        <v>810</v>
      </c>
      <c r="B813" s="26">
        <v>172.72</v>
      </c>
      <c r="C813" s="26">
        <v>94546982.640000001</v>
      </c>
      <c r="D813" s="22"/>
      <c r="E813" s="22"/>
    </row>
    <row r="814" spans="1:5" x14ac:dyDescent="0.2">
      <c r="A814" s="23" t="s">
        <v>811</v>
      </c>
      <c r="B814" s="26">
        <v>172.35</v>
      </c>
      <c r="C814" s="26">
        <v>94343002.409999996</v>
      </c>
      <c r="D814" s="22"/>
      <c r="E814" s="22"/>
    </row>
    <row r="815" spans="1:5" x14ac:dyDescent="0.2">
      <c r="A815" s="23" t="s">
        <v>812</v>
      </c>
      <c r="B815" s="26">
        <v>171.68</v>
      </c>
      <c r="C815" s="26">
        <v>93973882.159999996</v>
      </c>
      <c r="D815" s="22"/>
      <c r="E815" s="22"/>
    </row>
    <row r="816" spans="1:5" x14ac:dyDescent="0.2">
      <c r="A816" s="23" t="s">
        <v>813</v>
      </c>
      <c r="B816" s="26">
        <v>171.68</v>
      </c>
      <c r="C816" s="26">
        <v>93978638.489999995</v>
      </c>
      <c r="D816" s="22"/>
      <c r="E816" s="22"/>
    </row>
    <row r="817" spans="1:5" x14ac:dyDescent="0.2">
      <c r="A817" s="23" t="s">
        <v>814</v>
      </c>
      <c r="B817" s="26">
        <v>170.99</v>
      </c>
      <c r="C817" s="26">
        <v>93600364.180000007</v>
      </c>
      <c r="D817" s="22"/>
      <c r="E817" s="22"/>
    </row>
    <row r="818" spans="1:5" x14ac:dyDescent="0.2">
      <c r="A818" s="23" t="s">
        <v>815</v>
      </c>
      <c r="B818" s="26">
        <v>171.16</v>
      </c>
      <c r="C818" s="26">
        <v>93694069.109999999</v>
      </c>
      <c r="D818" s="22"/>
      <c r="E818" s="22"/>
    </row>
    <row r="819" spans="1:5" x14ac:dyDescent="0.2">
      <c r="A819" s="23" t="s">
        <v>816</v>
      </c>
      <c r="B819" s="26">
        <v>170.45</v>
      </c>
      <c r="C819" s="26">
        <v>93303205.439999998</v>
      </c>
      <c r="D819" s="22"/>
      <c r="E819" s="22"/>
    </row>
    <row r="820" spans="1:5" x14ac:dyDescent="0.2">
      <c r="A820" s="23" t="s">
        <v>817</v>
      </c>
      <c r="B820" s="26">
        <v>169.78</v>
      </c>
      <c r="C820" s="26">
        <v>92934809.060000002</v>
      </c>
      <c r="D820" s="22"/>
      <c r="E820" s="22"/>
    </row>
    <row r="821" spans="1:5" x14ac:dyDescent="0.2">
      <c r="A821" s="23" t="s">
        <v>818</v>
      </c>
      <c r="B821" s="26">
        <v>169.35</v>
      </c>
      <c r="C821" s="26">
        <v>92701315.269999996</v>
      </c>
      <c r="D821" s="22"/>
      <c r="E821" s="22"/>
    </row>
    <row r="822" spans="1:5" x14ac:dyDescent="0.2">
      <c r="A822" s="23" t="s">
        <v>819</v>
      </c>
      <c r="B822" s="26">
        <v>169.82</v>
      </c>
      <c r="C822" s="26">
        <v>92955859.430000007</v>
      </c>
      <c r="D822" s="22"/>
      <c r="E822" s="22"/>
    </row>
    <row r="823" spans="1:5" x14ac:dyDescent="0.2">
      <c r="A823" s="23" t="s">
        <v>820</v>
      </c>
      <c r="B823" s="26">
        <v>169.86</v>
      </c>
      <c r="C823" s="26">
        <v>93045289.469999999</v>
      </c>
      <c r="D823" s="22"/>
      <c r="E823" s="22"/>
    </row>
    <row r="824" spans="1:5" x14ac:dyDescent="0.2">
      <c r="A824" s="23" t="s">
        <v>821</v>
      </c>
      <c r="B824" s="26">
        <v>169.32</v>
      </c>
      <c r="C824" s="26">
        <v>93057023.069999993</v>
      </c>
      <c r="D824" s="22"/>
      <c r="E824" s="22"/>
    </row>
    <row r="825" spans="1:5" x14ac:dyDescent="0.2">
      <c r="A825" s="23" t="s">
        <v>822</v>
      </c>
      <c r="B825" s="26">
        <v>167.73</v>
      </c>
      <c r="C825" s="26">
        <v>92184508.430000007</v>
      </c>
      <c r="D825" s="22"/>
      <c r="E825" s="22"/>
    </row>
    <row r="826" spans="1:5" x14ac:dyDescent="0.2">
      <c r="A826" s="23" t="s">
        <v>823</v>
      </c>
      <c r="B826" s="26">
        <v>167.5</v>
      </c>
      <c r="C826" s="26">
        <v>92055646.5</v>
      </c>
      <c r="D826" s="22"/>
      <c r="E826" s="22"/>
    </row>
    <row r="827" spans="1:5" x14ac:dyDescent="0.2">
      <c r="A827" s="23" t="s">
        <v>824</v>
      </c>
      <c r="B827" s="26">
        <v>167.67</v>
      </c>
      <c r="C827" s="26">
        <v>92153947.859999999</v>
      </c>
      <c r="D827" s="22"/>
      <c r="E827" s="22"/>
    </row>
    <row r="828" spans="1:5" x14ac:dyDescent="0.2">
      <c r="A828" s="23" t="s">
        <v>825</v>
      </c>
      <c r="B828" s="26">
        <v>167.82</v>
      </c>
      <c r="C828" s="26">
        <v>92233286.329999998</v>
      </c>
      <c r="D828" s="22"/>
      <c r="E828" s="22"/>
    </row>
    <row r="829" spans="1:5" x14ac:dyDescent="0.2">
      <c r="A829" s="23" t="s">
        <v>826</v>
      </c>
      <c r="B829" s="26">
        <v>169.09</v>
      </c>
      <c r="C829" s="26">
        <v>92932625.920000002</v>
      </c>
      <c r="D829" s="22"/>
      <c r="E829" s="22"/>
    </row>
    <row r="830" spans="1:5" x14ac:dyDescent="0.2">
      <c r="A830" s="23" t="s">
        <v>827</v>
      </c>
      <c r="B830" s="26">
        <v>168.58</v>
      </c>
      <c r="C830" s="26">
        <v>92652967.920000002</v>
      </c>
      <c r="D830" s="22"/>
      <c r="E830" s="22"/>
    </row>
    <row r="831" spans="1:5" x14ac:dyDescent="0.2">
      <c r="A831" s="23" t="s">
        <v>828</v>
      </c>
      <c r="B831" s="26">
        <v>168.79</v>
      </c>
      <c r="C831" s="26">
        <v>92766073.140000001</v>
      </c>
      <c r="D831" s="22"/>
      <c r="E831" s="22"/>
    </row>
    <row r="832" spans="1:5" x14ac:dyDescent="0.2">
      <c r="A832" s="23" t="s">
        <v>829</v>
      </c>
      <c r="B832" s="26">
        <v>168.74</v>
      </c>
      <c r="C832" s="26">
        <v>92737899.299999997</v>
      </c>
      <c r="D832" s="22"/>
      <c r="E832" s="22"/>
    </row>
    <row r="833" spans="1:5" x14ac:dyDescent="0.2">
      <c r="A833" s="23" t="s">
        <v>830</v>
      </c>
      <c r="B833" s="26">
        <v>169</v>
      </c>
      <c r="C833" s="26">
        <v>92882234.379999995</v>
      </c>
      <c r="D833" s="22"/>
      <c r="E833" s="22"/>
    </row>
    <row r="834" spans="1:5" x14ac:dyDescent="0.2">
      <c r="A834" s="23" t="s">
        <v>831</v>
      </c>
      <c r="B834" s="26">
        <v>169.56</v>
      </c>
      <c r="C834" s="26">
        <v>93191035.269999996</v>
      </c>
      <c r="D834" s="22"/>
      <c r="E834" s="22"/>
    </row>
    <row r="835" spans="1:5" x14ac:dyDescent="0.2">
      <c r="A835" s="23" t="s">
        <v>832</v>
      </c>
      <c r="B835" s="26">
        <v>168.72</v>
      </c>
      <c r="C835" s="26">
        <v>92730514.959999993</v>
      </c>
      <c r="D835" s="22"/>
      <c r="E835" s="22"/>
    </row>
    <row r="836" spans="1:5" x14ac:dyDescent="0.2">
      <c r="A836" s="23" t="s">
        <v>833</v>
      </c>
      <c r="B836" s="26">
        <v>168.58</v>
      </c>
      <c r="C836" s="26">
        <v>92651140.420000002</v>
      </c>
      <c r="D836" s="22"/>
      <c r="E836" s="22"/>
    </row>
    <row r="837" spans="1:5" x14ac:dyDescent="0.2">
      <c r="A837" s="23" t="s">
        <v>834</v>
      </c>
      <c r="B837" s="26">
        <v>169.02</v>
      </c>
      <c r="C837" s="26">
        <v>92895887.909999996</v>
      </c>
      <c r="D837" s="22"/>
      <c r="E837" s="22"/>
    </row>
    <row r="838" spans="1:5" x14ac:dyDescent="0.2">
      <c r="A838" s="23" t="s">
        <v>835</v>
      </c>
      <c r="B838" s="26">
        <v>169.51</v>
      </c>
      <c r="C838" s="26">
        <v>93164051.980000004</v>
      </c>
      <c r="D838" s="22"/>
      <c r="E838" s="22"/>
    </row>
    <row r="839" spans="1:5" x14ac:dyDescent="0.2">
      <c r="A839" s="23" t="s">
        <v>836</v>
      </c>
      <c r="B839" s="26">
        <v>169</v>
      </c>
      <c r="C839" s="26">
        <v>92882737.340000004</v>
      </c>
      <c r="D839" s="22"/>
      <c r="E839" s="22"/>
    </row>
    <row r="840" spans="1:5" x14ac:dyDescent="0.2">
      <c r="A840" s="23" t="s">
        <v>837</v>
      </c>
      <c r="B840" s="26">
        <v>168.63</v>
      </c>
      <c r="C840" s="26">
        <v>92680225.25</v>
      </c>
      <c r="D840" s="22"/>
      <c r="E840" s="22"/>
    </row>
    <row r="841" spans="1:5" x14ac:dyDescent="0.2">
      <c r="A841" s="23" t="s">
        <v>838</v>
      </c>
      <c r="B841" s="26">
        <v>168.22</v>
      </c>
      <c r="C841" s="26">
        <v>92451981.180000007</v>
      </c>
      <c r="D841" s="22"/>
      <c r="E841" s="22"/>
    </row>
    <row r="842" spans="1:5" x14ac:dyDescent="0.2">
      <c r="A842" s="23" t="s">
        <v>839</v>
      </c>
      <c r="B842" s="26">
        <v>168.09</v>
      </c>
      <c r="C842" s="26">
        <v>92381950.599999994</v>
      </c>
      <c r="D842" s="22"/>
      <c r="E842" s="22"/>
    </row>
    <row r="843" spans="1:5" x14ac:dyDescent="0.2">
      <c r="A843" s="23" t="s">
        <v>840</v>
      </c>
      <c r="B843" s="26">
        <v>168.62</v>
      </c>
      <c r="C843" s="26">
        <v>92675454.870000005</v>
      </c>
      <c r="D843" s="22"/>
      <c r="E843" s="22"/>
    </row>
    <row r="844" spans="1:5" x14ac:dyDescent="0.2">
      <c r="A844" s="23" t="s">
        <v>841</v>
      </c>
      <c r="B844" s="26">
        <v>168.52</v>
      </c>
      <c r="C844" s="26">
        <v>92619584.239999995</v>
      </c>
      <c r="D844" s="22"/>
      <c r="E844" s="22"/>
    </row>
    <row r="845" spans="1:5" x14ac:dyDescent="0.2">
      <c r="A845" s="23" t="s">
        <v>842</v>
      </c>
      <c r="B845" s="26">
        <v>168.58</v>
      </c>
      <c r="C845" s="26">
        <v>92651671.579999998</v>
      </c>
      <c r="D845" s="22"/>
      <c r="E845" s="22"/>
    </row>
    <row r="846" spans="1:5" x14ac:dyDescent="0.2">
      <c r="A846" s="23" t="s">
        <v>843</v>
      </c>
      <c r="B846" s="26">
        <v>169.21</v>
      </c>
      <c r="C846" s="26">
        <v>91687067.439999998</v>
      </c>
      <c r="D846" s="22"/>
      <c r="E846" s="22"/>
    </row>
    <row r="847" spans="1:5" x14ac:dyDescent="0.2">
      <c r="A847" s="23" t="s">
        <v>844</v>
      </c>
      <c r="B847" s="26">
        <v>169.07</v>
      </c>
      <c r="C847" s="26">
        <v>91609219.920000002</v>
      </c>
      <c r="D847" s="22"/>
      <c r="E847" s="22"/>
    </row>
    <row r="848" spans="1:5" x14ac:dyDescent="0.2">
      <c r="A848" s="23" t="s">
        <v>845</v>
      </c>
      <c r="B848" s="26">
        <v>169.37</v>
      </c>
      <c r="C848" s="26">
        <v>91773776.849999994</v>
      </c>
      <c r="D848" s="22"/>
      <c r="E848" s="22"/>
    </row>
    <row r="849" spans="1:5" x14ac:dyDescent="0.2">
      <c r="A849" s="23" t="s">
        <v>846</v>
      </c>
      <c r="B849" s="26">
        <v>169.12</v>
      </c>
      <c r="C849" s="26">
        <v>91635059.700000003</v>
      </c>
      <c r="D849" s="22"/>
      <c r="E849" s="22"/>
    </row>
    <row r="850" spans="1:5" x14ac:dyDescent="0.2">
      <c r="A850" s="23" t="s">
        <v>847</v>
      </c>
      <c r="B850" s="26">
        <v>168.77</v>
      </c>
      <c r="C850" s="26">
        <v>91446142.269999996</v>
      </c>
      <c r="D850" s="22"/>
      <c r="E850" s="22"/>
    </row>
    <row r="851" spans="1:5" x14ac:dyDescent="0.2">
      <c r="A851" s="23" t="s">
        <v>848</v>
      </c>
      <c r="B851" s="26">
        <v>169.45</v>
      </c>
      <c r="C851" s="26">
        <v>91813128.870000005</v>
      </c>
      <c r="D851" s="22"/>
      <c r="E851" s="22"/>
    </row>
    <row r="852" spans="1:5" x14ac:dyDescent="0.2">
      <c r="A852" s="23" t="s">
        <v>849</v>
      </c>
      <c r="B852" s="26">
        <v>168.97</v>
      </c>
      <c r="C852" s="26">
        <v>92741972.420000002</v>
      </c>
      <c r="D852" s="22"/>
      <c r="E852" s="22"/>
    </row>
    <row r="853" spans="1:5" x14ac:dyDescent="0.2">
      <c r="A853" s="23" t="s">
        <v>850</v>
      </c>
      <c r="B853" s="26">
        <v>168.83</v>
      </c>
      <c r="C853" s="26">
        <v>92665408.859999999</v>
      </c>
      <c r="D853" s="22"/>
      <c r="E853" s="22"/>
    </row>
    <row r="854" spans="1:5" x14ac:dyDescent="0.2">
      <c r="A854" s="23" t="s">
        <v>851</v>
      </c>
      <c r="B854" s="26">
        <v>168.4</v>
      </c>
      <c r="C854" s="26">
        <v>92431651.799999997</v>
      </c>
      <c r="D854" s="22"/>
      <c r="E854" s="22"/>
    </row>
    <row r="855" spans="1:5" x14ac:dyDescent="0.2">
      <c r="A855" s="23" t="s">
        <v>852</v>
      </c>
      <c r="B855" s="26">
        <v>168.78</v>
      </c>
      <c r="C855" s="26">
        <v>92639345.540000007</v>
      </c>
      <c r="D855" s="22"/>
      <c r="E855" s="22"/>
    </row>
    <row r="856" spans="1:5" x14ac:dyDescent="0.2">
      <c r="A856" s="23" t="s">
        <v>853</v>
      </c>
      <c r="B856" s="26">
        <v>169.21</v>
      </c>
      <c r="C856" s="26">
        <v>92873106.370000005</v>
      </c>
      <c r="D856" s="22"/>
      <c r="E856" s="22"/>
    </row>
    <row r="857" spans="1:5" x14ac:dyDescent="0.2">
      <c r="A857" s="23" t="s">
        <v>854</v>
      </c>
      <c r="B857" s="26">
        <v>169.48</v>
      </c>
      <c r="C857" s="26">
        <v>93020756.670000002</v>
      </c>
      <c r="D857" s="22"/>
      <c r="E857" s="22"/>
    </row>
    <row r="858" spans="1:5" x14ac:dyDescent="0.2">
      <c r="A858" s="23" t="s">
        <v>855</v>
      </c>
      <c r="B858" s="26">
        <v>169.48</v>
      </c>
      <c r="C858" s="26">
        <v>93022160.530000001</v>
      </c>
      <c r="D858" s="22"/>
      <c r="E858" s="22"/>
    </row>
    <row r="859" spans="1:5" x14ac:dyDescent="0.2">
      <c r="A859" s="23" t="s">
        <v>856</v>
      </c>
      <c r="B859" s="26">
        <v>169.12</v>
      </c>
      <c r="C859" s="26">
        <v>92852413.400000006</v>
      </c>
      <c r="D859" s="22"/>
      <c r="E859" s="22"/>
    </row>
    <row r="860" spans="1:5" x14ac:dyDescent="0.2">
      <c r="A860" s="23" t="s">
        <v>857</v>
      </c>
      <c r="B860" s="26">
        <v>168.63</v>
      </c>
      <c r="C860" s="26">
        <v>96340862.409999996</v>
      </c>
      <c r="D860" s="22"/>
      <c r="E860" s="22"/>
    </row>
    <row r="861" spans="1:5" x14ac:dyDescent="0.2">
      <c r="A861" s="23" t="s">
        <v>858</v>
      </c>
      <c r="B861" s="26">
        <v>169.69</v>
      </c>
      <c r="C861" s="26">
        <v>97087433.599999994</v>
      </c>
      <c r="D861" s="22"/>
      <c r="E861" s="22"/>
    </row>
    <row r="862" spans="1:5" x14ac:dyDescent="0.2">
      <c r="A862" s="23" t="s">
        <v>859</v>
      </c>
      <c r="B862" s="26">
        <v>169.39</v>
      </c>
      <c r="C862" s="26">
        <v>96920330.420000002</v>
      </c>
      <c r="D862" s="22"/>
      <c r="E862" s="22"/>
    </row>
    <row r="863" spans="1:5" x14ac:dyDescent="0.2">
      <c r="A863" s="23" t="s">
        <v>860</v>
      </c>
      <c r="B863" s="26">
        <v>168.22</v>
      </c>
      <c r="C863" s="26">
        <v>96250121.450000003</v>
      </c>
      <c r="D863" s="22"/>
      <c r="E863" s="22"/>
    </row>
    <row r="864" spans="1:5" x14ac:dyDescent="0.2">
      <c r="A864" s="23" t="s">
        <v>861</v>
      </c>
      <c r="B864" s="26">
        <v>168.51</v>
      </c>
      <c r="C864" s="26">
        <v>96411750.489999995</v>
      </c>
      <c r="D864" s="22"/>
      <c r="E864" s="22"/>
    </row>
    <row r="865" spans="1:5" x14ac:dyDescent="0.2">
      <c r="A865" s="23" t="s">
        <v>862</v>
      </c>
      <c r="B865" s="26">
        <v>168.58</v>
      </c>
      <c r="C865" s="26">
        <v>96655710.890000001</v>
      </c>
      <c r="D865" s="22"/>
      <c r="E865" s="22"/>
    </row>
    <row r="866" spans="1:5" x14ac:dyDescent="0.2">
      <c r="A866" s="23" t="s">
        <v>863</v>
      </c>
      <c r="B866" s="26">
        <v>167.78</v>
      </c>
      <c r="C866" s="26">
        <v>96201201.409999996</v>
      </c>
      <c r="D866" s="22"/>
      <c r="E866" s="22"/>
    </row>
    <row r="867" spans="1:5" x14ac:dyDescent="0.2">
      <c r="A867" s="23" t="s">
        <v>864</v>
      </c>
      <c r="B867" s="26">
        <v>167.36</v>
      </c>
      <c r="C867" s="26">
        <v>96323990.230000004</v>
      </c>
      <c r="D867" s="22"/>
      <c r="E867" s="22"/>
    </row>
    <row r="868" spans="1:5" x14ac:dyDescent="0.2">
      <c r="A868" s="23" t="s">
        <v>865</v>
      </c>
      <c r="B868" s="26">
        <v>166.64</v>
      </c>
      <c r="C868" s="26">
        <v>95909900.599999994</v>
      </c>
      <c r="D868" s="22"/>
      <c r="E868" s="22"/>
    </row>
    <row r="869" spans="1:5" x14ac:dyDescent="0.2">
      <c r="A869" s="23" t="s">
        <v>866</v>
      </c>
      <c r="B869" s="26">
        <v>166.15</v>
      </c>
      <c r="C869" s="26">
        <v>96349433.299999997</v>
      </c>
      <c r="D869" s="22"/>
      <c r="E869" s="22"/>
    </row>
    <row r="870" spans="1:5" x14ac:dyDescent="0.2">
      <c r="A870" s="23" t="s">
        <v>867</v>
      </c>
      <c r="B870" s="26">
        <v>165.88</v>
      </c>
      <c r="C870" s="26">
        <v>96193797.120000005</v>
      </c>
      <c r="D870" s="22"/>
      <c r="E870" s="22"/>
    </row>
    <row r="871" spans="1:5" x14ac:dyDescent="0.2">
      <c r="A871" s="23" t="s">
        <v>868</v>
      </c>
      <c r="B871" s="26">
        <v>165.98</v>
      </c>
      <c r="C871" s="26">
        <v>96252785.400000006</v>
      </c>
      <c r="D871" s="22"/>
      <c r="E871" s="22"/>
    </row>
    <row r="872" spans="1:5" x14ac:dyDescent="0.2">
      <c r="A872" s="23" t="s">
        <v>869</v>
      </c>
      <c r="B872" s="26">
        <v>166.26</v>
      </c>
      <c r="C872" s="26">
        <v>96413563.379999995</v>
      </c>
      <c r="D872" s="22"/>
      <c r="E872" s="22"/>
    </row>
    <row r="873" spans="1:5" x14ac:dyDescent="0.2">
      <c r="A873" s="23" t="s">
        <v>870</v>
      </c>
      <c r="B873" s="26">
        <v>165.73</v>
      </c>
      <c r="C873" s="26">
        <v>96105209.530000001</v>
      </c>
      <c r="D873" s="22"/>
      <c r="E873" s="22"/>
    </row>
    <row r="874" spans="1:5" x14ac:dyDescent="0.2">
      <c r="A874" s="23" t="s">
        <v>871</v>
      </c>
      <c r="B874" s="26">
        <v>166.23</v>
      </c>
      <c r="C874" s="26">
        <v>96400152.079999998</v>
      </c>
      <c r="D874" s="22"/>
      <c r="E874" s="22"/>
    </row>
    <row r="875" spans="1:5" x14ac:dyDescent="0.2">
      <c r="A875" s="23" t="s">
        <v>872</v>
      </c>
      <c r="B875" s="26">
        <v>166.72</v>
      </c>
      <c r="C875" s="26">
        <v>97151597.010000005</v>
      </c>
      <c r="D875" s="22"/>
      <c r="E875" s="22"/>
    </row>
    <row r="876" spans="1:5" x14ac:dyDescent="0.2">
      <c r="A876" s="23" t="s">
        <v>873</v>
      </c>
      <c r="B876" s="26">
        <v>165.88</v>
      </c>
      <c r="C876" s="26">
        <v>106258631.70999999</v>
      </c>
      <c r="D876" s="22"/>
      <c r="E876" s="22"/>
    </row>
    <row r="877" spans="1:5" x14ac:dyDescent="0.2">
      <c r="A877" s="23" t="s">
        <v>874</v>
      </c>
      <c r="B877" s="26">
        <v>165.51</v>
      </c>
      <c r="C877" s="26">
        <v>106017887.61</v>
      </c>
      <c r="D877" s="22"/>
      <c r="E877" s="22"/>
    </row>
    <row r="878" spans="1:5" x14ac:dyDescent="0.2">
      <c r="A878" s="23" t="s">
        <v>875</v>
      </c>
      <c r="B878" s="26">
        <v>165.66</v>
      </c>
      <c r="C878" s="26">
        <v>106112138.59999999</v>
      </c>
      <c r="D878" s="22"/>
      <c r="E878" s="22"/>
    </row>
    <row r="879" spans="1:5" x14ac:dyDescent="0.2">
      <c r="A879" s="23" t="s">
        <v>876</v>
      </c>
      <c r="B879" s="26">
        <v>166.14</v>
      </c>
      <c r="C879" s="26">
        <v>107139609.48</v>
      </c>
      <c r="D879" s="22"/>
      <c r="E879" s="22"/>
    </row>
    <row r="880" spans="1:5" x14ac:dyDescent="0.2">
      <c r="A880" s="23" t="s">
        <v>877</v>
      </c>
      <c r="B880" s="26">
        <v>166.41</v>
      </c>
      <c r="C880" s="26">
        <v>107307814.29000001</v>
      </c>
      <c r="D880" s="22"/>
      <c r="E880" s="22"/>
    </row>
    <row r="881" spans="1:5" x14ac:dyDescent="0.2">
      <c r="A881" s="23" t="s">
        <v>878</v>
      </c>
      <c r="B881" s="26">
        <v>165.43</v>
      </c>
      <c r="C881" s="26">
        <v>106677096.5</v>
      </c>
      <c r="D881" s="22"/>
      <c r="E881" s="22"/>
    </row>
    <row r="882" spans="1:5" x14ac:dyDescent="0.2">
      <c r="A882" s="23" t="s">
        <v>879</v>
      </c>
      <c r="B882" s="26">
        <v>165.16</v>
      </c>
      <c r="C882" s="26">
        <v>106502622.11</v>
      </c>
      <c r="D882" s="22"/>
      <c r="E882" s="22"/>
    </row>
    <row r="883" spans="1:5" x14ac:dyDescent="0.2">
      <c r="A883" s="23" t="s">
        <v>880</v>
      </c>
      <c r="B883" s="26">
        <v>165.21</v>
      </c>
      <c r="C883" s="26">
        <v>106534408.45999999</v>
      </c>
      <c r="D883" s="22"/>
      <c r="E883" s="22"/>
    </row>
    <row r="884" spans="1:5" x14ac:dyDescent="0.2">
      <c r="A884" s="23" t="s">
        <v>881</v>
      </c>
      <c r="B884" s="26">
        <v>163.72</v>
      </c>
      <c r="C884" s="26">
        <v>105577528.56999999</v>
      </c>
      <c r="D884" s="22"/>
      <c r="E884" s="22"/>
    </row>
    <row r="885" spans="1:5" x14ac:dyDescent="0.2">
      <c r="A885" s="23" t="s">
        <v>882</v>
      </c>
      <c r="B885" s="26">
        <v>163.36000000000001</v>
      </c>
      <c r="C885" s="26">
        <v>105342850.68000001</v>
      </c>
      <c r="D885" s="22"/>
      <c r="E885" s="22"/>
    </row>
    <row r="886" spans="1:5" x14ac:dyDescent="0.2">
      <c r="A886" s="23" t="s">
        <v>883</v>
      </c>
      <c r="B886" s="26">
        <v>163.19999999999999</v>
      </c>
      <c r="C886" s="26">
        <v>105662281.38</v>
      </c>
      <c r="D886" s="22"/>
      <c r="E886" s="22"/>
    </row>
    <row r="887" spans="1:5" x14ac:dyDescent="0.2">
      <c r="A887" s="23" t="s">
        <v>884</v>
      </c>
      <c r="B887" s="26">
        <v>163.4</v>
      </c>
      <c r="C887" s="26">
        <v>105792118.16</v>
      </c>
      <c r="D887" s="22"/>
      <c r="E887" s="22"/>
    </row>
    <row r="888" spans="1:5" x14ac:dyDescent="0.2">
      <c r="A888" s="23" t="s">
        <v>885</v>
      </c>
      <c r="B888" s="26">
        <v>163.11000000000001</v>
      </c>
      <c r="C888" s="26">
        <v>105604283.58</v>
      </c>
      <c r="D888" s="22"/>
      <c r="E888" s="22"/>
    </row>
    <row r="889" spans="1:5" x14ac:dyDescent="0.2">
      <c r="A889" s="23" t="s">
        <v>886</v>
      </c>
      <c r="B889" s="26">
        <v>162.66</v>
      </c>
      <c r="C889" s="26">
        <v>105317968.67</v>
      </c>
      <c r="D889" s="22"/>
      <c r="E889" s="22"/>
    </row>
    <row r="890" spans="1:5" x14ac:dyDescent="0.2">
      <c r="A890" s="23" t="s">
        <v>887</v>
      </c>
      <c r="B890" s="26">
        <v>161.25</v>
      </c>
      <c r="C890" s="26">
        <v>104401840.65000001</v>
      </c>
      <c r="D890" s="22"/>
      <c r="E890" s="22"/>
    </row>
    <row r="891" spans="1:5" x14ac:dyDescent="0.2">
      <c r="A891" s="23" t="s">
        <v>888</v>
      </c>
      <c r="B891" s="26">
        <v>160.06</v>
      </c>
      <c r="C891" s="26">
        <v>103632664.14</v>
      </c>
      <c r="D891" s="22"/>
      <c r="E891" s="22"/>
    </row>
    <row r="892" spans="1:5" x14ac:dyDescent="0.2">
      <c r="A892" s="23" t="s">
        <v>889</v>
      </c>
      <c r="B892" s="26">
        <v>160.30000000000001</v>
      </c>
      <c r="C892" s="26">
        <v>103937532.59</v>
      </c>
      <c r="D892" s="22"/>
      <c r="E892" s="22"/>
    </row>
    <row r="893" spans="1:5" x14ac:dyDescent="0.2">
      <c r="A893" s="23" t="s">
        <v>890</v>
      </c>
      <c r="B893" s="26">
        <v>159.94999999999999</v>
      </c>
      <c r="C893" s="26">
        <v>103778462.77</v>
      </c>
      <c r="D893" s="22"/>
      <c r="E893" s="22"/>
    </row>
    <row r="894" spans="1:5" x14ac:dyDescent="0.2">
      <c r="A894" s="23" t="s">
        <v>891</v>
      </c>
      <c r="B894" s="26">
        <v>159.72999999999999</v>
      </c>
      <c r="C894" s="26">
        <v>104804476.98999999</v>
      </c>
      <c r="D894" s="22"/>
      <c r="E894" s="22"/>
    </row>
    <row r="895" spans="1:5" x14ac:dyDescent="0.2">
      <c r="A895" s="23" t="s">
        <v>892</v>
      </c>
      <c r="B895" s="26">
        <v>159.54</v>
      </c>
      <c r="C895" s="26">
        <v>105458674.33</v>
      </c>
      <c r="D895" s="22"/>
      <c r="E895" s="22"/>
    </row>
    <row r="896" spans="1:5" x14ac:dyDescent="0.2">
      <c r="A896" s="23" t="s">
        <v>893</v>
      </c>
      <c r="B896" s="26">
        <v>159.47999999999999</v>
      </c>
      <c r="C896" s="26">
        <v>105413915.72</v>
      </c>
      <c r="D896" s="22"/>
      <c r="E896" s="22"/>
    </row>
    <row r="897" spans="1:5" x14ac:dyDescent="0.2">
      <c r="A897" s="23" t="s">
        <v>894</v>
      </c>
      <c r="B897" s="26">
        <v>160.47999999999999</v>
      </c>
      <c r="C897" s="26">
        <v>106076384.84</v>
      </c>
      <c r="D897" s="22"/>
      <c r="E897" s="22"/>
    </row>
    <row r="898" spans="1:5" x14ac:dyDescent="0.2">
      <c r="A898" s="23" t="s">
        <v>895</v>
      </c>
      <c r="B898" s="26">
        <v>161.52000000000001</v>
      </c>
      <c r="C898" s="26">
        <v>106765550.88</v>
      </c>
      <c r="D898" s="22"/>
      <c r="E898" s="22"/>
    </row>
    <row r="899" spans="1:5" x14ac:dyDescent="0.2">
      <c r="A899" s="23" t="s">
        <v>896</v>
      </c>
      <c r="B899" s="26">
        <v>161.74</v>
      </c>
      <c r="C899" s="26">
        <v>106908070.41</v>
      </c>
      <c r="D899" s="22"/>
      <c r="E899" s="22"/>
    </row>
    <row r="900" spans="1:5" x14ac:dyDescent="0.2">
      <c r="A900" s="23" t="s">
        <v>897</v>
      </c>
      <c r="B900" s="26">
        <v>161.13</v>
      </c>
      <c r="C900" s="26">
        <v>106508712.77</v>
      </c>
      <c r="D900" s="22"/>
      <c r="E900" s="22"/>
    </row>
    <row r="901" spans="1:5" x14ac:dyDescent="0.2">
      <c r="A901" s="23" t="s">
        <v>898</v>
      </c>
      <c r="B901" s="26">
        <v>160.86000000000001</v>
      </c>
      <c r="C901" s="26">
        <v>106282613.7</v>
      </c>
      <c r="D901" s="22"/>
      <c r="E901" s="22"/>
    </row>
    <row r="902" spans="1:5" x14ac:dyDescent="0.2">
      <c r="A902" s="23" t="s">
        <v>899</v>
      </c>
      <c r="B902" s="26">
        <v>160.55000000000001</v>
      </c>
      <c r="C902" s="26">
        <v>106073310.31</v>
      </c>
      <c r="D902" s="22"/>
      <c r="E902" s="22"/>
    </row>
    <row r="903" spans="1:5" x14ac:dyDescent="0.2">
      <c r="A903" s="23" t="s">
        <v>900</v>
      </c>
      <c r="B903" s="26">
        <v>160.97</v>
      </c>
      <c r="C903" s="26">
        <v>106351763.23</v>
      </c>
      <c r="D903" s="22"/>
      <c r="E903" s="22"/>
    </row>
    <row r="904" spans="1:5" x14ac:dyDescent="0.2">
      <c r="A904" s="23" t="s">
        <v>901</v>
      </c>
      <c r="B904" s="26">
        <v>160.80000000000001</v>
      </c>
      <c r="C904" s="26">
        <v>106239592.72</v>
      </c>
      <c r="D904" s="22"/>
      <c r="E904" s="22"/>
    </row>
    <row r="905" spans="1:5" x14ac:dyDescent="0.2">
      <c r="A905" s="23" t="s">
        <v>902</v>
      </c>
      <c r="B905" s="26">
        <v>162.33000000000001</v>
      </c>
      <c r="C905" s="26">
        <v>107252091.75</v>
      </c>
      <c r="D905" s="22"/>
      <c r="E905" s="22"/>
    </row>
    <row r="906" spans="1:5" x14ac:dyDescent="0.2">
      <c r="A906" s="23" t="s">
        <v>903</v>
      </c>
      <c r="B906" s="26">
        <v>163.32</v>
      </c>
      <c r="C906" s="26">
        <v>107902700.14</v>
      </c>
      <c r="D906" s="22"/>
      <c r="E906" s="22"/>
    </row>
    <row r="907" spans="1:5" x14ac:dyDescent="0.2">
      <c r="A907" s="23" t="s">
        <v>904</v>
      </c>
      <c r="B907" s="26">
        <v>162.74</v>
      </c>
      <c r="C907" s="26">
        <v>107521484.63</v>
      </c>
      <c r="D907" s="22"/>
      <c r="E907" s="22"/>
    </row>
    <row r="908" spans="1:5" x14ac:dyDescent="0.2">
      <c r="A908" s="23" t="s">
        <v>905</v>
      </c>
      <c r="B908" s="26">
        <v>161.82</v>
      </c>
      <c r="C908" s="26">
        <v>106911703.98</v>
      </c>
      <c r="D908" s="22"/>
      <c r="E908" s="22"/>
    </row>
    <row r="909" spans="1:5" x14ac:dyDescent="0.2">
      <c r="A909" s="23" t="s">
        <v>906</v>
      </c>
      <c r="B909" s="26">
        <v>161.24</v>
      </c>
      <c r="C909" s="26">
        <v>106533727.37</v>
      </c>
      <c r="D909" s="22"/>
      <c r="E909" s="22"/>
    </row>
    <row r="910" spans="1:5" x14ac:dyDescent="0.2">
      <c r="A910" s="23" t="s">
        <v>907</v>
      </c>
      <c r="B910" s="26">
        <v>160.80000000000001</v>
      </c>
      <c r="C910" s="26">
        <v>106243143.53</v>
      </c>
      <c r="D910" s="22"/>
      <c r="E910" s="22"/>
    </row>
    <row r="911" spans="1:5" x14ac:dyDescent="0.2">
      <c r="A911" s="23" t="s">
        <v>908</v>
      </c>
      <c r="B911" s="26">
        <v>161.07</v>
      </c>
      <c r="C911" s="26">
        <v>106418153.73</v>
      </c>
      <c r="D911" s="22"/>
      <c r="E911" s="22"/>
    </row>
    <row r="912" spans="1:5" x14ac:dyDescent="0.2">
      <c r="A912" s="23" t="s">
        <v>909</v>
      </c>
      <c r="B912" s="26">
        <v>161.52000000000001</v>
      </c>
      <c r="C912" s="26">
        <v>106713882.38</v>
      </c>
      <c r="D912" s="22"/>
      <c r="E912" s="22"/>
    </row>
    <row r="913" spans="1:5" x14ac:dyDescent="0.2">
      <c r="A913" s="23" t="s">
        <v>910</v>
      </c>
      <c r="B913" s="26">
        <v>162.08000000000001</v>
      </c>
      <c r="C913" s="26">
        <v>107086000.20999999</v>
      </c>
      <c r="D913" s="22"/>
      <c r="E913" s="22"/>
    </row>
    <row r="914" spans="1:5" x14ac:dyDescent="0.2">
      <c r="A914" s="23" t="s">
        <v>911</v>
      </c>
      <c r="B914" s="26">
        <v>161.91</v>
      </c>
      <c r="C914" s="26">
        <v>106977133.83</v>
      </c>
      <c r="D914" s="22"/>
      <c r="E914" s="22"/>
    </row>
    <row r="915" spans="1:5" x14ac:dyDescent="0.2">
      <c r="A915" s="23" t="s">
        <v>912</v>
      </c>
      <c r="B915" s="26">
        <v>161.97999999999999</v>
      </c>
      <c r="C915" s="26">
        <v>107016885.73999999</v>
      </c>
      <c r="D915" s="22"/>
      <c r="E915" s="22"/>
    </row>
    <row r="916" spans="1:5" x14ac:dyDescent="0.2">
      <c r="A916" s="23" t="s">
        <v>913</v>
      </c>
      <c r="B916" s="26">
        <v>161.1</v>
      </c>
      <c r="C916" s="26">
        <v>106799024.63</v>
      </c>
      <c r="D916" s="22"/>
      <c r="E916" s="22"/>
    </row>
    <row r="917" spans="1:5" x14ac:dyDescent="0.2">
      <c r="A917" s="23" t="s">
        <v>914</v>
      </c>
      <c r="B917" s="26">
        <v>161.71</v>
      </c>
      <c r="C917" s="26">
        <v>107527171.14</v>
      </c>
      <c r="D917" s="22"/>
      <c r="E917" s="22"/>
    </row>
    <row r="918" spans="1:5" x14ac:dyDescent="0.2">
      <c r="A918" s="23" t="s">
        <v>915</v>
      </c>
      <c r="B918" s="26">
        <v>161.72</v>
      </c>
      <c r="C918" s="26">
        <v>107528745.81999999</v>
      </c>
      <c r="D918" s="22"/>
      <c r="E918" s="22"/>
    </row>
    <row r="919" spans="1:5" x14ac:dyDescent="0.2">
      <c r="A919" s="23" t="s">
        <v>916</v>
      </c>
      <c r="B919" s="26">
        <v>162</v>
      </c>
      <c r="C919" s="26">
        <v>107714259.31999999</v>
      </c>
      <c r="D919" s="22"/>
      <c r="E919" s="22"/>
    </row>
    <row r="920" spans="1:5" x14ac:dyDescent="0.2">
      <c r="A920" s="23" t="s">
        <v>917</v>
      </c>
      <c r="B920" s="26">
        <v>161.97</v>
      </c>
      <c r="C920" s="26">
        <v>107694702.18000001</v>
      </c>
      <c r="D920" s="22"/>
      <c r="E920" s="22"/>
    </row>
    <row r="921" spans="1:5" x14ac:dyDescent="0.2">
      <c r="A921" s="23" t="s">
        <v>918</v>
      </c>
      <c r="B921" s="26">
        <v>162.13</v>
      </c>
      <c r="C921" s="26">
        <v>107805821.54000001</v>
      </c>
      <c r="D921" s="22"/>
      <c r="E921" s="22"/>
    </row>
    <row r="922" spans="1:5" x14ac:dyDescent="0.2">
      <c r="A922" s="23" t="s">
        <v>919</v>
      </c>
      <c r="B922" s="26">
        <v>162.69</v>
      </c>
      <c r="C922" s="26">
        <v>108174302.23</v>
      </c>
      <c r="D922" s="22"/>
      <c r="E922" s="22"/>
    </row>
    <row r="923" spans="1:5" x14ac:dyDescent="0.2">
      <c r="A923" s="23" t="s">
        <v>920</v>
      </c>
      <c r="B923" s="26">
        <v>160.72</v>
      </c>
      <c r="C923" s="26">
        <v>106866491.3</v>
      </c>
      <c r="D923" s="22"/>
      <c r="E923" s="22"/>
    </row>
    <row r="924" spans="1:5" x14ac:dyDescent="0.2">
      <c r="A924" s="23" t="s">
        <v>921</v>
      </c>
      <c r="B924" s="26">
        <v>160.47999999999999</v>
      </c>
      <c r="C924" s="26">
        <v>106706116.59999999</v>
      </c>
      <c r="D924" s="22"/>
      <c r="E924" s="22"/>
    </row>
    <row r="925" spans="1:5" x14ac:dyDescent="0.2">
      <c r="A925" s="23" t="s">
        <v>922</v>
      </c>
      <c r="B925" s="26">
        <v>160.22999999999999</v>
      </c>
      <c r="C925" s="26">
        <v>106539949.31</v>
      </c>
      <c r="D925" s="22"/>
      <c r="E925" s="22"/>
    </row>
    <row r="926" spans="1:5" x14ac:dyDescent="0.2">
      <c r="A926" s="23" t="s">
        <v>923</v>
      </c>
      <c r="B926" s="26">
        <v>160.38</v>
      </c>
      <c r="C926" s="26">
        <v>106642474.72</v>
      </c>
      <c r="D926" s="22"/>
      <c r="E926" s="22"/>
    </row>
    <row r="927" spans="1:5" x14ac:dyDescent="0.2">
      <c r="A927" s="23" t="s">
        <v>924</v>
      </c>
      <c r="B927" s="26">
        <v>160.47</v>
      </c>
      <c r="C927" s="26">
        <v>106075753.20999999</v>
      </c>
      <c r="D927" s="22"/>
      <c r="E927" s="22"/>
    </row>
    <row r="928" spans="1:5" x14ac:dyDescent="0.2">
      <c r="A928" s="23" t="s">
        <v>925</v>
      </c>
      <c r="B928" s="26">
        <v>160.30000000000001</v>
      </c>
      <c r="C928" s="26">
        <v>105966091.18000001</v>
      </c>
      <c r="D928" s="22"/>
      <c r="E928" s="22"/>
    </row>
    <row r="929" spans="1:5" x14ac:dyDescent="0.2">
      <c r="A929" s="23" t="s">
        <v>926</v>
      </c>
      <c r="B929" s="26">
        <v>159.72</v>
      </c>
      <c r="C929" s="26">
        <v>105583792.17</v>
      </c>
      <c r="D929" s="22"/>
      <c r="E929" s="22"/>
    </row>
    <row r="930" spans="1:5" x14ac:dyDescent="0.2">
      <c r="A930" s="23" t="s">
        <v>927</v>
      </c>
      <c r="B930" s="26">
        <v>158.36000000000001</v>
      </c>
      <c r="C930" s="26">
        <v>104684509.29000001</v>
      </c>
      <c r="D930" s="22"/>
      <c r="E930" s="22"/>
    </row>
    <row r="931" spans="1:5" x14ac:dyDescent="0.2">
      <c r="A931" s="23" t="s">
        <v>928</v>
      </c>
      <c r="B931" s="26">
        <v>157.44</v>
      </c>
      <c r="C931" s="26">
        <v>104076507.66</v>
      </c>
      <c r="D931" s="22"/>
      <c r="E931" s="22"/>
    </row>
    <row r="932" spans="1:5" x14ac:dyDescent="0.2">
      <c r="A932" s="23" t="s">
        <v>929</v>
      </c>
      <c r="B932" s="26">
        <v>157.99</v>
      </c>
      <c r="C932" s="26">
        <v>104435203.43000001</v>
      </c>
      <c r="D932" s="22"/>
      <c r="E932" s="22"/>
    </row>
    <row r="933" spans="1:5" x14ac:dyDescent="0.2">
      <c r="A933" s="23" t="s">
        <v>930</v>
      </c>
      <c r="B933" s="26">
        <v>157.4</v>
      </c>
      <c r="C933" s="26">
        <v>104050149.3</v>
      </c>
      <c r="D933" s="22"/>
      <c r="E933" s="22"/>
    </row>
    <row r="934" spans="1:5" x14ac:dyDescent="0.2">
      <c r="A934" s="23" t="s">
        <v>931</v>
      </c>
      <c r="B934" s="26">
        <v>157.4</v>
      </c>
      <c r="C934" s="26">
        <v>104046478.89</v>
      </c>
      <c r="D934" s="22"/>
      <c r="E934" s="22"/>
    </row>
    <row r="935" spans="1:5" x14ac:dyDescent="0.2">
      <c r="A935" s="23" t="s">
        <v>932</v>
      </c>
      <c r="B935" s="26">
        <v>156.97999999999999</v>
      </c>
      <c r="C935" s="26">
        <v>103771128.39</v>
      </c>
      <c r="D935" s="22"/>
      <c r="E935" s="22"/>
    </row>
    <row r="936" spans="1:5" x14ac:dyDescent="0.2">
      <c r="A936" s="23" t="s">
        <v>933</v>
      </c>
      <c r="B936" s="26">
        <v>156.88</v>
      </c>
      <c r="C936" s="26">
        <v>103706872.81999999</v>
      </c>
      <c r="D936" s="22"/>
      <c r="E936" s="22"/>
    </row>
    <row r="937" spans="1:5" x14ac:dyDescent="0.2">
      <c r="A937" s="23" t="s">
        <v>934</v>
      </c>
      <c r="B937" s="26">
        <v>156.94999999999999</v>
      </c>
      <c r="C937" s="26">
        <v>103879797.7</v>
      </c>
      <c r="D937" s="22"/>
      <c r="E937" s="22"/>
    </row>
    <row r="938" spans="1:5" x14ac:dyDescent="0.2">
      <c r="A938" s="23" t="s">
        <v>935</v>
      </c>
      <c r="B938" s="26">
        <v>156.72999999999999</v>
      </c>
      <c r="C938" s="26">
        <v>103733723.17</v>
      </c>
      <c r="D938" s="22"/>
      <c r="E938" s="22"/>
    </row>
    <row r="939" spans="1:5" x14ac:dyDescent="0.2">
      <c r="A939" s="23" t="s">
        <v>936</v>
      </c>
      <c r="B939" s="26">
        <v>155.76</v>
      </c>
      <c r="C939" s="26">
        <v>103093002.87</v>
      </c>
      <c r="D939" s="22"/>
      <c r="E939" s="22"/>
    </row>
    <row r="940" spans="1:5" x14ac:dyDescent="0.2">
      <c r="A940" s="23" t="s">
        <v>937</v>
      </c>
      <c r="B940" s="26">
        <v>155</v>
      </c>
      <c r="C940" s="26">
        <v>102589796.70999999</v>
      </c>
      <c r="D940" s="22"/>
      <c r="E940" s="22"/>
    </row>
    <row r="941" spans="1:5" x14ac:dyDescent="0.2">
      <c r="A941" s="23" t="s">
        <v>938</v>
      </c>
      <c r="B941" s="26">
        <v>154.36000000000001</v>
      </c>
      <c r="C941" s="26">
        <v>102162747.38</v>
      </c>
      <c r="D941" s="22"/>
      <c r="E941" s="22"/>
    </row>
    <row r="942" spans="1:5" x14ac:dyDescent="0.2">
      <c r="A942" s="23" t="s">
        <v>939</v>
      </c>
      <c r="B942" s="26">
        <v>153.35</v>
      </c>
      <c r="C942" s="26">
        <v>101495325.92</v>
      </c>
      <c r="D942" s="22"/>
      <c r="E942" s="22"/>
    </row>
    <row r="943" spans="1:5" x14ac:dyDescent="0.2">
      <c r="A943" s="23" t="s">
        <v>940</v>
      </c>
      <c r="B943" s="26">
        <v>153.28</v>
      </c>
      <c r="C943" s="26">
        <v>101890965.72</v>
      </c>
      <c r="D943" s="22"/>
      <c r="E943" s="22"/>
    </row>
    <row r="944" spans="1:5" x14ac:dyDescent="0.2">
      <c r="A944" s="23" t="s">
        <v>941</v>
      </c>
      <c r="B944" s="26">
        <v>153.96</v>
      </c>
      <c r="C944" s="26">
        <v>102341619.39</v>
      </c>
      <c r="D944" s="22"/>
      <c r="E944" s="22"/>
    </row>
    <row r="945" spans="1:5" x14ac:dyDescent="0.2">
      <c r="A945" s="23" t="s">
        <v>942</v>
      </c>
      <c r="B945" s="26">
        <v>154.16</v>
      </c>
      <c r="C945" s="26">
        <v>102475351.41</v>
      </c>
      <c r="D945" s="22"/>
      <c r="E945" s="22"/>
    </row>
    <row r="946" spans="1:5" x14ac:dyDescent="0.2">
      <c r="A946" s="23" t="s">
        <v>943</v>
      </c>
      <c r="B946" s="26">
        <v>155.47</v>
      </c>
      <c r="C946" s="26">
        <v>103346602.79000001</v>
      </c>
      <c r="D946" s="22"/>
      <c r="E946" s="22"/>
    </row>
    <row r="947" spans="1:5" x14ac:dyDescent="0.2">
      <c r="A947" s="23" t="s">
        <v>944</v>
      </c>
      <c r="B947" s="26">
        <v>156.03</v>
      </c>
      <c r="C947" s="26">
        <v>103719933.95</v>
      </c>
      <c r="D947" s="22"/>
      <c r="E947" s="22"/>
    </row>
    <row r="948" spans="1:5" x14ac:dyDescent="0.2">
      <c r="A948" s="23" t="s">
        <v>945</v>
      </c>
      <c r="B948" s="26">
        <v>155.51</v>
      </c>
      <c r="C948" s="26">
        <v>103373592.88</v>
      </c>
      <c r="D948" s="22"/>
      <c r="E948" s="22"/>
    </row>
    <row r="949" spans="1:5" x14ac:dyDescent="0.2">
      <c r="A949" s="23" t="s">
        <v>946</v>
      </c>
      <c r="B949" s="26">
        <v>154.04</v>
      </c>
      <c r="C949" s="26">
        <v>102396794.14</v>
      </c>
      <c r="D949" s="22"/>
      <c r="E949" s="22"/>
    </row>
    <row r="950" spans="1:5" x14ac:dyDescent="0.2">
      <c r="A950" s="23" t="s">
        <v>947</v>
      </c>
      <c r="B950" s="26">
        <v>153.16999999999999</v>
      </c>
      <c r="C950" s="26">
        <v>101815063.09</v>
      </c>
      <c r="D950" s="22"/>
      <c r="E950" s="22"/>
    </row>
    <row r="951" spans="1:5" x14ac:dyDescent="0.2">
      <c r="A951" s="23" t="s">
        <v>948</v>
      </c>
      <c r="B951" s="26">
        <v>154.37</v>
      </c>
      <c r="C951" s="26">
        <v>102613796.81</v>
      </c>
      <c r="D951" s="22"/>
      <c r="E951" s="22"/>
    </row>
    <row r="952" spans="1:5" x14ac:dyDescent="0.2">
      <c r="A952" s="23" t="s">
        <v>949</v>
      </c>
      <c r="B952" s="26">
        <v>156.18</v>
      </c>
      <c r="C952" s="26">
        <v>104031169.87</v>
      </c>
      <c r="D952" s="22"/>
      <c r="E952" s="22"/>
    </row>
    <row r="953" spans="1:5" x14ac:dyDescent="0.2">
      <c r="A953" s="23" t="s">
        <v>950</v>
      </c>
      <c r="B953" s="26">
        <v>155.72999999999999</v>
      </c>
      <c r="C953" s="26">
        <v>103728096.66</v>
      </c>
      <c r="D953" s="22"/>
      <c r="E953" s="22"/>
    </row>
    <row r="954" spans="1:5" x14ac:dyDescent="0.2">
      <c r="A954" s="23" t="s">
        <v>951</v>
      </c>
      <c r="B954" s="26">
        <v>154.9</v>
      </c>
      <c r="C954" s="26">
        <v>103179906.28</v>
      </c>
      <c r="D954" s="22"/>
      <c r="E954" s="22"/>
    </row>
    <row r="955" spans="1:5" x14ac:dyDescent="0.2">
      <c r="A955" s="23" t="s">
        <v>952</v>
      </c>
      <c r="B955" s="26">
        <v>155.18</v>
      </c>
      <c r="C955" s="26">
        <v>103361082.03</v>
      </c>
      <c r="D955" s="22"/>
      <c r="E955" s="22"/>
    </row>
    <row r="956" spans="1:5" x14ac:dyDescent="0.2">
      <c r="A956" s="23" t="s">
        <v>953</v>
      </c>
      <c r="B956" s="26">
        <v>156.08000000000001</v>
      </c>
      <c r="C956" s="26">
        <v>103961706.54000001</v>
      </c>
      <c r="D956" s="22"/>
      <c r="E956" s="22"/>
    </row>
    <row r="957" spans="1:5" x14ac:dyDescent="0.2">
      <c r="A957" s="23" t="s">
        <v>954</v>
      </c>
      <c r="B957" s="26">
        <v>155.44999999999999</v>
      </c>
      <c r="C957" s="26">
        <v>103542608.44</v>
      </c>
      <c r="D957" s="22"/>
      <c r="E957" s="22"/>
    </row>
    <row r="958" spans="1:5" x14ac:dyDescent="0.2">
      <c r="A958" s="23" t="s">
        <v>955</v>
      </c>
      <c r="B958" s="26">
        <v>156.26</v>
      </c>
      <c r="C958" s="26">
        <v>104084437.27</v>
      </c>
      <c r="D958" s="22"/>
      <c r="E958" s="22"/>
    </row>
    <row r="959" spans="1:5" x14ac:dyDescent="0.2">
      <c r="A959" s="23" t="s">
        <v>956</v>
      </c>
      <c r="B959" s="26">
        <v>156.94999999999999</v>
      </c>
      <c r="C959" s="26">
        <v>104543858.7</v>
      </c>
      <c r="D959" s="22"/>
      <c r="E959" s="22"/>
    </row>
    <row r="960" spans="1:5" x14ac:dyDescent="0.2">
      <c r="A960" s="23" t="s">
        <v>957</v>
      </c>
      <c r="B960" s="26">
        <v>157.46</v>
      </c>
      <c r="C960" s="26">
        <v>105138269.91</v>
      </c>
      <c r="D960" s="22"/>
      <c r="E960" s="22"/>
    </row>
    <row r="961" spans="1:5" x14ac:dyDescent="0.2">
      <c r="A961" s="23" t="s">
        <v>958</v>
      </c>
      <c r="B961" s="26">
        <v>158.56</v>
      </c>
      <c r="C961" s="26">
        <v>105869349.02</v>
      </c>
      <c r="D961" s="22"/>
      <c r="E961" s="22"/>
    </row>
    <row r="962" spans="1:5" x14ac:dyDescent="0.2">
      <c r="A962" s="23" t="s">
        <v>959</v>
      </c>
      <c r="B962" s="26">
        <v>157.21</v>
      </c>
      <c r="C962" s="26">
        <v>104972423.06999999</v>
      </c>
      <c r="D962" s="22"/>
      <c r="E962" s="22"/>
    </row>
    <row r="963" spans="1:5" x14ac:dyDescent="0.2">
      <c r="A963" s="23" t="s">
        <v>960</v>
      </c>
      <c r="B963" s="26">
        <v>157.52000000000001</v>
      </c>
      <c r="C963" s="26">
        <v>105173717.81</v>
      </c>
      <c r="D963" s="22"/>
      <c r="E963" s="22"/>
    </row>
    <row r="964" spans="1:5" x14ac:dyDescent="0.2">
      <c r="A964" s="23" t="s">
        <v>961</v>
      </c>
      <c r="B964" s="26">
        <v>158.12</v>
      </c>
      <c r="C964" s="26">
        <v>105580385.33</v>
      </c>
      <c r="D964" s="22"/>
      <c r="E964" s="22"/>
    </row>
    <row r="965" spans="1:5" x14ac:dyDescent="0.2">
      <c r="A965" s="23" t="s">
        <v>962</v>
      </c>
      <c r="B965" s="26">
        <v>159.85</v>
      </c>
      <c r="C965" s="26">
        <v>106732855.25</v>
      </c>
      <c r="D965" s="22"/>
      <c r="E965" s="22"/>
    </row>
    <row r="966" spans="1:5" x14ac:dyDescent="0.2">
      <c r="A966" s="23" t="s">
        <v>963</v>
      </c>
      <c r="B966" s="26">
        <v>158.27000000000001</v>
      </c>
      <c r="C966" s="26">
        <v>105676318.81999999</v>
      </c>
      <c r="D966" s="22"/>
      <c r="E966" s="22"/>
    </row>
    <row r="967" spans="1:5" x14ac:dyDescent="0.2">
      <c r="A967" s="23" t="s">
        <v>964</v>
      </c>
      <c r="B967" s="26">
        <v>157.51</v>
      </c>
      <c r="C967" s="26">
        <v>107912015.31</v>
      </c>
      <c r="D967" s="22"/>
      <c r="E967" s="22"/>
    </row>
    <row r="968" spans="1:5" x14ac:dyDescent="0.2">
      <c r="A968" s="23" t="s">
        <v>965</v>
      </c>
      <c r="B968" s="26">
        <v>157.46</v>
      </c>
      <c r="C968" s="26">
        <v>107875861.15000001</v>
      </c>
      <c r="D968" s="22"/>
      <c r="E968" s="22"/>
    </row>
    <row r="969" spans="1:5" x14ac:dyDescent="0.2">
      <c r="A969" s="23" t="s">
        <v>966</v>
      </c>
      <c r="B969" s="26">
        <v>156.86000000000001</v>
      </c>
      <c r="C969" s="26">
        <v>107466322.42</v>
      </c>
      <c r="D969" s="22"/>
      <c r="E969" s="22"/>
    </row>
    <row r="970" spans="1:5" x14ac:dyDescent="0.2">
      <c r="A970" s="23" t="s">
        <v>967</v>
      </c>
      <c r="B970" s="26">
        <v>157.41999999999999</v>
      </c>
      <c r="C970" s="26">
        <v>107852512.34</v>
      </c>
      <c r="D970" s="22"/>
      <c r="E970" s="22"/>
    </row>
    <row r="971" spans="1:5" x14ac:dyDescent="0.2">
      <c r="A971" s="23" t="s">
        <v>968</v>
      </c>
      <c r="B971" s="26">
        <v>158.43</v>
      </c>
      <c r="C971" s="26">
        <v>108540810.18000001</v>
      </c>
      <c r="D971" s="22"/>
      <c r="E971" s="22"/>
    </row>
    <row r="972" spans="1:5" x14ac:dyDescent="0.2">
      <c r="A972" s="23" t="s">
        <v>969</v>
      </c>
      <c r="B972" s="26">
        <v>158.07</v>
      </c>
      <c r="C972" s="26">
        <v>108291548.95999999</v>
      </c>
      <c r="D972" s="22"/>
      <c r="E972" s="22"/>
    </row>
    <row r="973" spans="1:5" x14ac:dyDescent="0.2">
      <c r="A973" s="23" t="s">
        <v>970</v>
      </c>
      <c r="B973" s="26">
        <v>158.78</v>
      </c>
      <c r="C973" s="26">
        <v>109113828.09</v>
      </c>
      <c r="D973" s="22"/>
      <c r="E973" s="22"/>
    </row>
    <row r="974" spans="1:5" x14ac:dyDescent="0.2">
      <c r="A974" s="23" t="s">
        <v>971</v>
      </c>
      <c r="B974" s="26">
        <v>158.29</v>
      </c>
      <c r="C974" s="26">
        <v>108779150.66</v>
      </c>
      <c r="D974" s="22"/>
      <c r="E974" s="22"/>
    </row>
    <row r="975" spans="1:5" x14ac:dyDescent="0.2">
      <c r="A975" s="23" t="s">
        <v>972</v>
      </c>
      <c r="B975" s="26">
        <v>157.88</v>
      </c>
      <c r="C975" s="26">
        <v>108493261.41</v>
      </c>
      <c r="D975" s="22"/>
      <c r="E975" s="22"/>
    </row>
    <row r="976" spans="1:5" x14ac:dyDescent="0.2">
      <c r="A976" s="23" t="s">
        <v>973</v>
      </c>
      <c r="B976" s="26">
        <v>155.77000000000001</v>
      </c>
      <c r="C976" s="26">
        <v>107323320.36</v>
      </c>
      <c r="D976" s="22"/>
      <c r="E976" s="22"/>
    </row>
    <row r="977" spans="1:5" x14ac:dyDescent="0.2">
      <c r="A977" s="23" t="s">
        <v>974</v>
      </c>
      <c r="B977" s="26">
        <v>155.65</v>
      </c>
      <c r="C977" s="26">
        <v>107241823.43000001</v>
      </c>
      <c r="D977" s="22"/>
      <c r="E977" s="22"/>
    </row>
    <row r="978" spans="1:5" x14ac:dyDescent="0.2">
      <c r="A978" s="23" t="s">
        <v>975</v>
      </c>
      <c r="B978" s="26">
        <v>155.31</v>
      </c>
      <c r="C978" s="26">
        <v>107003134.61</v>
      </c>
      <c r="D978" s="22"/>
      <c r="E978" s="22"/>
    </row>
    <row r="979" spans="1:5" x14ac:dyDescent="0.2">
      <c r="A979" s="23" t="s">
        <v>976</v>
      </c>
      <c r="B979" s="26">
        <v>155.69999999999999</v>
      </c>
      <c r="C979" s="26">
        <v>107273709.15000001</v>
      </c>
      <c r="D979" s="22"/>
      <c r="E979" s="22"/>
    </row>
    <row r="980" spans="1:5" x14ac:dyDescent="0.2">
      <c r="A980" s="23" t="s">
        <v>977</v>
      </c>
      <c r="B980" s="26">
        <v>154.85</v>
      </c>
      <c r="C980" s="26">
        <v>106688295.81</v>
      </c>
      <c r="D980" s="22"/>
      <c r="E980" s="22"/>
    </row>
    <row r="981" spans="1:5" x14ac:dyDescent="0.2">
      <c r="A981" s="23" t="s">
        <v>978</v>
      </c>
      <c r="B981" s="26">
        <v>152.96</v>
      </c>
      <c r="C981" s="26">
        <v>105384327.16</v>
      </c>
      <c r="D981" s="22"/>
      <c r="E981" s="22"/>
    </row>
    <row r="982" spans="1:5" x14ac:dyDescent="0.2">
      <c r="A982" s="23" t="s">
        <v>979</v>
      </c>
      <c r="B982" s="26">
        <v>153.55000000000001</v>
      </c>
      <c r="C982" s="26">
        <v>114903920.17</v>
      </c>
      <c r="D982" s="22"/>
      <c r="E982" s="22"/>
    </row>
    <row r="983" spans="1:5" x14ac:dyDescent="0.2">
      <c r="A983" s="23" t="s">
        <v>980</v>
      </c>
      <c r="B983" s="26">
        <v>153.53</v>
      </c>
      <c r="C983" s="26">
        <v>114883244.22</v>
      </c>
      <c r="D983" s="22"/>
      <c r="E983" s="22"/>
    </row>
    <row r="984" spans="1:5" x14ac:dyDescent="0.2">
      <c r="A984" s="23" t="s">
        <v>981</v>
      </c>
      <c r="B984" s="26">
        <v>153.58000000000001</v>
      </c>
      <c r="C984" s="26">
        <v>114921876.45999999</v>
      </c>
      <c r="D984" s="22"/>
      <c r="E984" s="22"/>
    </row>
    <row r="985" spans="1:5" x14ac:dyDescent="0.2">
      <c r="A985" s="23" t="s">
        <v>982</v>
      </c>
      <c r="B985" s="26">
        <v>152.97</v>
      </c>
      <c r="C985" s="26">
        <v>114468118.27</v>
      </c>
      <c r="D985" s="22"/>
      <c r="E985" s="22"/>
    </row>
    <row r="986" spans="1:5" x14ac:dyDescent="0.2">
      <c r="A986" s="23" t="s">
        <v>983</v>
      </c>
      <c r="B986" s="26">
        <v>153.54</v>
      </c>
      <c r="C986" s="26">
        <v>115071806.69</v>
      </c>
      <c r="D986" s="22"/>
      <c r="E986" s="22"/>
    </row>
    <row r="987" spans="1:5" x14ac:dyDescent="0.2">
      <c r="A987" s="23" t="s">
        <v>984</v>
      </c>
      <c r="B987" s="26">
        <v>153.9</v>
      </c>
      <c r="C987" s="26">
        <v>116036563</v>
      </c>
      <c r="D987" s="22"/>
      <c r="E987" s="22"/>
    </row>
    <row r="988" spans="1:5" x14ac:dyDescent="0.2">
      <c r="A988" s="23" t="s">
        <v>985</v>
      </c>
      <c r="B988" s="26">
        <v>155.41</v>
      </c>
      <c r="C988" s="26">
        <v>117174858.16</v>
      </c>
      <c r="D988" s="22"/>
      <c r="E988" s="22"/>
    </row>
    <row r="989" spans="1:5" x14ac:dyDescent="0.2">
      <c r="A989" s="23" t="s">
        <v>986</v>
      </c>
      <c r="B989" s="26">
        <v>156.47</v>
      </c>
      <c r="C989" s="26">
        <v>117968460.41</v>
      </c>
      <c r="D989" s="22"/>
      <c r="E989" s="22"/>
    </row>
    <row r="990" spans="1:5" x14ac:dyDescent="0.2">
      <c r="A990" s="23" t="s">
        <v>987</v>
      </c>
      <c r="B990" s="26">
        <v>156.87</v>
      </c>
      <c r="C990" s="26">
        <v>118274205.11</v>
      </c>
      <c r="D990" s="22"/>
      <c r="E990" s="22"/>
    </row>
    <row r="991" spans="1:5" x14ac:dyDescent="0.2">
      <c r="A991" s="23" t="s">
        <v>988</v>
      </c>
      <c r="B991" s="26">
        <v>156.49</v>
      </c>
      <c r="C991" s="26">
        <v>117988918.20999999</v>
      </c>
      <c r="D991" s="22"/>
      <c r="E991" s="22"/>
    </row>
    <row r="992" spans="1:5" x14ac:dyDescent="0.2">
      <c r="A992" s="23" t="s">
        <v>989</v>
      </c>
      <c r="B992" s="26">
        <v>155.63999999999999</v>
      </c>
      <c r="C992" s="26">
        <v>117347797.73999999</v>
      </c>
      <c r="D992" s="22"/>
      <c r="E992" s="22"/>
    </row>
    <row r="993" spans="1:5" x14ac:dyDescent="0.2">
      <c r="A993" s="23" t="s">
        <v>990</v>
      </c>
      <c r="B993" s="26">
        <v>155.16</v>
      </c>
      <c r="C993" s="26">
        <v>116983386.31999999</v>
      </c>
      <c r="D993" s="22"/>
      <c r="E993" s="22"/>
    </row>
    <row r="994" spans="1:5" x14ac:dyDescent="0.2">
      <c r="A994" s="23" t="s">
        <v>991</v>
      </c>
      <c r="B994" s="26">
        <v>155.79</v>
      </c>
      <c r="C994" s="26">
        <v>117460849.14</v>
      </c>
      <c r="D994" s="22"/>
      <c r="E994" s="22"/>
    </row>
    <row r="995" spans="1:5" x14ac:dyDescent="0.2">
      <c r="A995" s="23" t="s">
        <v>992</v>
      </c>
      <c r="B995" s="26">
        <v>155.85</v>
      </c>
      <c r="C995" s="26">
        <v>117504236.47</v>
      </c>
      <c r="D995" s="22"/>
      <c r="E995" s="22"/>
    </row>
    <row r="996" spans="1:5" x14ac:dyDescent="0.2">
      <c r="A996" s="23" t="s">
        <v>993</v>
      </c>
      <c r="B996" s="26">
        <v>155.75</v>
      </c>
      <c r="C996" s="26">
        <v>117426469.54000001</v>
      </c>
      <c r="D996" s="22"/>
      <c r="E996" s="22"/>
    </row>
    <row r="997" spans="1:5" x14ac:dyDescent="0.2">
      <c r="A997" s="23" t="s">
        <v>994</v>
      </c>
      <c r="B997" s="26">
        <v>155.83000000000001</v>
      </c>
      <c r="C997" s="26">
        <v>117490115.38</v>
      </c>
      <c r="D997" s="22"/>
      <c r="E997" s="22"/>
    </row>
    <row r="998" spans="1:5" x14ac:dyDescent="0.2">
      <c r="A998" s="23" t="s">
        <v>995</v>
      </c>
      <c r="B998" s="26">
        <v>155.91</v>
      </c>
      <c r="C998" s="26">
        <v>117545740.44</v>
      </c>
      <c r="D998" s="22"/>
      <c r="E998" s="22"/>
    </row>
    <row r="999" spans="1:5" x14ac:dyDescent="0.2">
      <c r="A999" s="23" t="s">
        <v>996</v>
      </c>
      <c r="B999" s="26">
        <v>155.01</v>
      </c>
      <c r="C999" s="26">
        <v>116868178.23999999</v>
      </c>
      <c r="D999" s="22"/>
      <c r="E999" s="22"/>
    </row>
    <row r="1000" spans="1:5" x14ac:dyDescent="0.2">
      <c r="A1000" s="23" t="s">
        <v>997</v>
      </c>
      <c r="B1000" s="26">
        <v>153.44999999999999</v>
      </c>
      <c r="C1000" s="26">
        <v>115775389.39</v>
      </c>
      <c r="D1000" s="22"/>
      <c r="E1000" s="22"/>
    </row>
    <row r="1001" spans="1:5" x14ac:dyDescent="0.2">
      <c r="A1001" s="23" t="s">
        <v>998</v>
      </c>
      <c r="B1001" s="26">
        <v>153.79</v>
      </c>
      <c r="C1001" s="26">
        <v>116030405.73999999</v>
      </c>
      <c r="D1001" s="22"/>
      <c r="E1001" s="22"/>
    </row>
    <row r="1002" spans="1:5" x14ac:dyDescent="0.2">
      <c r="A1002" s="23" t="s">
        <v>999</v>
      </c>
      <c r="B1002" s="26">
        <v>155.28</v>
      </c>
      <c r="C1002" s="26">
        <v>117151894.97</v>
      </c>
      <c r="D1002" s="22"/>
      <c r="E1002" s="22"/>
    </row>
    <row r="1003" spans="1:5" x14ac:dyDescent="0.2">
      <c r="A1003" s="23" t="s">
        <v>1000</v>
      </c>
      <c r="B1003" s="26">
        <v>155.32</v>
      </c>
      <c r="C1003" s="26">
        <v>117393151.81999999</v>
      </c>
      <c r="D1003" s="22"/>
      <c r="E1003" s="22"/>
    </row>
    <row r="1004" spans="1:5" x14ac:dyDescent="0.2">
      <c r="A1004" s="23" t="s">
        <v>1001</v>
      </c>
      <c r="B1004" s="26">
        <v>156.55000000000001</v>
      </c>
      <c r="C1004" s="26">
        <v>118317248.84</v>
      </c>
      <c r="D1004" s="22"/>
      <c r="E1004" s="22"/>
    </row>
    <row r="1005" spans="1:5" x14ac:dyDescent="0.2">
      <c r="A1005" s="23" t="s">
        <v>1002</v>
      </c>
      <c r="B1005" s="26">
        <v>156.19999999999999</v>
      </c>
      <c r="C1005" s="26">
        <v>118059535.09</v>
      </c>
      <c r="D1005" s="22"/>
      <c r="E1005" s="22"/>
    </row>
    <row r="1006" spans="1:5" x14ac:dyDescent="0.2">
      <c r="A1006" s="23" t="s">
        <v>1003</v>
      </c>
      <c r="B1006" s="26">
        <v>156.75</v>
      </c>
      <c r="C1006" s="26">
        <v>118470938.94</v>
      </c>
      <c r="D1006" s="22"/>
      <c r="E1006" s="22"/>
    </row>
    <row r="1007" spans="1:5" x14ac:dyDescent="0.2">
      <c r="A1007" s="23" t="s">
        <v>1004</v>
      </c>
      <c r="B1007" s="26">
        <v>156.87</v>
      </c>
      <c r="C1007" s="26">
        <v>118561253.75</v>
      </c>
      <c r="D1007" s="22"/>
      <c r="E1007" s="22"/>
    </row>
    <row r="1008" spans="1:5" x14ac:dyDescent="0.2">
      <c r="A1008" s="23" t="s">
        <v>1005</v>
      </c>
      <c r="B1008" s="26">
        <v>159.72999999999999</v>
      </c>
      <c r="C1008" s="26">
        <v>120723736.98</v>
      </c>
      <c r="D1008" s="22"/>
      <c r="E1008" s="22"/>
    </row>
    <row r="1009" spans="1:5" x14ac:dyDescent="0.2">
      <c r="A1009" s="23" t="s">
        <v>1006</v>
      </c>
      <c r="B1009" s="26">
        <v>159.65</v>
      </c>
      <c r="C1009" s="26">
        <v>120712083.84999999</v>
      </c>
      <c r="D1009" s="22"/>
      <c r="E1009" s="22"/>
    </row>
    <row r="1010" spans="1:5" x14ac:dyDescent="0.2">
      <c r="A1010" s="23" t="s">
        <v>1007</v>
      </c>
      <c r="B1010" s="26">
        <v>159.5</v>
      </c>
      <c r="C1010" s="26">
        <v>120964932.83</v>
      </c>
      <c r="D1010" s="22"/>
      <c r="E1010" s="22"/>
    </row>
    <row r="1011" spans="1:5" x14ac:dyDescent="0.2">
      <c r="A1011" s="23" t="s">
        <v>1008</v>
      </c>
      <c r="B1011" s="26">
        <v>159.66</v>
      </c>
      <c r="C1011" s="26">
        <v>121090558.20999999</v>
      </c>
      <c r="D1011" s="22"/>
      <c r="E1011" s="22"/>
    </row>
    <row r="1012" spans="1:5" x14ac:dyDescent="0.2">
      <c r="A1012" s="23" t="s">
        <v>1009</v>
      </c>
      <c r="B1012" s="26">
        <v>160.66999999999999</v>
      </c>
      <c r="C1012" s="26">
        <v>121856217.70999999</v>
      </c>
      <c r="D1012" s="22"/>
      <c r="E1012" s="22"/>
    </row>
    <row r="1013" spans="1:5" x14ac:dyDescent="0.2">
      <c r="A1013" s="23" t="s">
        <v>1010</v>
      </c>
      <c r="B1013" s="26">
        <v>159.99</v>
      </c>
      <c r="C1013" s="26">
        <v>121340686.3</v>
      </c>
      <c r="D1013" s="22"/>
      <c r="E1013" s="22"/>
    </row>
    <row r="1014" spans="1:5" x14ac:dyDescent="0.2">
      <c r="A1014" s="23" t="s">
        <v>1011</v>
      </c>
      <c r="B1014" s="26">
        <v>159.41</v>
      </c>
      <c r="C1014" s="26">
        <v>120901231.90000001</v>
      </c>
      <c r="D1014" s="22"/>
      <c r="E1014" s="22"/>
    </row>
    <row r="1015" spans="1:5" x14ac:dyDescent="0.2">
      <c r="A1015" s="23" t="s">
        <v>1012</v>
      </c>
      <c r="B1015" s="26">
        <v>158.13</v>
      </c>
      <c r="C1015" s="26">
        <v>119927384.03</v>
      </c>
      <c r="D1015" s="22"/>
      <c r="E1015" s="22"/>
    </row>
    <row r="1016" spans="1:5" x14ac:dyDescent="0.2">
      <c r="A1016" s="23" t="s">
        <v>1013</v>
      </c>
      <c r="B1016" s="26">
        <v>157.21</v>
      </c>
      <c r="C1016" s="26">
        <v>119228146.59999999</v>
      </c>
      <c r="D1016" s="22"/>
      <c r="E1016" s="22"/>
    </row>
    <row r="1017" spans="1:5" x14ac:dyDescent="0.2">
      <c r="A1017" s="23" t="s">
        <v>1014</v>
      </c>
      <c r="B1017" s="26">
        <v>157.38999999999999</v>
      </c>
      <c r="C1017" s="26">
        <v>119367358.59999999</v>
      </c>
      <c r="D1017" s="22"/>
      <c r="E1017" s="22"/>
    </row>
    <row r="1018" spans="1:5" x14ac:dyDescent="0.2">
      <c r="A1018" s="23" t="s">
        <v>1015</v>
      </c>
      <c r="B1018" s="26">
        <v>158.13</v>
      </c>
      <c r="C1018" s="26">
        <v>120718971.75</v>
      </c>
      <c r="D1018" s="22"/>
      <c r="E1018" s="22"/>
    </row>
    <row r="1019" spans="1:5" x14ac:dyDescent="0.2">
      <c r="A1019" s="23" t="s">
        <v>1016</v>
      </c>
      <c r="B1019" s="26">
        <v>157.55000000000001</v>
      </c>
      <c r="C1019" s="26">
        <v>120537748.95999999</v>
      </c>
      <c r="D1019" s="22"/>
      <c r="E1019" s="22"/>
    </row>
    <row r="1020" spans="1:5" x14ac:dyDescent="0.2">
      <c r="A1020" s="23" t="s">
        <v>1017</v>
      </c>
      <c r="B1020" s="26">
        <v>157.61000000000001</v>
      </c>
      <c r="C1020" s="26">
        <v>120583186.86</v>
      </c>
      <c r="D1020" s="22"/>
      <c r="E1020" s="22"/>
    </row>
    <row r="1021" spans="1:5" x14ac:dyDescent="0.2">
      <c r="A1021" s="23" t="s">
        <v>1018</v>
      </c>
      <c r="B1021" s="26">
        <v>158.86000000000001</v>
      </c>
      <c r="C1021" s="26">
        <v>121538414.56999999</v>
      </c>
      <c r="D1021" s="22"/>
      <c r="E1021" s="22"/>
    </row>
    <row r="1022" spans="1:5" x14ac:dyDescent="0.2">
      <c r="A1022" s="23" t="s">
        <v>1019</v>
      </c>
      <c r="B1022" s="26">
        <v>158.63</v>
      </c>
      <c r="C1022" s="26">
        <v>121365660.45</v>
      </c>
      <c r="D1022" s="22"/>
      <c r="E1022" s="22"/>
    </row>
    <row r="1023" spans="1:5" x14ac:dyDescent="0.2">
      <c r="A1023" s="23" t="s">
        <v>1020</v>
      </c>
      <c r="B1023" s="26">
        <v>158.27000000000001</v>
      </c>
      <c r="C1023" s="26">
        <v>121089634.09</v>
      </c>
      <c r="D1023" s="22"/>
      <c r="E1023" s="22"/>
    </row>
    <row r="1024" spans="1:5" x14ac:dyDescent="0.2">
      <c r="A1024" s="23" t="s">
        <v>1021</v>
      </c>
      <c r="B1024" s="26">
        <v>160.16999999999999</v>
      </c>
      <c r="C1024" s="26">
        <v>122541321.76000001</v>
      </c>
      <c r="D1024" s="22"/>
      <c r="E1024" s="22"/>
    </row>
    <row r="1025" spans="1:5" x14ac:dyDescent="0.2">
      <c r="A1025" s="23" t="s">
        <v>1022</v>
      </c>
      <c r="B1025" s="26">
        <v>160.28</v>
      </c>
      <c r="C1025" s="26">
        <v>122622576.14</v>
      </c>
      <c r="D1025" s="22"/>
      <c r="E1025" s="22"/>
    </row>
    <row r="1026" spans="1:5" x14ac:dyDescent="0.2">
      <c r="A1026" s="23" t="s">
        <v>1023</v>
      </c>
      <c r="B1026" s="26">
        <v>159.75</v>
      </c>
      <c r="C1026" s="26">
        <v>122590936.34</v>
      </c>
      <c r="D1026" s="22"/>
      <c r="E1026" s="22"/>
    </row>
    <row r="1027" spans="1:5" x14ac:dyDescent="0.2">
      <c r="A1027" s="23" t="s">
        <v>1024</v>
      </c>
      <c r="B1027" s="26">
        <v>160.11000000000001</v>
      </c>
      <c r="C1027" s="26">
        <v>122870652.73</v>
      </c>
      <c r="D1027" s="22"/>
      <c r="E1027" s="22"/>
    </row>
    <row r="1028" spans="1:5" x14ac:dyDescent="0.2">
      <c r="A1028" s="23" t="s">
        <v>1025</v>
      </c>
      <c r="B1028" s="26">
        <v>160.72</v>
      </c>
      <c r="C1028" s="26">
        <v>123336077.47</v>
      </c>
      <c r="D1028" s="22"/>
      <c r="E1028" s="22"/>
    </row>
    <row r="1029" spans="1:5" x14ac:dyDescent="0.2">
      <c r="A1029" s="23" t="s">
        <v>1026</v>
      </c>
      <c r="B1029" s="26">
        <v>160.9</v>
      </c>
      <c r="C1029" s="26">
        <v>123476590.33</v>
      </c>
      <c r="D1029" s="22"/>
      <c r="E1029" s="22"/>
    </row>
    <row r="1030" spans="1:5" x14ac:dyDescent="0.2">
      <c r="A1030" s="23" t="s">
        <v>1027</v>
      </c>
      <c r="B1030" s="26">
        <v>160.09</v>
      </c>
      <c r="C1030" s="26">
        <v>122855160.86</v>
      </c>
      <c r="D1030" s="22"/>
      <c r="E1030" s="22"/>
    </row>
    <row r="1031" spans="1:5" x14ac:dyDescent="0.2">
      <c r="A1031" s="23" t="s">
        <v>1028</v>
      </c>
      <c r="B1031" s="26">
        <v>160</v>
      </c>
      <c r="C1031" s="26">
        <v>122788787.66</v>
      </c>
      <c r="D1031" s="22"/>
      <c r="E1031" s="22"/>
    </row>
    <row r="1032" spans="1:5" x14ac:dyDescent="0.2">
      <c r="A1032" s="23" t="s">
        <v>1029</v>
      </c>
      <c r="B1032" s="26">
        <v>159.59</v>
      </c>
      <c r="C1032" s="26">
        <v>122473547.73</v>
      </c>
      <c r="D1032" s="22"/>
      <c r="E1032" s="22"/>
    </row>
    <row r="1033" spans="1:5" x14ac:dyDescent="0.2">
      <c r="A1033" s="23" t="s">
        <v>1030</v>
      </c>
      <c r="B1033" s="26">
        <v>159.82</v>
      </c>
      <c r="C1033" s="26">
        <v>122648428.59999999</v>
      </c>
      <c r="D1033" s="22"/>
      <c r="E1033" s="22"/>
    </row>
    <row r="1034" spans="1:5" x14ac:dyDescent="0.2">
      <c r="A1034" s="23" t="s">
        <v>1031</v>
      </c>
      <c r="B1034" s="26">
        <v>160.16</v>
      </c>
      <c r="C1034" s="26">
        <v>123059001.66</v>
      </c>
      <c r="D1034" s="22"/>
      <c r="E1034" s="22"/>
    </row>
    <row r="1035" spans="1:5" x14ac:dyDescent="0.2">
      <c r="A1035" s="23" t="s">
        <v>1032</v>
      </c>
      <c r="B1035" s="26">
        <v>159.47</v>
      </c>
      <c r="C1035" s="26">
        <v>122528114.81999999</v>
      </c>
      <c r="D1035" s="22"/>
      <c r="E1035" s="22"/>
    </row>
    <row r="1036" spans="1:5" x14ac:dyDescent="0.2">
      <c r="A1036" s="23" t="s">
        <v>1033</v>
      </c>
      <c r="B1036" s="26">
        <v>159.72</v>
      </c>
      <c r="C1036" s="26">
        <v>122724946.61</v>
      </c>
      <c r="D1036" s="22"/>
      <c r="E1036" s="22"/>
    </row>
    <row r="1037" spans="1:5" x14ac:dyDescent="0.2">
      <c r="A1037" s="23" t="s">
        <v>1034</v>
      </c>
      <c r="B1037" s="26">
        <v>159.94999999999999</v>
      </c>
      <c r="C1037" s="26">
        <v>122996108.73</v>
      </c>
      <c r="D1037" s="22"/>
      <c r="E1037" s="22"/>
    </row>
    <row r="1038" spans="1:5" x14ac:dyDescent="0.2">
      <c r="A1038" s="23" t="s">
        <v>1035</v>
      </c>
      <c r="B1038" s="26">
        <v>158.97999999999999</v>
      </c>
      <c r="C1038" s="26">
        <v>122256014.03</v>
      </c>
      <c r="D1038" s="22"/>
      <c r="E1038" s="22"/>
    </row>
    <row r="1039" spans="1:5" x14ac:dyDescent="0.2">
      <c r="A1039" s="23" t="s">
        <v>1036</v>
      </c>
      <c r="B1039" s="26">
        <v>159.59</v>
      </c>
      <c r="C1039" s="26">
        <v>122722282.14</v>
      </c>
      <c r="D1039" s="22"/>
      <c r="E1039" s="22"/>
    </row>
    <row r="1040" spans="1:5" x14ac:dyDescent="0.2">
      <c r="A1040" s="23" t="s">
        <v>1037</v>
      </c>
      <c r="B1040" s="26">
        <v>159.55000000000001</v>
      </c>
      <c r="C1040" s="26">
        <v>127332551.97</v>
      </c>
      <c r="D1040" s="22"/>
      <c r="E1040" s="22"/>
    </row>
    <row r="1041" spans="1:5" x14ac:dyDescent="0.2">
      <c r="A1041" s="23" t="s">
        <v>1038</v>
      </c>
      <c r="B1041" s="26">
        <v>159.43</v>
      </c>
      <c r="C1041" s="26">
        <v>127233886.43000001</v>
      </c>
      <c r="D1041" s="22"/>
      <c r="E1041" s="22"/>
    </row>
    <row r="1042" spans="1:5" x14ac:dyDescent="0.2">
      <c r="A1042" s="23" t="s">
        <v>1039</v>
      </c>
      <c r="B1042" s="26">
        <v>158.91999999999999</v>
      </c>
      <c r="C1042" s="26">
        <v>126878225.08</v>
      </c>
      <c r="D1042" s="22"/>
      <c r="E1042" s="22"/>
    </row>
    <row r="1043" spans="1:5" x14ac:dyDescent="0.2">
      <c r="A1043" s="23" t="s">
        <v>1040</v>
      </c>
      <c r="B1043" s="26">
        <v>158.41</v>
      </c>
      <c r="C1043" s="26">
        <v>126472303.27</v>
      </c>
      <c r="D1043" s="22"/>
      <c r="E1043" s="22"/>
    </row>
    <row r="1044" spans="1:5" x14ac:dyDescent="0.2">
      <c r="A1044" s="23" t="s">
        <v>1041</v>
      </c>
      <c r="B1044" s="26">
        <v>158.36000000000001</v>
      </c>
      <c r="C1044" s="26">
        <v>126449869.45999999</v>
      </c>
      <c r="D1044" s="22"/>
      <c r="E1044" s="22"/>
    </row>
    <row r="1045" spans="1:5" x14ac:dyDescent="0.2">
      <c r="A1045" s="23" t="s">
        <v>1042</v>
      </c>
      <c r="B1045" s="26">
        <v>157.79</v>
      </c>
      <c r="C1045" s="26">
        <v>125993487.08</v>
      </c>
      <c r="D1045" s="22"/>
      <c r="E1045" s="22"/>
    </row>
    <row r="1046" spans="1:5" x14ac:dyDescent="0.2">
      <c r="A1046" s="23" t="s">
        <v>1043</v>
      </c>
      <c r="B1046" s="26">
        <v>158.84</v>
      </c>
      <c r="C1046" s="26">
        <v>126828397.26000001</v>
      </c>
      <c r="D1046" s="22"/>
      <c r="E1046" s="22"/>
    </row>
    <row r="1047" spans="1:5" x14ac:dyDescent="0.2">
      <c r="A1047" s="23" t="s">
        <v>1044</v>
      </c>
      <c r="B1047" s="26">
        <v>158.75</v>
      </c>
      <c r="C1047" s="26">
        <v>126760748.97</v>
      </c>
      <c r="D1047" s="22"/>
      <c r="E1047" s="22"/>
    </row>
    <row r="1048" spans="1:5" x14ac:dyDescent="0.2">
      <c r="A1048" s="23" t="s">
        <v>1045</v>
      </c>
      <c r="B1048" s="26">
        <v>157.57</v>
      </c>
      <c r="C1048" s="26">
        <v>125820659.26000001</v>
      </c>
      <c r="D1048" s="22"/>
      <c r="E1048" s="22"/>
    </row>
    <row r="1049" spans="1:5" x14ac:dyDescent="0.2">
      <c r="A1049" s="23" t="s">
        <v>1046</v>
      </c>
      <c r="B1049" s="26">
        <v>156.91</v>
      </c>
      <c r="C1049" s="26">
        <v>125574404.52</v>
      </c>
      <c r="D1049" s="22"/>
      <c r="E1049" s="22"/>
    </row>
    <row r="1050" spans="1:5" x14ac:dyDescent="0.2">
      <c r="A1050" s="23" t="s">
        <v>1047</v>
      </c>
      <c r="B1050" s="26">
        <v>156.51</v>
      </c>
      <c r="C1050" s="26">
        <v>125172159.33</v>
      </c>
      <c r="D1050" s="22"/>
      <c r="E1050" s="22"/>
    </row>
    <row r="1051" spans="1:5" x14ac:dyDescent="0.2">
      <c r="A1051" s="23" t="s">
        <v>1048</v>
      </c>
      <c r="B1051" s="26">
        <v>156.49</v>
      </c>
      <c r="C1051" s="26">
        <v>125154077.83</v>
      </c>
      <c r="D1051" s="22"/>
      <c r="E1051" s="22"/>
    </row>
    <row r="1052" spans="1:5" x14ac:dyDescent="0.2">
      <c r="A1052" s="23" t="s">
        <v>1049</v>
      </c>
      <c r="B1052" s="26">
        <v>155.78</v>
      </c>
      <c r="C1052" s="26">
        <v>124585124.31</v>
      </c>
      <c r="D1052" s="22"/>
      <c r="E1052" s="22"/>
    </row>
    <row r="1053" spans="1:5" x14ac:dyDescent="0.2">
      <c r="A1053" s="23" t="s">
        <v>1050</v>
      </c>
      <c r="B1053" s="26">
        <v>155.46</v>
      </c>
      <c r="C1053" s="26">
        <v>124329911.44</v>
      </c>
      <c r="D1053" s="22"/>
      <c r="E1053" s="22"/>
    </row>
    <row r="1054" spans="1:5" x14ac:dyDescent="0.2">
      <c r="A1054" s="23" t="s">
        <v>1051</v>
      </c>
      <c r="B1054" s="26">
        <v>155.61000000000001</v>
      </c>
      <c r="C1054" s="26">
        <v>124451228.18000001</v>
      </c>
      <c r="D1054" s="22"/>
      <c r="E1054" s="22"/>
    </row>
    <row r="1055" spans="1:5" x14ac:dyDescent="0.2">
      <c r="A1055" s="23" t="s">
        <v>1052</v>
      </c>
      <c r="B1055" s="26">
        <v>152.97</v>
      </c>
      <c r="C1055" s="26">
        <v>122343673.31999999</v>
      </c>
      <c r="D1055" s="22"/>
      <c r="E1055" s="22"/>
    </row>
    <row r="1056" spans="1:5" x14ac:dyDescent="0.2">
      <c r="A1056" s="23" t="s">
        <v>1053</v>
      </c>
      <c r="B1056" s="26">
        <v>152.71</v>
      </c>
      <c r="C1056" s="26">
        <v>122405660.34</v>
      </c>
      <c r="D1056" s="22"/>
      <c r="E1056" s="22"/>
    </row>
    <row r="1057" spans="1:5" x14ac:dyDescent="0.2">
      <c r="A1057" s="23" t="s">
        <v>1054</v>
      </c>
      <c r="B1057" s="26">
        <v>152.71</v>
      </c>
      <c r="C1057" s="26">
        <v>122407855.86</v>
      </c>
      <c r="D1057" s="22"/>
      <c r="E1057" s="22"/>
    </row>
    <row r="1058" spans="1:5" x14ac:dyDescent="0.2">
      <c r="A1058" s="23" t="s">
        <v>1055</v>
      </c>
      <c r="B1058" s="26">
        <v>152.54</v>
      </c>
      <c r="C1058" s="26">
        <v>122267816.59999999</v>
      </c>
      <c r="D1058" s="22"/>
      <c r="E1058" s="22"/>
    </row>
    <row r="1059" spans="1:5" x14ac:dyDescent="0.2">
      <c r="A1059" s="23" t="s">
        <v>1056</v>
      </c>
      <c r="B1059" s="26">
        <v>152.09</v>
      </c>
      <c r="C1059" s="26">
        <v>121855751.90000001</v>
      </c>
      <c r="D1059" s="22"/>
      <c r="E1059" s="22"/>
    </row>
    <row r="1060" spans="1:5" x14ac:dyDescent="0.2">
      <c r="A1060" s="23" t="s">
        <v>1057</v>
      </c>
      <c r="B1060" s="26">
        <v>152.04</v>
      </c>
      <c r="C1060" s="26">
        <v>121814859.77</v>
      </c>
      <c r="D1060" s="22"/>
      <c r="E1060" s="22"/>
    </row>
    <row r="1061" spans="1:5" x14ac:dyDescent="0.2">
      <c r="A1061" s="23" t="s">
        <v>1058</v>
      </c>
      <c r="B1061" s="26">
        <v>151.97999999999999</v>
      </c>
      <c r="C1061" s="26">
        <v>123479448.33</v>
      </c>
      <c r="D1061" s="22"/>
      <c r="E1061" s="22"/>
    </row>
    <row r="1062" spans="1:5" x14ac:dyDescent="0.2">
      <c r="A1062" s="23" t="s">
        <v>1059</v>
      </c>
      <c r="B1062" s="26">
        <v>152.06</v>
      </c>
      <c r="C1062" s="26">
        <v>123541840.65000001</v>
      </c>
      <c r="D1062" s="22"/>
      <c r="E1062" s="22"/>
    </row>
    <row r="1063" spans="1:5" x14ac:dyDescent="0.2">
      <c r="A1063" s="23" t="s">
        <v>1060</v>
      </c>
      <c r="B1063" s="26">
        <v>152.12</v>
      </c>
      <c r="C1063" s="26">
        <v>123589357.48</v>
      </c>
      <c r="D1063" s="22"/>
      <c r="E1063" s="22"/>
    </row>
    <row r="1064" spans="1:5" x14ac:dyDescent="0.2">
      <c r="A1064" s="23" t="s">
        <v>1061</v>
      </c>
      <c r="B1064" s="26">
        <v>151.83000000000001</v>
      </c>
      <c r="C1064" s="26">
        <v>123333564.54000001</v>
      </c>
      <c r="D1064" s="22"/>
      <c r="E1064" s="22"/>
    </row>
    <row r="1065" spans="1:5" x14ac:dyDescent="0.2">
      <c r="A1065" s="23" t="s">
        <v>1062</v>
      </c>
      <c r="B1065" s="26">
        <v>150.68</v>
      </c>
      <c r="C1065" s="26">
        <v>122403100.2</v>
      </c>
      <c r="D1065" s="22"/>
      <c r="E1065" s="22"/>
    </row>
    <row r="1066" spans="1:5" x14ac:dyDescent="0.2">
      <c r="A1066" s="23" t="s">
        <v>1063</v>
      </c>
      <c r="B1066" s="26">
        <v>150.56</v>
      </c>
      <c r="C1066" s="26">
        <v>122304546.98999999</v>
      </c>
      <c r="D1066" s="22"/>
      <c r="E1066" s="22"/>
    </row>
    <row r="1067" spans="1:5" x14ac:dyDescent="0.2">
      <c r="A1067" s="23" t="s">
        <v>1064</v>
      </c>
      <c r="B1067" s="26">
        <v>150.49</v>
      </c>
      <c r="C1067" s="26">
        <v>122920532.04000001</v>
      </c>
      <c r="D1067" s="22"/>
      <c r="E1067" s="22"/>
    </row>
    <row r="1068" spans="1:5" x14ac:dyDescent="0.2">
      <c r="A1068" s="23" t="s">
        <v>1065</v>
      </c>
      <c r="B1068" s="26">
        <v>150.47</v>
      </c>
      <c r="C1068" s="26">
        <v>122907244.76000001</v>
      </c>
      <c r="D1068" s="22"/>
      <c r="E1068" s="22"/>
    </row>
    <row r="1069" spans="1:5" x14ac:dyDescent="0.2">
      <c r="A1069" s="23" t="s">
        <v>1066</v>
      </c>
      <c r="B1069" s="26">
        <v>149.22999999999999</v>
      </c>
      <c r="C1069" s="26">
        <v>121897215.48</v>
      </c>
      <c r="D1069" s="22"/>
      <c r="E1069" s="22"/>
    </row>
    <row r="1070" spans="1:5" x14ac:dyDescent="0.2">
      <c r="A1070" s="23" t="s">
        <v>1067</v>
      </c>
      <c r="B1070" s="26">
        <v>149.31</v>
      </c>
      <c r="C1070" s="26">
        <v>121958770.05</v>
      </c>
      <c r="D1070" s="22"/>
      <c r="E1070" s="22"/>
    </row>
    <row r="1071" spans="1:5" x14ac:dyDescent="0.2">
      <c r="A1071" s="23" t="s">
        <v>1068</v>
      </c>
      <c r="B1071" s="26">
        <v>148.91</v>
      </c>
      <c r="C1071" s="26">
        <v>121632428.92</v>
      </c>
      <c r="D1071" s="22"/>
      <c r="E1071" s="22"/>
    </row>
    <row r="1072" spans="1:5" x14ac:dyDescent="0.2">
      <c r="A1072" s="23" t="s">
        <v>1069</v>
      </c>
      <c r="B1072" s="26">
        <v>149.49</v>
      </c>
      <c r="C1072" s="26">
        <v>122105881.25</v>
      </c>
      <c r="D1072" s="22"/>
      <c r="E1072" s="22"/>
    </row>
    <row r="1073" spans="1:5" x14ac:dyDescent="0.2">
      <c r="A1073" s="23" t="s">
        <v>1070</v>
      </c>
      <c r="B1073" s="26">
        <v>149.12</v>
      </c>
      <c r="C1073" s="26">
        <v>121805618.55</v>
      </c>
      <c r="D1073" s="22"/>
      <c r="E1073" s="22"/>
    </row>
    <row r="1074" spans="1:5" x14ac:dyDescent="0.2">
      <c r="A1074" s="23" t="s">
        <v>1071</v>
      </c>
      <c r="B1074" s="26">
        <v>147.99</v>
      </c>
      <c r="C1074" s="26">
        <v>120882253.09</v>
      </c>
      <c r="D1074" s="22"/>
      <c r="E1074" s="22"/>
    </row>
    <row r="1075" spans="1:5" x14ac:dyDescent="0.2">
      <c r="A1075" s="23" t="s">
        <v>1072</v>
      </c>
      <c r="B1075" s="26">
        <v>148.07</v>
      </c>
      <c r="C1075" s="26">
        <v>120948784.81999999</v>
      </c>
      <c r="D1075" s="22"/>
      <c r="E1075" s="22"/>
    </row>
    <row r="1076" spans="1:5" x14ac:dyDescent="0.2">
      <c r="A1076" s="23" t="s">
        <v>1073</v>
      </c>
      <c r="B1076" s="26">
        <v>147.32</v>
      </c>
      <c r="C1076" s="26">
        <v>120338265.65000001</v>
      </c>
      <c r="D1076" s="22"/>
      <c r="E1076" s="22"/>
    </row>
    <row r="1077" spans="1:5" x14ac:dyDescent="0.2">
      <c r="A1077" s="23" t="s">
        <v>1074</v>
      </c>
      <c r="B1077" s="26">
        <v>146.66</v>
      </c>
      <c r="C1077" s="26">
        <v>120630063.41</v>
      </c>
      <c r="D1077" s="22"/>
      <c r="E1077" s="22"/>
    </row>
    <row r="1078" spans="1:5" x14ac:dyDescent="0.2">
      <c r="A1078" s="23" t="s">
        <v>1075</v>
      </c>
      <c r="B1078" s="26">
        <v>146.55000000000001</v>
      </c>
      <c r="C1078" s="26">
        <v>120543993.11</v>
      </c>
      <c r="D1078" s="22"/>
      <c r="E1078" s="22"/>
    </row>
    <row r="1079" spans="1:5" x14ac:dyDescent="0.2">
      <c r="A1079" s="23" t="s">
        <v>1076</v>
      </c>
      <c r="B1079" s="26">
        <v>147.38999999999999</v>
      </c>
      <c r="C1079" s="26">
        <v>121032590.14</v>
      </c>
      <c r="D1079" s="22"/>
      <c r="E1079" s="22"/>
    </row>
    <row r="1080" spans="1:5" x14ac:dyDescent="0.2">
      <c r="A1080" s="23" t="s">
        <v>1077</v>
      </c>
      <c r="B1080" s="26">
        <v>147.77000000000001</v>
      </c>
      <c r="C1080" s="26">
        <v>121349643.95999999</v>
      </c>
      <c r="D1080" s="22"/>
      <c r="E1080" s="22"/>
    </row>
    <row r="1081" spans="1:5" x14ac:dyDescent="0.2">
      <c r="A1081" s="23" t="s">
        <v>1078</v>
      </c>
      <c r="B1081" s="26">
        <v>147.94</v>
      </c>
      <c r="C1081" s="26">
        <v>121484606.72</v>
      </c>
      <c r="D1081" s="22"/>
      <c r="E1081" s="22"/>
    </row>
    <row r="1082" spans="1:5" x14ac:dyDescent="0.2">
      <c r="A1082" s="23" t="s">
        <v>1079</v>
      </c>
      <c r="B1082" s="26">
        <v>147.81</v>
      </c>
      <c r="C1082" s="26">
        <v>122006502.31999999</v>
      </c>
      <c r="D1082" s="22"/>
      <c r="E1082" s="22"/>
    </row>
    <row r="1083" spans="1:5" x14ac:dyDescent="0.2">
      <c r="A1083" s="23" t="s">
        <v>1080</v>
      </c>
      <c r="B1083" s="26">
        <v>147.61000000000001</v>
      </c>
      <c r="C1083" s="26">
        <v>121843577.64</v>
      </c>
      <c r="D1083" s="22"/>
      <c r="E1083" s="22"/>
    </row>
    <row r="1084" spans="1:5" x14ac:dyDescent="0.2">
      <c r="A1084" s="23" t="s">
        <v>1081</v>
      </c>
      <c r="B1084" s="26">
        <v>147.34</v>
      </c>
      <c r="C1084" s="26">
        <v>122725925.83</v>
      </c>
      <c r="D1084" s="22"/>
      <c r="E1084" s="22"/>
    </row>
    <row r="1085" spans="1:5" x14ac:dyDescent="0.2">
      <c r="A1085" s="23" t="s">
        <v>1082</v>
      </c>
      <c r="B1085" s="26">
        <v>147.25</v>
      </c>
      <c r="C1085" s="26">
        <v>122646218.66</v>
      </c>
      <c r="D1085" s="22"/>
      <c r="E1085" s="22"/>
    </row>
    <row r="1086" spans="1:5" x14ac:dyDescent="0.2">
      <c r="A1086" s="23" t="s">
        <v>1083</v>
      </c>
      <c r="B1086" s="26">
        <v>146.62</v>
      </c>
      <c r="C1086" s="26">
        <v>122128839.94</v>
      </c>
      <c r="D1086" s="22"/>
      <c r="E1086" s="22"/>
    </row>
    <row r="1087" spans="1:5" x14ac:dyDescent="0.2">
      <c r="A1087" s="23" t="s">
        <v>1084</v>
      </c>
      <c r="B1087" s="26">
        <v>145.79</v>
      </c>
      <c r="C1087" s="26">
        <v>121437365.66</v>
      </c>
      <c r="D1087" s="22"/>
      <c r="E1087" s="22"/>
    </row>
    <row r="1088" spans="1:5" x14ac:dyDescent="0.2">
      <c r="A1088" s="23" t="s">
        <v>1085</v>
      </c>
      <c r="B1088" s="26">
        <v>145.81</v>
      </c>
      <c r="C1088" s="26">
        <v>121452951.45999999</v>
      </c>
      <c r="D1088" s="22"/>
      <c r="E1088" s="22"/>
    </row>
    <row r="1089" spans="1:5" x14ac:dyDescent="0.2">
      <c r="A1089" s="23" t="s">
        <v>1086</v>
      </c>
      <c r="B1089" s="26">
        <v>146.61000000000001</v>
      </c>
      <c r="C1089" s="26">
        <v>122119016.8</v>
      </c>
      <c r="D1089" s="22"/>
      <c r="E1089" s="22"/>
    </row>
    <row r="1090" spans="1:5" x14ac:dyDescent="0.2">
      <c r="A1090" s="23" t="s">
        <v>1087</v>
      </c>
      <c r="B1090" s="26">
        <v>147.55000000000001</v>
      </c>
      <c r="C1090" s="26">
        <v>122898921.89</v>
      </c>
      <c r="D1090" s="22"/>
      <c r="E1090" s="22"/>
    </row>
    <row r="1091" spans="1:5" x14ac:dyDescent="0.2">
      <c r="A1091" s="23" t="s">
        <v>1088</v>
      </c>
      <c r="B1091" s="26">
        <v>147.18</v>
      </c>
      <c r="C1091" s="26">
        <v>122592316.18000001</v>
      </c>
      <c r="D1091" s="22"/>
      <c r="E1091" s="22"/>
    </row>
    <row r="1092" spans="1:5" x14ac:dyDescent="0.2">
      <c r="A1092" s="23" t="s">
        <v>1089</v>
      </c>
      <c r="B1092" s="26">
        <v>147.96</v>
      </c>
      <c r="C1092" s="26">
        <v>123240747.48</v>
      </c>
      <c r="D1092" s="22"/>
      <c r="E1092" s="22"/>
    </row>
    <row r="1093" spans="1:5" x14ac:dyDescent="0.2">
      <c r="A1093" s="23" t="s">
        <v>1090</v>
      </c>
      <c r="B1093" s="26">
        <v>149.41</v>
      </c>
      <c r="C1093" s="26">
        <v>124502465.03</v>
      </c>
      <c r="D1093" s="22"/>
      <c r="E1093" s="22"/>
    </row>
    <row r="1094" spans="1:5" x14ac:dyDescent="0.2">
      <c r="A1094" s="23" t="s">
        <v>1091</v>
      </c>
      <c r="B1094" s="26">
        <v>149.79</v>
      </c>
      <c r="C1094" s="26">
        <v>124823360.47</v>
      </c>
      <c r="D1094" s="22"/>
      <c r="E1094" s="22"/>
    </row>
    <row r="1095" spans="1:5" x14ac:dyDescent="0.2">
      <c r="A1095" s="23" t="s">
        <v>1092</v>
      </c>
      <c r="B1095" s="26">
        <v>149.34</v>
      </c>
      <c r="C1095" s="26">
        <v>124446958.29000001</v>
      </c>
      <c r="D1095" s="22"/>
      <c r="E1095" s="22"/>
    </row>
    <row r="1096" spans="1:5" x14ac:dyDescent="0.2">
      <c r="A1096" s="23" t="s">
        <v>1093</v>
      </c>
      <c r="B1096" s="26">
        <v>148.32</v>
      </c>
      <c r="C1096" s="26">
        <v>123599813.56</v>
      </c>
      <c r="D1096" s="22"/>
      <c r="E1096" s="22"/>
    </row>
    <row r="1097" spans="1:5" x14ac:dyDescent="0.2">
      <c r="A1097" s="23" t="s">
        <v>1094</v>
      </c>
      <c r="B1097" s="26">
        <v>149</v>
      </c>
      <c r="C1097" s="26">
        <v>124162303.77</v>
      </c>
      <c r="D1097" s="22"/>
      <c r="E1097" s="22"/>
    </row>
    <row r="1098" spans="1:5" x14ac:dyDescent="0.2">
      <c r="A1098" s="23" t="s">
        <v>1095</v>
      </c>
      <c r="B1098" s="26">
        <v>148.56</v>
      </c>
      <c r="C1098" s="26">
        <v>123799929</v>
      </c>
      <c r="D1098" s="22"/>
      <c r="E1098" s="22"/>
    </row>
    <row r="1099" spans="1:5" x14ac:dyDescent="0.2">
      <c r="A1099" s="23" t="s">
        <v>1096</v>
      </c>
      <c r="B1099" s="26">
        <v>148.91</v>
      </c>
      <c r="C1099" s="26">
        <v>124089062.67</v>
      </c>
      <c r="D1099" s="22"/>
      <c r="E1099" s="22"/>
    </row>
    <row r="1100" spans="1:5" x14ac:dyDescent="0.2">
      <c r="A1100" s="23" t="s">
        <v>1097</v>
      </c>
      <c r="B1100" s="26">
        <v>149.01</v>
      </c>
      <c r="C1100" s="26">
        <v>124175989.8</v>
      </c>
      <c r="D1100" s="22"/>
      <c r="E1100" s="22"/>
    </row>
    <row r="1101" spans="1:5" x14ac:dyDescent="0.2">
      <c r="A1101" s="23" t="s">
        <v>1098</v>
      </c>
      <c r="B1101" s="26">
        <v>149.87</v>
      </c>
      <c r="C1101" s="26">
        <v>124891525.59</v>
      </c>
      <c r="D1101" s="22"/>
      <c r="E1101" s="22"/>
    </row>
    <row r="1102" spans="1:5" x14ac:dyDescent="0.2">
      <c r="A1102" s="23" t="s">
        <v>1099</v>
      </c>
      <c r="B1102" s="26">
        <v>149.87</v>
      </c>
      <c r="C1102" s="26">
        <v>124891574.08</v>
      </c>
      <c r="D1102" s="22"/>
      <c r="E1102" s="22"/>
    </row>
    <row r="1103" spans="1:5" x14ac:dyDescent="0.2">
      <c r="A1103" s="23" t="s">
        <v>1100</v>
      </c>
      <c r="B1103" s="26">
        <v>150.99</v>
      </c>
      <c r="C1103" s="26">
        <v>125826163.68000001</v>
      </c>
      <c r="D1103" s="22"/>
      <c r="E1103" s="22"/>
    </row>
    <row r="1104" spans="1:5" x14ac:dyDescent="0.2">
      <c r="A1104" s="23" t="s">
        <v>1101</v>
      </c>
      <c r="B1104" s="26">
        <v>151.87</v>
      </c>
      <c r="C1104" s="26">
        <v>126870693.14</v>
      </c>
      <c r="D1104" s="22"/>
      <c r="E1104" s="22"/>
    </row>
    <row r="1105" spans="1:5" x14ac:dyDescent="0.2">
      <c r="A1105" s="23" t="s">
        <v>1102</v>
      </c>
      <c r="B1105" s="26">
        <v>151.71</v>
      </c>
      <c r="C1105" s="26">
        <v>126739593.94</v>
      </c>
      <c r="D1105" s="22"/>
      <c r="E1105" s="22"/>
    </row>
    <row r="1106" spans="1:5" x14ac:dyDescent="0.2">
      <c r="A1106" s="23" t="s">
        <v>1103</v>
      </c>
      <c r="B1106" s="26">
        <v>151.93</v>
      </c>
      <c r="C1106" s="26">
        <v>126920747.94</v>
      </c>
      <c r="D1106" s="22"/>
      <c r="E1106" s="22"/>
    </row>
    <row r="1107" spans="1:5" x14ac:dyDescent="0.2">
      <c r="A1107" s="23" t="s">
        <v>1104</v>
      </c>
      <c r="B1107" s="26">
        <v>151.49</v>
      </c>
      <c r="C1107" s="26">
        <v>126551864.14</v>
      </c>
      <c r="D1107" s="22"/>
      <c r="E1107" s="22"/>
    </row>
    <row r="1108" spans="1:5" x14ac:dyDescent="0.2">
      <c r="A1108" s="23" t="s">
        <v>1105</v>
      </c>
      <c r="B1108" s="26">
        <v>150.44999999999999</v>
      </c>
      <c r="C1108" s="26">
        <v>125683704.56999999</v>
      </c>
      <c r="D1108" s="22"/>
      <c r="E1108" s="22"/>
    </row>
    <row r="1109" spans="1:5" x14ac:dyDescent="0.2">
      <c r="A1109" s="23" t="s">
        <v>1106</v>
      </c>
      <c r="B1109" s="26">
        <v>150.13</v>
      </c>
      <c r="C1109" s="26">
        <v>125418548.91</v>
      </c>
      <c r="D1109" s="22"/>
      <c r="E1109" s="22"/>
    </row>
    <row r="1110" spans="1:5" x14ac:dyDescent="0.2">
      <c r="A1110" s="23" t="s">
        <v>1107</v>
      </c>
      <c r="B1110" s="26">
        <v>150.31</v>
      </c>
      <c r="C1110" s="26">
        <v>125574219.84999999</v>
      </c>
      <c r="D1110" s="22"/>
      <c r="E1110" s="22"/>
    </row>
    <row r="1111" spans="1:5" x14ac:dyDescent="0.2">
      <c r="A1111" s="23" t="s">
        <v>1108</v>
      </c>
      <c r="B1111" s="26">
        <v>150.83000000000001</v>
      </c>
      <c r="C1111" s="26">
        <v>126158367.43000001</v>
      </c>
      <c r="D1111" s="22"/>
      <c r="E1111" s="22"/>
    </row>
    <row r="1112" spans="1:5" x14ac:dyDescent="0.2">
      <c r="A1112" s="23" t="s">
        <v>1109</v>
      </c>
      <c r="B1112" s="26">
        <v>150.79</v>
      </c>
      <c r="C1112" s="26">
        <v>126994904.88</v>
      </c>
      <c r="D1112" s="22"/>
      <c r="E1112" s="22"/>
    </row>
    <row r="1113" spans="1:5" x14ac:dyDescent="0.2">
      <c r="A1113" s="23" t="s">
        <v>1110</v>
      </c>
      <c r="B1113" s="26">
        <v>151.41999999999999</v>
      </c>
      <c r="C1113" s="26">
        <v>127729302.54000001</v>
      </c>
      <c r="D1113" s="22"/>
      <c r="E1113" s="22"/>
    </row>
    <row r="1114" spans="1:5" x14ac:dyDescent="0.2">
      <c r="A1114" s="23" t="s">
        <v>1111</v>
      </c>
      <c r="B1114" s="26">
        <v>150.86000000000001</v>
      </c>
      <c r="C1114" s="26">
        <v>127256994.63</v>
      </c>
      <c r="D1114" s="22"/>
      <c r="E1114" s="22"/>
    </row>
    <row r="1115" spans="1:5" x14ac:dyDescent="0.2">
      <c r="A1115" s="23" t="s">
        <v>1112</v>
      </c>
      <c r="B1115" s="26">
        <v>151.28</v>
      </c>
      <c r="C1115" s="26">
        <v>127605279.01000001</v>
      </c>
      <c r="D1115" s="22"/>
      <c r="E1115" s="22"/>
    </row>
    <row r="1116" spans="1:5" x14ac:dyDescent="0.2">
      <c r="A1116" s="23" t="s">
        <v>1113</v>
      </c>
      <c r="B1116" s="26">
        <v>150.21</v>
      </c>
      <c r="C1116" s="26">
        <v>126706176.91</v>
      </c>
      <c r="D1116" s="22"/>
      <c r="E1116" s="22"/>
    </row>
    <row r="1117" spans="1:5" x14ac:dyDescent="0.2">
      <c r="A1117" s="23" t="s">
        <v>1114</v>
      </c>
      <c r="B1117" s="26">
        <v>150.93</v>
      </c>
      <c r="C1117" s="26">
        <v>127511037.79000001</v>
      </c>
      <c r="D1117" s="22"/>
      <c r="E1117" s="22"/>
    </row>
    <row r="1118" spans="1:5" x14ac:dyDescent="0.2">
      <c r="A1118" s="23" t="s">
        <v>1115</v>
      </c>
      <c r="B1118" s="26">
        <v>151.08000000000001</v>
      </c>
      <c r="C1118" s="26">
        <v>127642867.2</v>
      </c>
      <c r="D1118" s="22"/>
      <c r="E1118" s="22"/>
    </row>
    <row r="1119" spans="1:5" x14ac:dyDescent="0.2">
      <c r="A1119" s="23" t="s">
        <v>1116</v>
      </c>
      <c r="B1119" s="26">
        <v>150.36000000000001</v>
      </c>
      <c r="C1119" s="26">
        <v>127034858.48</v>
      </c>
      <c r="D1119" s="22"/>
      <c r="E1119" s="22"/>
    </row>
    <row r="1120" spans="1:5" x14ac:dyDescent="0.2">
      <c r="A1120" s="23" t="s">
        <v>1117</v>
      </c>
      <c r="B1120" s="26">
        <v>149.62</v>
      </c>
      <c r="C1120" s="26">
        <v>126406624.25</v>
      </c>
      <c r="D1120" s="22"/>
      <c r="E1120" s="22"/>
    </row>
    <row r="1121" spans="1:5" x14ac:dyDescent="0.2">
      <c r="A1121" s="23" t="s">
        <v>1118</v>
      </c>
      <c r="B1121" s="26">
        <v>149.19</v>
      </c>
      <c r="C1121" s="26">
        <v>126230075.3</v>
      </c>
      <c r="D1121" s="22"/>
      <c r="E1121" s="22"/>
    </row>
    <row r="1122" spans="1:5" x14ac:dyDescent="0.2">
      <c r="A1122" s="23" t="s">
        <v>1119</v>
      </c>
      <c r="B1122" s="26">
        <v>149.63</v>
      </c>
      <c r="C1122" s="26">
        <v>126602689.63</v>
      </c>
      <c r="D1122" s="22"/>
      <c r="E1122" s="22"/>
    </row>
    <row r="1123" spans="1:5" x14ac:dyDescent="0.2">
      <c r="A1123" s="23" t="s">
        <v>1120</v>
      </c>
      <c r="B1123" s="26">
        <v>151.93</v>
      </c>
      <c r="C1123" s="26">
        <v>129013547.01000001</v>
      </c>
      <c r="D1123" s="22"/>
      <c r="E1123" s="22"/>
    </row>
    <row r="1124" spans="1:5" x14ac:dyDescent="0.2">
      <c r="A1124" s="23" t="s">
        <v>1121</v>
      </c>
      <c r="B1124" s="26">
        <v>152</v>
      </c>
      <c r="C1124" s="26">
        <v>129119856.93000001</v>
      </c>
      <c r="D1124" s="22"/>
      <c r="E1124" s="22"/>
    </row>
    <row r="1125" spans="1:5" x14ac:dyDescent="0.2">
      <c r="A1125" s="23" t="s">
        <v>1122</v>
      </c>
      <c r="B1125" s="26">
        <v>152.26</v>
      </c>
      <c r="C1125" s="26">
        <v>129919646.45999999</v>
      </c>
      <c r="D1125" s="22"/>
      <c r="E1125" s="22"/>
    </row>
    <row r="1126" spans="1:5" x14ac:dyDescent="0.2">
      <c r="A1126" s="23" t="s">
        <v>1123</v>
      </c>
      <c r="B1126" s="26">
        <v>151.33000000000001</v>
      </c>
      <c r="C1126" s="26">
        <v>129124665.52</v>
      </c>
      <c r="D1126" s="22"/>
      <c r="E1126" s="22"/>
    </row>
    <row r="1127" spans="1:5" x14ac:dyDescent="0.2">
      <c r="A1127" s="23" t="s">
        <v>1124</v>
      </c>
      <c r="B1127" s="26">
        <v>152.44</v>
      </c>
      <c r="C1127" s="26">
        <v>130076431.08</v>
      </c>
      <c r="D1127" s="22"/>
      <c r="E1127" s="22"/>
    </row>
    <row r="1128" spans="1:5" x14ac:dyDescent="0.2">
      <c r="A1128" s="23" t="s">
        <v>1125</v>
      </c>
      <c r="B1128" s="26">
        <v>154.04</v>
      </c>
      <c r="C1128" s="26">
        <v>131436811.04000001</v>
      </c>
      <c r="D1128" s="22"/>
      <c r="E1128" s="22"/>
    </row>
    <row r="1129" spans="1:5" x14ac:dyDescent="0.2">
      <c r="A1129" s="23" t="s">
        <v>1126</v>
      </c>
      <c r="B1129" s="26">
        <v>155.04</v>
      </c>
      <c r="C1129" s="26">
        <v>132292121.81</v>
      </c>
      <c r="D1129" s="22"/>
      <c r="E1129" s="22"/>
    </row>
    <row r="1130" spans="1:5" x14ac:dyDescent="0.2">
      <c r="A1130" s="23" t="s">
        <v>1127</v>
      </c>
      <c r="B1130" s="26">
        <v>155.25</v>
      </c>
      <c r="C1130" s="26">
        <v>132470682.09</v>
      </c>
      <c r="D1130" s="22"/>
      <c r="E1130" s="22"/>
    </row>
    <row r="1131" spans="1:5" x14ac:dyDescent="0.2">
      <c r="A1131" s="23" t="s">
        <v>1128</v>
      </c>
      <c r="B1131" s="26">
        <v>152.19999999999999</v>
      </c>
      <c r="C1131" s="26">
        <v>129866109.55</v>
      </c>
      <c r="D1131" s="22"/>
      <c r="E1131" s="22"/>
    </row>
    <row r="1132" spans="1:5" x14ac:dyDescent="0.2">
      <c r="A1132" s="23" t="s">
        <v>1129</v>
      </c>
      <c r="B1132" s="26">
        <v>152.57</v>
      </c>
      <c r="C1132" s="26">
        <v>130182296.56999999</v>
      </c>
      <c r="D1132" s="22"/>
      <c r="E1132" s="22"/>
    </row>
    <row r="1133" spans="1:5" x14ac:dyDescent="0.2">
      <c r="A1133" s="23" t="s">
        <v>1130</v>
      </c>
      <c r="B1133" s="26">
        <v>152.21</v>
      </c>
      <c r="C1133" s="26">
        <v>129876106.39</v>
      </c>
      <c r="D1133" s="22"/>
      <c r="E1133" s="22"/>
    </row>
    <row r="1134" spans="1:5" x14ac:dyDescent="0.2">
      <c r="A1134" s="23" t="s">
        <v>1131</v>
      </c>
      <c r="B1134" s="26">
        <v>152.04</v>
      </c>
      <c r="C1134" s="26">
        <v>129890044.62</v>
      </c>
      <c r="D1134" s="22"/>
      <c r="E1134" s="22"/>
    </row>
    <row r="1135" spans="1:5" x14ac:dyDescent="0.2">
      <c r="A1135" s="23" t="s">
        <v>1132</v>
      </c>
      <c r="B1135" s="26">
        <v>151.94</v>
      </c>
      <c r="C1135" s="26">
        <v>129796901.52</v>
      </c>
      <c r="D1135" s="22"/>
      <c r="E1135" s="22"/>
    </row>
    <row r="1136" spans="1:5" x14ac:dyDescent="0.2">
      <c r="A1136" s="23" t="s">
        <v>1133</v>
      </c>
      <c r="B1136" s="26">
        <v>150.43</v>
      </c>
      <c r="C1136" s="26">
        <v>128510152.62</v>
      </c>
      <c r="D1136" s="22"/>
      <c r="E1136" s="22"/>
    </row>
    <row r="1137" spans="1:5" x14ac:dyDescent="0.2">
      <c r="A1137" s="23" t="s">
        <v>1134</v>
      </c>
      <c r="B1137" s="26">
        <v>149.47</v>
      </c>
      <c r="C1137" s="26">
        <v>127692588.48999999</v>
      </c>
      <c r="D1137" s="22"/>
      <c r="E1137" s="22"/>
    </row>
    <row r="1138" spans="1:5" x14ac:dyDescent="0.2">
      <c r="A1138" s="23" t="s">
        <v>1135</v>
      </c>
      <c r="B1138" s="26">
        <v>150.04</v>
      </c>
      <c r="C1138" s="26">
        <v>128179121.25</v>
      </c>
      <c r="D1138" s="22"/>
      <c r="E1138" s="22"/>
    </row>
    <row r="1139" spans="1:5" x14ac:dyDescent="0.2">
      <c r="A1139" s="23" t="s">
        <v>1136</v>
      </c>
      <c r="B1139" s="26">
        <v>149.6</v>
      </c>
      <c r="C1139" s="26">
        <v>127803743.62</v>
      </c>
      <c r="D1139" s="22"/>
      <c r="E1139" s="22"/>
    </row>
    <row r="1140" spans="1:5" x14ac:dyDescent="0.2">
      <c r="A1140" s="23" t="s">
        <v>1137</v>
      </c>
      <c r="B1140" s="26">
        <v>148.68</v>
      </c>
      <c r="C1140" s="26">
        <v>127017185.41</v>
      </c>
      <c r="D1140" s="22"/>
      <c r="E1140" s="22"/>
    </row>
    <row r="1141" spans="1:5" x14ac:dyDescent="0.2">
      <c r="A1141" s="23" t="s">
        <v>1138</v>
      </c>
      <c r="B1141" s="26">
        <v>148.72</v>
      </c>
      <c r="C1141" s="26">
        <v>127051743.09999999</v>
      </c>
      <c r="D1141" s="22"/>
      <c r="E1141" s="22"/>
    </row>
    <row r="1142" spans="1:5" x14ac:dyDescent="0.2">
      <c r="A1142" s="23" t="s">
        <v>1139</v>
      </c>
      <c r="B1142" s="26">
        <v>149.07</v>
      </c>
      <c r="C1142" s="26">
        <v>127518575.61</v>
      </c>
      <c r="D1142" s="22"/>
      <c r="E1142" s="22"/>
    </row>
    <row r="1143" spans="1:5" x14ac:dyDescent="0.2">
      <c r="A1143" s="23" t="s">
        <v>1140</v>
      </c>
      <c r="B1143" s="26">
        <v>149.33000000000001</v>
      </c>
      <c r="C1143" s="26">
        <v>129710290.86</v>
      </c>
      <c r="D1143" s="22"/>
      <c r="E1143" s="22"/>
    </row>
    <row r="1144" spans="1:5" x14ac:dyDescent="0.2">
      <c r="A1144" s="23" t="s">
        <v>1141</v>
      </c>
      <c r="B1144" s="26">
        <v>149.19</v>
      </c>
      <c r="C1144" s="26">
        <v>129647994.42</v>
      </c>
      <c r="D1144" s="22"/>
      <c r="E1144" s="22"/>
    </row>
    <row r="1145" spans="1:5" x14ac:dyDescent="0.2">
      <c r="A1145" s="23" t="s">
        <v>1142</v>
      </c>
      <c r="B1145" s="26">
        <v>148.41999999999999</v>
      </c>
      <c r="C1145" s="26">
        <v>128974609.94</v>
      </c>
      <c r="D1145" s="22"/>
      <c r="E1145" s="22"/>
    </row>
    <row r="1146" spans="1:5" x14ac:dyDescent="0.2">
      <c r="A1146" s="23" t="s">
        <v>1143</v>
      </c>
      <c r="B1146" s="26">
        <v>149.21</v>
      </c>
      <c r="C1146" s="26">
        <v>129775138.91</v>
      </c>
      <c r="D1146" s="22"/>
      <c r="E1146" s="22"/>
    </row>
    <row r="1147" spans="1:5" x14ac:dyDescent="0.2">
      <c r="A1147" s="23" t="s">
        <v>1144</v>
      </c>
      <c r="B1147" s="26">
        <v>147.71</v>
      </c>
      <c r="C1147" s="26">
        <v>128467866.33</v>
      </c>
      <c r="D1147" s="22"/>
      <c r="E1147" s="22"/>
    </row>
    <row r="1148" spans="1:5" x14ac:dyDescent="0.2">
      <c r="A1148" s="23" t="s">
        <v>1145</v>
      </c>
      <c r="B1148" s="26">
        <v>148.19</v>
      </c>
      <c r="C1148" s="26">
        <v>129058020.28</v>
      </c>
      <c r="D1148" s="22"/>
      <c r="E1148" s="22"/>
    </row>
    <row r="1149" spans="1:5" x14ac:dyDescent="0.2">
      <c r="A1149" s="23" t="s">
        <v>1146</v>
      </c>
      <c r="B1149" s="26">
        <v>146.62</v>
      </c>
      <c r="C1149" s="26">
        <v>127695425.5</v>
      </c>
      <c r="D1149" s="22"/>
      <c r="E1149" s="22"/>
    </row>
    <row r="1150" spans="1:5" x14ac:dyDescent="0.2">
      <c r="A1150" s="23" t="s">
        <v>1147</v>
      </c>
      <c r="B1150" s="26">
        <v>147.66999999999999</v>
      </c>
      <c r="C1150" s="26">
        <v>128609306.23999999</v>
      </c>
      <c r="D1150" s="22"/>
      <c r="E1150" s="22"/>
    </row>
    <row r="1151" spans="1:5" x14ac:dyDescent="0.2">
      <c r="A1151" s="23" t="s">
        <v>1148</v>
      </c>
      <c r="B1151" s="26">
        <v>147.91</v>
      </c>
      <c r="C1151" s="26">
        <v>128815072.20999999</v>
      </c>
      <c r="D1151" s="22"/>
      <c r="E1151" s="22"/>
    </row>
    <row r="1152" spans="1:5" x14ac:dyDescent="0.2">
      <c r="A1152" s="23" t="s">
        <v>1149</v>
      </c>
      <c r="B1152" s="26">
        <v>147.32</v>
      </c>
      <c r="C1152" s="26">
        <v>128302478.11</v>
      </c>
      <c r="D1152" s="22"/>
      <c r="E1152" s="22"/>
    </row>
    <row r="1153" spans="1:5" x14ac:dyDescent="0.2">
      <c r="A1153" s="23" t="s">
        <v>1150</v>
      </c>
      <c r="B1153" s="26">
        <v>148.38999999999999</v>
      </c>
      <c r="C1153" s="26">
        <v>129238290.91</v>
      </c>
      <c r="D1153" s="22"/>
      <c r="E1153" s="22"/>
    </row>
    <row r="1154" spans="1:5" x14ac:dyDescent="0.2">
      <c r="A1154" s="23" t="s">
        <v>1151</v>
      </c>
      <c r="B1154" s="26">
        <v>148.09</v>
      </c>
      <c r="C1154" s="26">
        <v>128973154.41</v>
      </c>
      <c r="D1154" s="22"/>
      <c r="E1154" s="22"/>
    </row>
    <row r="1155" spans="1:5" x14ac:dyDescent="0.2">
      <c r="A1155" s="23" t="s">
        <v>1152</v>
      </c>
      <c r="B1155" s="26">
        <v>146.88999999999999</v>
      </c>
      <c r="C1155" s="26">
        <v>127926399.23</v>
      </c>
      <c r="D1155" s="22"/>
      <c r="E1155" s="22"/>
    </row>
    <row r="1156" spans="1:5" x14ac:dyDescent="0.2">
      <c r="A1156" s="23" t="s">
        <v>1153</v>
      </c>
      <c r="B1156" s="26">
        <v>147.81</v>
      </c>
      <c r="C1156" s="26">
        <v>128727566.03</v>
      </c>
      <c r="D1156" s="22"/>
      <c r="E1156" s="22"/>
    </row>
    <row r="1157" spans="1:5" x14ac:dyDescent="0.2">
      <c r="A1157" s="23" t="s">
        <v>1154</v>
      </c>
      <c r="B1157" s="26">
        <v>147.9</v>
      </c>
      <c r="C1157" s="26">
        <v>128812067.37</v>
      </c>
      <c r="D1157" s="22"/>
      <c r="E1157" s="22"/>
    </row>
    <row r="1158" spans="1:5" x14ac:dyDescent="0.2">
      <c r="A1158" s="23" t="s">
        <v>1155</v>
      </c>
      <c r="B1158" s="26">
        <v>147.52000000000001</v>
      </c>
      <c r="C1158" s="26">
        <v>128477174.5</v>
      </c>
      <c r="D1158" s="22"/>
      <c r="E1158" s="22"/>
    </row>
    <row r="1159" spans="1:5" x14ac:dyDescent="0.2">
      <c r="A1159" s="23" t="s">
        <v>1156</v>
      </c>
      <c r="B1159" s="26">
        <v>147.04</v>
      </c>
      <c r="C1159" s="26">
        <v>128060182.87</v>
      </c>
      <c r="D1159" s="22"/>
      <c r="E1159" s="22"/>
    </row>
    <row r="1160" spans="1:5" x14ac:dyDescent="0.2">
      <c r="A1160" s="23" t="s">
        <v>1157</v>
      </c>
      <c r="B1160" s="26">
        <v>145.27000000000001</v>
      </c>
      <c r="C1160" s="26">
        <v>126516716.87</v>
      </c>
      <c r="D1160" s="22"/>
      <c r="E1160" s="22"/>
    </row>
    <row r="1161" spans="1:5" x14ac:dyDescent="0.2">
      <c r="A1161" s="23" t="s">
        <v>1158</v>
      </c>
      <c r="B1161" s="26">
        <v>145.06</v>
      </c>
      <c r="C1161" s="26">
        <v>126335349.55</v>
      </c>
      <c r="D1161" s="22"/>
      <c r="E1161" s="22"/>
    </row>
    <row r="1162" spans="1:5" x14ac:dyDescent="0.2">
      <c r="A1162" s="23" t="s">
        <v>1159</v>
      </c>
      <c r="B1162" s="26">
        <v>145.22</v>
      </c>
      <c r="C1162" s="26">
        <v>126640367.20999999</v>
      </c>
      <c r="D1162" s="22"/>
      <c r="E1162" s="22"/>
    </row>
    <row r="1163" spans="1:5" x14ac:dyDescent="0.2">
      <c r="A1163" s="23" t="s">
        <v>1160</v>
      </c>
      <c r="B1163" s="26">
        <v>145.01</v>
      </c>
      <c r="C1163" s="26">
        <v>126568689.16</v>
      </c>
      <c r="D1163" s="22"/>
      <c r="E1163" s="22"/>
    </row>
    <row r="1164" spans="1:5" x14ac:dyDescent="0.2">
      <c r="A1164" s="23" t="s">
        <v>1161</v>
      </c>
      <c r="B1164" s="26">
        <v>145.41</v>
      </c>
      <c r="C1164" s="26">
        <v>127244152.11</v>
      </c>
      <c r="D1164" s="22"/>
      <c r="E1164" s="22"/>
    </row>
    <row r="1165" spans="1:5" x14ac:dyDescent="0.2">
      <c r="A1165" s="23" t="s">
        <v>1162</v>
      </c>
      <c r="B1165" s="26">
        <v>143.80000000000001</v>
      </c>
      <c r="C1165" s="26">
        <v>125831955.94</v>
      </c>
      <c r="D1165" s="22"/>
      <c r="E1165" s="22"/>
    </row>
    <row r="1166" spans="1:5" x14ac:dyDescent="0.2">
      <c r="A1166" s="23" t="s">
        <v>1163</v>
      </c>
      <c r="B1166" s="26">
        <v>142</v>
      </c>
      <c r="C1166" s="26">
        <v>124256712.40000001</v>
      </c>
      <c r="D1166" s="22"/>
      <c r="E1166" s="22"/>
    </row>
    <row r="1167" spans="1:5" x14ac:dyDescent="0.2">
      <c r="A1167" s="23" t="s">
        <v>1164</v>
      </c>
      <c r="B1167" s="26">
        <v>141.65</v>
      </c>
      <c r="C1167" s="26">
        <v>125822405.48999999</v>
      </c>
      <c r="D1167" s="22"/>
      <c r="E1167" s="22"/>
    </row>
    <row r="1168" spans="1:5" x14ac:dyDescent="0.2">
      <c r="A1168" s="23" t="s">
        <v>1165</v>
      </c>
      <c r="B1168" s="26">
        <v>141.11000000000001</v>
      </c>
      <c r="C1168" s="26">
        <v>125349973.81</v>
      </c>
      <c r="D1168" s="22"/>
      <c r="E1168" s="22"/>
    </row>
    <row r="1169" spans="1:5" x14ac:dyDescent="0.2">
      <c r="A1169" s="23" t="s">
        <v>1166</v>
      </c>
      <c r="B1169" s="26">
        <v>141.32</v>
      </c>
      <c r="C1169" s="26">
        <v>125530599.25</v>
      </c>
      <c r="D1169" s="22"/>
      <c r="E1169" s="22"/>
    </row>
    <row r="1170" spans="1:5" x14ac:dyDescent="0.2">
      <c r="A1170" s="23" t="s">
        <v>1167</v>
      </c>
      <c r="B1170" s="26">
        <v>143.6</v>
      </c>
      <c r="C1170" s="26">
        <v>127557414.2</v>
      </c>
      <c r="D1170" s="22"/>
      <c r="E1170" s="22"/>
    </row>
    <row r="1171" spans="1:5" x14ac:dyDescent="0.2">
      <c r="A1171" s="23" t="s">
        <v>1168</v>
      </c>
      <c r="B1171" s="26">
        <v>144.69999999999999</v>
      </c>
      <c r="C1171" s="26">
        <v>128532578.86</v>
      </c>
      <c r="D1171" s="22"/>
      <c r="E1171" s="22"/>
    </row>
    <row r="1172" spans="1:5" x14ac:dyDescent="0.2">
      <c r="A1172" s="23" t="s">
        <v>1169</v>
      </c>
      <c r="B1172" s="26">
        <v>144</v>
      </c>
      <c r="C1172" s="26">
        <v>127913068.26000001</v>
      </c>
      <c r="D1172" s="22"/>
      <c r="E1172" s="22"/>
    </row>
    <row r="1173" spans="1:5" x14ac:dyDescent="0.2">
      <c r="A1173" s="23" t="s">
        <v>1170</v>
      </c>
      <c r="B1173" s="26">
        <v>144.29</v>
      </c>
      <c r="C1173" s="26">
        <v>128171702.18000001</v>
      </c>
      <c r="D1173" s="22"/>
      <c r="E1173" s="22"/>
    </row>
    <row r="1174" spans="1:5" x14ac:dyDescent="0.2">
      <c r="A1174" s="23" t="s">
        <v>1171</v>
      </c>
      <c r="B1174" s="26">
        <v>143.61000000000001</v>
      </c>
      <c r="C1174" s="26">
        <v>127567371.38</v>
      </c>
      <c r="D1174" s="22"/>
      <c r="E1174" s="22"/>
    </row>
    <row r="1175" spans="1:5" x14ac:dyDescent="0.2">
      <c r="A1175" s="23" t="s">
        <v>1172</v>
      </c>
      <c r="B1175" s="26">
        <v>142.72999999999999</v>
      </c>
      <c r="C1175" s="26">
        <v>126985128.11</v>
      </c>
      <c r="D1175" s="22"/>
      <c r="E1175" s="22"/>
    </row>
    <row r="1176" spans="1:5" x14ac:dyDescent="0.2">
      <c r="A1176" s="23" t="s">
        <v>1173</v>
      </c>
      <c r="B1176" s="26">
        <v>141.46</v>
      </c>
      <c r="C1176" s="26">
        <v>125960235.62</v>
      </c>
      <c r="D1176" s="22"/>
      <c r="E1176" s="22"/>
    </row>
    <row r="1177" spans="1:5" x14ac:dyDescent="0.2">
      <c r="A1177" s="23" t="s">
        <v>1174</v>
      </c>
      <c r="B1177" s="26">
        <v>141.97999999999999</v>
      </c>
      <c r="C1177" s="26">
        <v>126420308.54000001</v>
      </c>
      <c r="D1177" s="22"/>
      <c r="E1177" s="22"/>
    </row>
    <row r="1178" spans="1:5" x14ac:dyDescent="0.2">
      <c r="A1178" s="23" t="s">
        <v>1175</v>
      </c>
      <c r="B1178" s="26">
        <v>142.99</v>
      </c>
      <c r="C1178" s="26">
        <v>127323213.44</v>
      </c>
      <c r="D1178" s="22"/>
      <c r="E1178" s="22"/>
    </row>
    <row r="1179" spans="1:5" x14ac:dyDescent="0.2">
      <c r="A1179" s="23" t="s">
        <v>1176</v>
      </c>
      <c r="B1179" s="26">
        <v>142.41</v>
      </c>
      <c r="C1179" s="26">
        <v>126806076.05</v>
      </c>
      <c r="D1179" s="22"/>
      <c r="E1179" s="22"/>
    </row>
    <row r="1180" spans="1:5" x14ac:dyDescent="0.2">
      <c r="A1180" s="23" t="s">
        <v>1177</v>
      </c>
      <c r="B1180" s="26">
        <v>142.19999999999999</v>
      </c>
      <c r="C1180" s="26">
        <v>126612905.41</v>
      </c>
      <c r="D1180" s="22"/>
      <c r="E1180" s="22"/>
    </row>
    <row r="1181" spans="1:5" x14ac:dyDescent="0.2">
      <c r="A1181" s="23" t="s">
        <v>1178</v>
      </c>
      <c r="B1181" s="26">
        <v>144</v>
      </c>
      <c r="C1181" s="26">
        <v>128217780.45</v>
      </c>
      <c r="D1181" s="22"/>
      <c r="E1181" s="22"/>
    </row>
    <row r="1182" spans="1:5" x14ac:dyDescent="0.2">
      <c r="A1182" s="23" t="s">
        <v>1179</v>
      </c>
      <c r="B1182" s="26">
        <v>144.19</v>
      </c>
      <c r="C1182" s="26">
        <v>128384378.29000001</v>
      </c>
      <c r="D1182" s="22"/>
      <c r="E1182" s="22"/>
    </row>
    <row r="1183" spans="1:5" x14ac:dyDescent="0.2">
      <c r="A1183" s="23" t="s">
        <v>1180</v>
      </c>
      <c r="B1183" s="26">
        <v>144</v>
      </c>
      <c r="C1183" s="26">
        <v>128223292.55</v>
      </c>
      <c r="D1183" s="22"/>
      <c r="E1183" s="22"/>
    </row>
    <row r="1184" spans="1:5" x14ac:dyDescent="0.2">
      <c r="A1184" s="23" t="s">
        <v>1181</v>
      </c>
      <c r="B1184" s="26">
        <v>142.25</v>
      </c>
      <c r="C1184" s="26">
        <v>126665037.3</v>
      </c>
      <c r="D1184" s="22"/>
      <c r="E1184" s="22"/>
    </row>
    <row r="1185" spans="1:5" x14ac:dyDescent="0.2">
      <c r="A1185" s="23" t="s">
        <v>1182</v>
      </c>
      <c r="B1185" s="26">
        <v>140.61000000000001</v>
      </c>
      <c r="C1185" s="26">
        <v>125204790.23</v>
      </c>
      <c r="D1185" s="22"/>
      <c r="E1185" s="22"/>
    </row>
    <row r="1186" spans="1:5" x14ac:dyDescent="0.2">
      <c r="A1186" s="23" t="s">
        <v>1183</v>
      </c>
      <c r="B1186" s="26">
        <v>139.06</v>
      </c>
      <c r="C1186" s="26">
        <v>123820644.22</v>
      </c>
      <c r="D1186" s="22"/>
      <c r="E1186" s="22"/>
    </row>
    <row r="1187" spans="1:5" x14ac:dyDescent="0.2">
      <c r="A1187" s="23" t="s">
        <v>1184</v>
      </c>
      <c r="B1187" s="26">
        <v>139.22999999999999</v>
      </c>
      <c r="C1187" s="26">
        <v>124303366.40000001</v>
      </c>
      <c r="D1187" s="22"/>
      <c r="E1187" s="22"/>
    </row>
    <row r="1188" spans="1:5" x14ac:dyDescent="0.2">
      <c r="A1188" s="23" t="s">
        <v>1185</v>
      </c>
      <c r="B1188" s="26">
        <v>138.87</v>
      </c>
      <c r="C1188" s="26">
        <v>123982970.59999999</v>
      </c>
      <c r="D1188" s="22"/>
      <c r="E1188" s="22"/>
    </row>
    <row r="1189" spans="1:5" x14ac:dyDescent="0.2">
      <c r="A1189" s="23" t="s">
        <v>1186</v>
      </c>
      <c r="B1189" s="26">
        <v>138.53</v>
      </c>
      <c r="C1189" s="26">
        <v>123680587.64</v>
      </c>
      <c r="D1189" s="22"/>
      <c r="E1189" s="22"/>
    </row>
    <row r="1190" spans="1:5" x14ac:dyDescent="0.2">
      <c r="A1190" s="23" t="s">
        <v>1187</v>
      </c>
      <c r="B1190" s="26">
        <v>139.11000000000001</v>
      </c>
      <c r="C1190" s="26">
        <v>124204825.56</v>
      </c>
      <c r="D1190" s="22"/>
      <c r="E1190" s="22"/>
    </row>
    <row r="1191" spans="1:5" x14ac:dyDescent="0.2">
      <c r="A1191" s="23" t="s">
        <v>1188</v>
      </c>
      <c r="B1191" s="26">
        <v>140.56</v>
      </c>
      <c r="C1191" s="26">
        <v>125665248.08</v>
      </c>
      <c r="D1191" s="22"/>
      <c r="E1191" s="22"/>
    </row>
    <row r="1192" spans="1:5" x14ac:dyDescent="0.2">
      <c r="A1192" s="23" t="s">
        <v>1189</v>
      </c>
      <c r="B1192" s="26">
        <v>141.19</v>
      </c>
      <c r="C1192" s="26">
        <v>126159784.08</v>
      </c>
      <c r="D1192" s="22"/>
      <c r="E1192" s="22"/>
    </row>
    <row r="1193" spans="1:5" x14ac:dyDescent="0.2">
      <c r="A1193" s="23" t="s">
        <v>1190</v>
      </c>
      <c r="B1193" s="26">
        <v>141.81</v>
      </c>
      <c r="C1193" s="26">
        <v>126714664.97</v>
      </c>
      <c r="D1193" s="22"/>
      <c r="E1193" s="22"/>
    </row>
    <row r="1194" spans="1:5" x14ac:dyDescent="0.2">
      <c r="A1194" s="23" t="s">
        <v>1191</v>
      </c>
      <c r="B1194" s="26">
        <v>141.46</v>
      </c>
      <c r="C1194" s="26">
        <v>126400488.2</v>
      </c>
      <c r="D1194" s="22"/>
      <c r="E1194" s="22"/>
    </row>
    <row r="1195" spans="1:5" x14ac:dyDescent="0.2">
      <c r="A1195" s="23" t="s">
        <v>1192</v>
      </c>
      <c r="B1195" s="26">
        <v>140.15</v>
      </c>
      <c r="C1195" s="26">
        <v>125229413.91</v>
      </c>
      <c r="D1195" s="22"/>
      <c r="E1195" s="22"/>
    </row>
    <row r="1196" spans="1:5" x14ac:dyDescent="0.2">
      <c r="A1196" s="23" t="s">
        <v>1193</v>
      </c>
      <c r="B1196" s="26">
        <v>138.28</v>
      </c>
      <c r="C1196" s="26">
        <v>123592816.05</v>
      </c>
      <c r="D1196" s="22"/>
      <c r="E1196" s="22"/>
    </row>
    <row r="1197" spans="1:5" x14ac:dyDescent="0.2">
      <c r="A1197" s="23" t="s">
        <v>1194</v>
      </c>
      <c r="B1197" s="26">
        <v>138.52000000000001</v>
      </c>
      <c r="C1197" s="26">
        <v>123814194.52</v>
      </c>
      <c r="D1197" s="22"/>
      <c r="E1197" s="22"/>
    </row>
    <row r="1198" spans="1:5" x14ac:dyDescent="0.2">
      <c r="A1198" s="23" t="s">
        <v>1195</v>
      </c>
      <c r="B1198" s="26">
        <v>138.35</v>
      </c>
      <c r="C1198" s="26">
        <v>123656774.40000001</v>
      </c>
      <c r="D1198" s="22"/>
      <c r="E1198" s="22"/>
    </row>
    <row r="1199" spans="1:5" x14ac:dyDescent="0.2">
      <c r="A1199" s="23" t="s">
        <v>1196</v>
      </c>
      <c r="B1199" s="26">
        <v>137.43</v>
      </c>
      <c r="C1199" s="26">
        <v>122835685.33</v>
      </c>
      <c r="D1199" s="22"/>
      <c r="E1199" s="22"/>
    </row>
    <row r="1200" spans="1:5" x14ac:dyDescent="0.2">
      <c r="A1200" s="23" t="s">
        <v>1197</v>
      </c>
      <c r="B1200" s="26">
        <v>137.02000000000001</v>
      </c>
      <c r="C1200" s="26">
        <v>122469153.61</v>
      </c>
      <c r="D1200" s="22"/>
      <c r="E1200" s="22"/>
    </row>
    <row r="1201" spans="1:5" x14ac:dyDescent="0.2">
      <c r="A1201" s="23" t="s">
        <v>1198</v>
      </c>
      <c r="B1201" s="26">
        <v>135.33000000000001</v>
      </c>
      <c r="C1201" s="26">
        <v>120957330.95</v>
      </c>
      <c r="D1201" s="22"/>
      <c r="E1201" s="22"/>
    </row>
    <row r="1202" spans="1:5" x14ac:dyDescent="0.2">
      <c r="A1202" s="23" t="s">
        <v>1199</v>
      </c>
      <c r="B1202" s="26">
        <v>135.16999999999999</v>
      </c>
      <c r="C1202" s="26">
        <v>120799745.58</v>
      </c>
      <c r="D1202" s="22"/>
      <c r="E1202" s="22"/>
    </row>
    <row r="1203" spans="1:5" x14ac:dyDescent="0.2">
      <c r="A1203" s="23" t="s">
        <v>1200</v>
      </c>
      <c r="B1203" s="26">
        <v>134.61000000000001</v>
      </c>
      <c r="C1203" s="26">
        <v>120292112.73</v>
      </c>
      <c r="D1203" s="22"/>
      <c r="E1203" s="22"/>
    </row>
    <row r="1204" spans="1:5" x14ac:dyDescent="0.2">
      <c r="A1204" s="23" t="s">
        <v>1201</v>
      </c>
      <c r="B1204" s="26">
        <v>134.94999999999999</v>
      </c>
      <c r="C1204" s="26">
        <v>120604242.8</v>
      </c>
      <c r="D1204" s="22"/>
      <c r="E1204" s="22"/>
    </row>
    <row r="1205" spans="1:5" x14ac:dyDescent="0.2">
      <c r="A1205" s="23" t="s">
        <v>1202</v>
      </c>
      <c r="B1205" s="26">
        <v>136.33000000000001</v>
      </c>
      <c r="C1205" s="26">
        <v>121833412.31999999</v>
      </c>
      <c r="D1205" s="22"/>
      <c r="E1205" s="22"/>
    </row>
    <row r="1206" spans="1:5" x14ac:dyDescent="0.2">
      <c r="A1206" s="23" t="s">
        <v>1203</v>
      </c>
      <c r="B1206" s="26">
        <v>136.22999999999999</v>
      </c>
      <c r="C1206" s="26">
        <v>121477653.17</v>
      </c>
      <c r="D1206" s="22"/>
      <c r="E1206" s="22"/>
    </row>
    <row r="1207" spans="1:5" x14ac:dyDescent="0.2">
      <c r="A1207" s="23" t="s">
        <v>1204</v>
      </c>
      <c r="B1207" s="26">
        <v>136.37</v>
      </c>
      <c r="C1207" s="26">
        <v>121869904.44</v>
      </c>
      <c r="D1207" s="22"/>
      <c r="E1207" s="22"/>
    </row>
    <row r="1208" spans="1:5" x14ac:dyDescent="0.2">
      <c r="A1208" s="23" t="s">
        <v>1205</v>
      </c>
      <c r="B1208" s="26">
        <v>135.26</v>
      </c>
      <c r="C1208" s="26">
        <v>120875416.83</v>
      </c>
      <c r="D1208" s="22"/>
      <c r="E1208" s="22"/>
    </row>
    <row r="1209" spans="1:5" x14ac:dyDescent="0.2">
      <c r="A1209" s="23" t="s">
        <v>1206</v>
      </c>
      <c r="B1209" s="26">
        <v>134.41999999999999</v>
      </c>
      <c r="C1209" s="26">
        <v>120130348.58</v>
      </c>
      <c r="D1209" s="22"/>
      <c r="E1209" s="22"/>
    </row>
    <row r="1210" spans="1:5" x14ac:dyDescent="0.2">
      <c r="A1210" s="23" t="s">
        <v>1207</v>
      </c>
      <c r="B1210" s="26">
        <v>132.93</v>
      </c>
      <c r="C1210" s="26">
        <v>118801302.23</v>
      </c>
      <c r="D1210" s="22"/>
      <c r="E1210" s="22"/>
    </row>
    <row r="1211" spans="1:5" x14ac:dyDescent="0.2">
      <c r="A1211" s="23" t="s">
        <v>1208</v>
      </c>
      <c r="B1211" s="26">
        <v>133.6</v>
      </c>
      <c r="C1211" s="26">
        <v>119394000.77</v>
      </c>
      <c r="D1211" s="22"/>
      <c r="E1211" s="22"/>
    </row>
    <row r="1212" spans="1:5" x14ac:dyDescent="0.2">
      <c r="A1212" s="23" t="s">
        <v>1209</v>
      </c>
      <c r="B1212" s="26">
        <v>135.85</v>
      </c>
      <c r="C1212" s="26">
        <v>121455050.89</v>
      </c>
      <c r="D1212" s="22"/>
      <c r="E1212" s="22"/>
    </row>
    <row r="1213" spans="1:5" x14ac:dyDescent="0.2">
      <c r="A1213" s="23" t="s">
        <v>1210</v>
      </c>
      <c r="B1213" s="26">
        <v>134.30000000000001</v>
      </c>
      <c r="C1213" s="26">
        <v>120068078.65000001</v>
      </c>
      <c r="D1213" s="22"/>
      <c r="E1213" s="22"/>
    </row>
    <row r="1214" spans="1:5" x14ac:dyDescent="0.2">
      <c r="A1214" s="23" t="s">
        <v>1211</v>
      </c>
      <c r="B1214" s="26">
        <v>133.4</v>
      </c>
      <c r="C1214" s="26">
        <v>119370288.72</v>
      </c>
      <c r="D1214" s="22"/>
      <c r="E1214" s="22"/>
    </row>
    <row r="1215" spans="1:5" x14ac:dyDescent="0.2">
      <c r="A1215" s="23" t="s">
        <v>1212</v>
      </c>
      <c r="B1215" s="26">
        <v>135.56</v>
      </c>
      <c r="C1215" s="26">
        <v>121303810.40000001</v>
      </c>
      <c r="D1215" s="22"/>
      <c r="E1215" s="22"/>
    </row>
    <row r="1216" spans="1:5" x14ac:dyDescent="0.2">
      <c r="A1216" s="23" t="s">
        <v>1213</v>
      </c>
      <c r="B1216" s="26">
        <v>137.44999999999999</v>
      </c>
      <c r="C1216" s="26">
        <v>123169074.19</v>
      </c>
      <c r="D1216" s="22"/>
      <c r="E1216" s="22"/>
    </row>
    <row r="1217" spans="1:5" x14ac:dyDescent="0.2">
      <c r="A1217" s="23" t="s">
        <v>1214</v>
      </c>
      <c r="B1217" s="26">
        <v>138.34</v>
      </c>
      <c r="C1217" s="26">
        <v>124790929.44</v>
      </c>
      <c r="D1217" s="22"/>
      <c r="E1217" s="22"/>
    </row>
    <row r="1218" spans="1:5" x14ac:dyDescent="0.2">
      <c r="A1218" s="23" t="s">
        <v>1215</v>
      </c>
      <c r="B1218" s="26">
        <v>139.59</v>
      </c>
      <c r="C1218" s="26">
        <v>126850951.88</v>
      </c>
      <c r="D1218" s="22"/>
      <c r="E1218" s="22"/>
    </row>
    <row r="1219" spans="1:5" x14ac:dyDescent="0.2">
      <c r="A1219" s="23" t="s">
        <v>1216</v>
      </c>
      <c r="B1219" s="26">
        <v>141.66</v>
      </c>
      <c r="C1219" s="26">
        <v>128736929.89</v>
      </c>
      <c r="D1219" s="22"/>
      <c r="E1219" s="22"/>
    </row>
    <row r="1220" spans="1:5" x14ac:dyDescent="0.2">
      <c r="A1220" s="23" t="s">
        <v>1217</v>
      </c>
      <c r="B1220" s="26">
        <v>142.12</v>
      </c>
      <c r="C1220" s="26">
        <v>129150123.89</v>
      </c>
      <c r="D1220" s="22"/>
      <c r="E1220" s="22"/>
    </row>
    <row r="1221" spans="1:5" x14ac:dyDescent="0.2">
      <c r="A1221" s="23" t="s">
        <v>1218</v>
      </c>
      <c r="B1221" s="26">
        <v>143.54</v>
      </c>
      <c r="C1221" s="26">
        <v>130441130.20999999</v>
      </c>
      <c r="D1221" s="22"/>
      <c r="E1221" s="22"/>
    </row>
    <row r="1222" spans="1:5" x14ac:dyDescent="0.2">
      <c r="A1222" s="23" t="s">
        <v>1219</v>
      </c>
      <c r="B1222" s="26">
        <v>142.56</v>
      </c>
      <c r="C1222" s="26">
        <v>129556730.06</v>
      </c>
      <c r="D1222" s="22"/>
      <c r="E1222" s="22"/>
    </row>
    <row r="1223" spans="1:5" x14ac:dyDescent="0.2">
      <c r="A1223" s="23" t="s">
        <v>1220</v>
      </c>
      <c r="B1223" s="26">
        <v>144.13999999999999</v>
      </c>
      <c r="C1223" s="26">
        <v>130988299.78</v>
      </c>
      <c r="D1223" s="22"/>
      <c r="E1223" s="22"/>
    </row>
    <row r="1224" spans="1:5" x14ac:dyDescent="0.2">
      <c r="A1224" s="23" t="s">
        <v>1221</v>
      </c>
      <c r="B1224" s="26">
        <v>146.28</v>
      </c>
      <c r="C1224" s="26">
        <v>132915225.81999999</v>
      </c>
      <c r="D1224" s="22"/>
      <c r="E1224" s="22"/>
    </row>
    <row r="1225" spans="1:5" x14ac:dyDescent="0.2">
      <c r="A1225" s="23" t="s">
        <v>1222</v>
      </c>
      <c r="B1225" s="26">
        <v>147.72999999999999</v>
      </c>
      <c r="C1225" s="26">
        <v>134234757.59999999</v>
      </c>
      <c r="D1225" s="22"/>
      <c r="E1225" s="22"/>
    </row>
    <row r="1226" spans="1:5" x14ac:dyDescent="0.2">
      <c r="A1226" s="23" t="s">
        <v>1223</v>
      </c>
      <c r="B1226" s="26">
        <v>148.05000000000001</v>
      </c>
      <c r="C1226" s="26">
        <v>134520033.88</v>
      </c>
      <c r="D1226" s="22"/>
      <c r="E1226" s="22"/>
    </row>
    <row r="1227" spans="1:5" x14ac:dyDescent="0.2">
      <c r="A1227" s="23" t="s">
        <v>1224</v>
      </c>
      <c r="B1227" s="26">
        <v>147.58000000000001</v>
      </c>
      <c r="C1227" s="26">
        <v>134095534.05</v>
      </c>
      <c r="D1227" s="22"/>
      <c r="E1227" s="22"/>
    </row>
    <row r="1228" spans="1:5" x14ac:dyDescent="0.2">
      <c r="A1228" s="23" t="s">
        <v>1225</v>
      </c>
      <c r="B1228" s="26">
        <v>147.26</v>
      </c>
      <c r="C1228" s="26">
        <v>135660471.58000001</v>
      </c>
      <c r="D1228" s="22"/>
      <c r="E1228" s="22"/>
    </row>
    <row r="1229" spans="1:5" x14ac:dyDescent="0.2">
      <c r="A1229" s="23" t="s">
        <v>1226</v>
      </c>
      <c r="B1229" s="26">
        <v>148.03</v>
      </c>
      <c r="C1229" s="26">
        <v>136365782.27000001</v>
      </c>
      <c r="D1229" s="22"/>
      <c r="E1229" s="22"/>
    </row>
    <row r="1230" spans="1:5" x14ac:dyDescent="0.2">
      <c r="A1230" s="23" t="s">
        <v>1227</v>
      </c>
      <c r="B1230" s="26">
        <v>148.02000000000001</v>
      </c>
      <c r="C1230" s="26">
        <v>136708219.09</v>
      </c>
      <c r="D1230" s="22"/>
      <c r="E1230" s="22"/>
    </row>
    <row r="1231" spans="1:5" x14ac:dyDescent="0.2">
      <c r="A1231" s="23" t="s">
        <v>1228</v>
      </c>
      <c r="B1231" s="26">
        <v>149.38</v>
      </c>
      <c r="C1231" s="26">
        <v>137970180.97999999</v>
      </c>
      <c r="D1231" s="22"/>
      <c r="E1231" s="22"/>
    </row>
    <row r="1232" spans="1:5" x14ac:dyDescent="0.2">
      <c r="A1232" s="23" t="s">
        <v>1229</v>
      </c>
      <c r="B1232" s="26">
        <v>150.25</v>
      </c>
      <c r="C1232" s="26">
        <v>138772606.09</v>
      </c>
      <c r="D1232" s="22"/>
      <c r="E1232" s="22"/>
    </row>
    <row r="1233" spans="1:5" x14ac:dyDescent="0.2">
      <c r="A1233" s="23" t="s">
        <v>1230</v>
      </c>
      <c r="B1233" s="26">
        <v>149.72999999999999</v>
      </c>
      <c r="C1233" s="26">
        <v>138291064.05000001</v>
      </c>
      <c r="D1233" s="22"/>
      <c r="E1233" s="22"/>
    </row>
    <row r="1234" spans="1:5" x14ac:dyDescent="0.2">
      <c r="A1234" s="23" t="s">
        <v>1231</v>
      </c>
      <c r="B1234" s="26">
        <v>148.91</v>
      </c>
      <c r="C1234" s="26">
        <v>137596799.15000001</v>
      </c>
      <c r="D1234" s="22"/>
      <c r="E1234" s="22"/>
    </row>
    <row r="1235" spans="1:5" x14ac:dyDescent="0.2">
      <c r="A1235" s="23" t="s">
        <v>1232</v>
      </c>
      <c r="B1235" s="26">
        <v>148.97999999999999</v>
      </c>
      <c r="C1235" s="26">
        <v>138071677.61000001</v>
      </c>
      <c r="D1235" s="22"/>
      <c r="E1235" s="22"/>
    </row>
    <row r="1236" spans="1:5" x14ac:dyDescent="0.2">
      <c r="A1236" s="23" t="s">
        <v>1233</v>
      </c>
      <c r="B1236" s="26">
        <v>150.16</v>
      </c>
      <c r="C1236" s="26">
        <v>139162031.19</v>
      </c>
      <c r="D1236" s="22"/>
      <c r="E1236" s="22"/>
    </row>
    <row r="1237" spans="1:5" x14ac:dyDescent="0.2">
      <c r="A1237" s="23" t="s">
        <v>1234</v>
      </c>
      <c r="B1237" s="26">
        <v>150.94</v>
      </c>
      <c r="C1237" s="26">
        <v>139945014.86000001</v>
      </c>
      <c r="D1237" s="22"/>
      <c r="E1237" s="22"/>
    </row>
    <row r="1238" spans="1:5" x14ac:dyDescent="0.2">
      <c r="A1238" s="23" t="s">
        <v>1235</v>
      </c>
      <c r="B1238" s="26">
        <v>150.52000000000001</v>
      </c>
      <c r="C1238" s="26">
        <v>139556312.24000001</v>
      </c>
      <c r="D1238" s="22"/>
      <c r="E1238" s="22"/>
    </row>
    <row r="1239" spans="1:5" x14ac:dyDescent="0.2">
      <c r="A1239" s="23" t="s">
        <v>1236</v>
      </c>
      <c r="B1239" s="26">
        <v>151.12</v>
      </c>
      <c r="C1239" s="26">
        <v>140157704.68000001</v>
      </c>
      <c r="D1239" s="22"/>
      <c r="E1239" s="22"/>
    </row>
    <row r="1240" spans="1:5" x14ac:dyDescent="0.2">
      <c r="A1240" s="23" t="s">
        <v>1237</v>
      </c>
      <c r="B1240" s="26">
        <v>151.53</v>
      </c>
      <c r="C1240" s="26">
        <v>140674997.52000001</v>
      </c>
      <c r="D1240" s="22"/>
      <c r="E1240" s="22"/>
    </row>
    <row r="1241" spans="1:5" x14ac:dyDescent="0.2">
      <c r="A1241" s="23" t="s">
        <v>1238</v>
      </c>
      <c r="B1241" s="26">
        <v>150.44999999999999</v>
      </c>
      <c r="C1241" s="26">
        <v>140232301.18000001</v>
      </c>
      <c r="D1241" s="22"/>
      <c r="E1241" s="22"/>
    </row>
    <row r="1242" spans="1:5" x14ac:dyDescent="0.2">
      <c r="A1242" s="23" t="s">
        <v>1239</v>
      </c>
      <c r="B1242" s="26">
        <v>151.66999999999999</v>
      </c>
      <c r="C1242" s="26">
        <v>142012637.24000001</v>
      </c>
      <c r="D1242" s="22"/>
      <c r="E1242" s="22"/>
    </row>
    <row r="1243" spans="1:5" x14ac:dyDescent="0.2">
      <c r="A1243" s="23" t="s">
        <v>1240</v>
      </c>
      <c r="B1243" s="26">
        <v>151.76</v>
      </c>
      <c r="C1243" s="26">
        <v>142096858.88</v>
      </c>
      <c r="D1243" s="22"/>
      <c r="E1243" s="22"/>
    </row>
    <row r="1244" spans="1:5" x14ac:dyDescent="0.2">
      <c r="A1244" s="23" t="s">
        <v>1241</v>
      </c>
      <c r="B1244" s="26">
        <v>152.22999999999999</v>
      </c>
      <c r="C1244" s="26">
        <v>142534762.59</v>
      </c>
      <c r="D1244" s="22"/>
      <c r="E1244" s="22"/>
    </row>
    <row r="1245" spans="1:5" x14ac:dyDescent="0.2">
      <c r="A1245" s="23" t="s">
        <v>1242</v>
      </c>
      <c r="B1245" s="26">
        <v>153.69999999999999</v>
      </c>
      <c r="C1245" s="26">
        <v>143908981.03999999</v>
      </c>
      <c r="D1245" s="22"/>
      <c r="E1245" s="22"/>
    </row>
    <row r="1246" spans="1:5" x14ac:dyDescent="0.2">
      <c r="A1246" s="23" t="s">
        <v>1243</v>
      </c>
      <c r="B1246" s="26">
        <v>152.65</v>
      </c>
      <c r="C1246" s="26">
        <v>142924402.37</v>
      </c>
      <c r="D1246" s="22"/>
      <c r="E1246" s="22"/>
    </row>
    <row r="1247" spans="1:5" x14ac:dyDescent="0.2">
      <c r="A1247" s="23" t="s">
        <v>1244</v>
      </c>
      <c r="B1247" s="26">
        <v>152.26</v>
      </c>
      <c r="C1247" s="26">
        <v>143184380.56</v>
      </c>
      <c r="D1247" s="22"/>
      <c r="E1247" s="22"/>
    </row>
    <row r="1248" spans="1:5" x14ac:dyDescent="0.2">
      <c r="A1248" s="23" t="s">
        <v>1245</v>
      </c>
      <c r="B1248" s="26">
        <v>151.25</v>
      </c>
      <c r="C1248" s="26">
        <v>142238743.90000001</v>
      </c>
      <c r="D1248" s="22"/>
      <c r="E1248" s="22"/>
    </row>
    <row r="1249" spans="1:5" x14ac:dyDescent="0.2">
      <c r="A1249" s="23" t="s">
        <v>1246</v>
      </c>
      <c r="B1249" s="26">
        <v>153.16999999999999</v>
      </c>
      <c r="C1249" s="26">
        <v>144039449.43000001</v>
      </c>
      <c r="D1249" s="22"/>
      <c r="E1249" s="22"/>
    </row>
    <row r="1250" spans="1:5" x14ac:dyDescent="0.2">
      <c r="A1250" s="23" t="s">
        <v>1247</v>
      </c>
      <c r="B1250" s="26">
        <v>154.47</v>
      </c>
      <c r="C1250" s="26">
        <v>145397948.02000001</v>
      </c>
      <c r="D1250" s="22"/>
      <c r="E1250" s="22"/>
    </row>
    <row r="1251" spans="1:5" x14ac:dyDescent="0.2">
      <c r="A1251" s="23" t="s">
        <v>1248</v>
      </c>
      <c r="B1251" s="26">
        <v>153.87</v>
      </c>
      <c r="C1251" s="26">
        <v>144930759.47999999</v>
      </c>
      <c r="D1251" s="22"/>
      <c r="E1251" s="22"/>
    </row>
    <row r="1252" spans="1:5" x14ac:dyDescent="0.2">
      <c r="A1252" s="23" t="s">
        <v>1249</v>
      </c>
      <c r="B1252" s="26">
        <v>152.69999999999999</v>
      </c>
      <c r="C1252" s="26">
        <v>143824799.18000001</v>
      </c>
      <c r="D1252" s="22"/>
      <c r="E1252" s="22"/>
    </row>
    <row r="1253" spans="1:5" x14ac:dyDescent="0.2">
      <c r="A1253" s="23" t="s">
        <v>1250</v>
      </c>
      <c r="B1253" s="26">
        <v>153.13</v>
      </c>
      <c r="C1253" s="26">
        <v>144274843.74000001</v>
      </c>
      <c r="D1253" s="22"/>
      <c r="E1253" s="22"/>
    </row>
    <row r="1254" spans="1:5" x14ac:dyDescent="0.2">
      <c r="A1254" s="23" t="s">
        <v>1251</v>
      </c>
      <c r="B1254" s="26">
        <v>154.41</v>
      </c>
      <c r="C1254" s="26">
        <v>145480487.62</v>
      </c>
      <c r="D1254" s="22"/>
      <c r="E1254" s="22"/>
    </row>
    <row r="1255" spans="1:5" x14ac:dyDescent="0.2">
      <c r="A1255" s="23" t="s">
        <v>1252</v>
      </c>
      <c r="B1255" s="26">
        <v>155.11000000000001</v>
      </c>
      <c r="C1255" s="26">
        <v>146139714.44999999</v>
      </c>
      <c r="D1255" s="22"/>
      <c r="E1255" s="22"/>
    </row>
    <row r="1256" spans="1:5" x14ac:dyDescent="0.2">
      <c r="A1256" s="23" t="s">
        <v>1253</v>
      </c>
      <c r="B1256" s="26">
        <v>156.71</v>
      </c>
      <c r="C1256" s="26">
        <v>147563603.59999999</v>
      </c>
      <c r="D1256" s="22"/>
      <c r="E1256" s="22"/>
    </row>
    <row r="1257" spans="1:5" x14ac:dyDescent="0.2">
      <c r="A1257" s="23" t="s">
        <v>1254</v>
      </c>
      <c r="B1257" s="26">
        <v>157.80000000000001</v>
      </c>
      <c r="C1257" s="26">
        <v>148314938.65000001</v>
      </c>
      <c r="D1257" s="22"/>
      <c r="E1257" s="22"/>
    </row>
    <row r="1258" spans="1:5" x14ac:dyDescent="0.2">
      <c r="A1258" s="23" t="s">
        <v>1255</v>
      </c>
      <c r="B1258" s="26">
        <v>158.26</v>
      </c>
      <c r="C1258" s="26">
        <v>148753810.75</v>
      </c>
      <c r="D1258" s="22"/>
      <c r="E1258" s="22"/>
    </row>
    <row r="1259" spans="1:5" x14ac:dyDescent="0.2">
      <c r="A1259" s="23" t="s">
        <v>1256</v>
      </c>
      <c r="B1259" s="26">
        <v>158.24</v>
      </c>
      <c r="C1259" s="26">
        <v>148730820.25999999</v>
      </c>
      <c r="D1259" s="22"/>
      <c r="E1259" s="22"/>
    </row>
    <row r="1260" spans="1:5" x14ac:dyDescent="0.2">
      <c r="A1260" s="23" t="s">
        <v>1257</v>
      </c>
      <c r="B1260" s="26">
        <v>156.72999999999999</v>
      </c>
      <c r="C1260" s="26">
        <v>147307633.05000001</v>
      </c>
      <c r="D1260" s="22"/>
      <c r="E1260" s="22"/>
    </row>
    <row r="1261" spans="1:5" x14ac:dyDescent="0.2">
      <c r="A1261" s="23" t="s">
        <v>1258</v>
      </c>
      <c r="B1261" s="26">
        <v>156.19999999999999</v>
      </c>
      <c r="C1261" s="26">
        <v>147917026.06</v>
      </c>
      <c r="D1261" s="22"/>
      <c r="E1261" s="22"/>
    </row>
    <row r="1262" spans="1:5" x14ac:dyDescent="0.2">
      <c r="A1262" s="23" t="s">
        <v>1259</v>
      </c>
      <c r="B1262" s="26">
        <v>155.78</v>
      </c>
      <c r="C1262" s="26">
        <v>147407662.09</v>
      </c>
      <c r="D1262" s="22"/>
      <c r="E1262" s="22"/>
    </row>
    <row r="1263" spans="1:5" x14ac:dyDescent="0.2">
      <c r="A1263" s="23" t="s">
        <v>1260</v>
      </c>
      <c r="B1263" s="26">
        <v>153.82</v>
      </c>
      <c r="C1263" s="26">
        <v>145903040.06999999</v>
      </c>
      <c r="D1263" s="22"/>
      <c r="E1263" s="22"/>
    </row>
    <row r="1264" spans="1:5" x14ac:dyDescent="0.2">
      <c r="A1264" s="23" t="s">
        <v>1261</v>
      </c>
      <c r="B1264" s="26">
        <v>155.03</v>
      </c>
      <c r="C1264" s="26">
        <v>147053034.87</v>
      </c>
      <c r="D1264" s="22"/>
      <c r="E1264" s="22"/>
    </row>
    <row r="1265" spans="1:5" x14ac:dyDescent="0.2">
      <c r="A1265" s="23" t="s">
        <v>1262</v>
      </c>
      <c r="B1265" s="26">
        <v>157.07</v>
      </c>
      <c r="C1265" s="26">
        <v>148988427.06999999</v>
      </c>
      <c r="D1265" s="22"/>
      <c r="E1265" s="22"/>
    </row>
    <row r="1266" spans="1:5" x14ac:dyDescent="0.2">
      <c r="A1266" s="23" t="s">
        <v>1263</v>
      </c>
      <c r="B1266" s="26">
        <v>156.19999999999999</v>
      </c>
      <c r="C1266" s="26">
        <v>148159916.25</v>
      </c>
      <c r="D1266" s="22"/>
      <c r="E1266" s="22"/>
    </row>
    <row r="1267" spans="1:5" x14ac:dyDescent="0.2">
      <c r="A1267" s="23" t="s">
        <v>1264</v>
      </c>
      <c r="B1267" s="26">
        <v>155.47999999999999</v>
      </c>
      <c r="C1267" s="26">
        <v>147474971.78999999</v>
      </c>
      <c r="D1267" s="22"/>
      <c r="E1267" s="22"/>
    </row>
    <row r="1268" spans="1:5" x14ac:dyDescent="0.2">
      <c r="A1268" s="23" t="s">
        <v>1265</v>
      </c>
      <c r="B1268" s="26">
        <v>155.76</v>
      </c>
      <c r="C1268" s="26">
        <v>147962274.43000001</v>
      </c>
      <c r="D1268" s="22"/>
      <c r="E1268" s="22"/>
    </row>
    <row r="1269" spans="1:5" x14ac:dyDescent="0.2">
      <c r="A1269" s="23" t="s">
        <v>1266</v>
      </c>
      <c r="B1269" s="26">
        <v>155.16999999999999</v>
      </c>
      <c r="C1269" s="26">
        <v>147398269.59</v>
      </c>
      <c r="D1269" s="22"/>
      <c r="E1269" s="22"/>
    </row>
    <row r="1270" spans="1:5" x14ac:dyDescent="0.2">
      <c r="A1270" s="23" t="s">
        <v>1267</v>
      </c>
      <c r="B1270" s="26">
        <v>155.72999999999999</v>
      </c>
      <c r="C1270" s="26">
        <v>147929979.78999999</v>
      </c>
      <c r="D1270" s="22"/>
      <c r="E1270" s="22"/>
    </row>
    <row r="1271" spans="1:5" x14ac:dyDescent="0.2">
      <c r="A1271" s="23" t="s">
        <v>1268</v>
      </c>
      <c r="B1271" s="26">
        <v>154.9</v>
      </c>
      <c r="C1271" s="26">
        <v>147424723.91999999</v>
      </c>
      <c r="D1271" s="22"/>
      <c r="E1271" s="22"/>
    </row>
    <row r="1272" spans="1:5" x14ac:dyDescent="0.2">
      <c r="A1272" s="23" t="s">
        <v>1269</v>
      </c>
      <c r="B1272" s="26">
        <v>153.91999999999999</v>
      </c>
      <c r="C1272" s="26">
        <v>146488854.88999999</v>
      </c>
      <c r="D1272" s="22"/>
      <c r="E1272" s="22"/>
    </row>
    <row r="1273" spans="1:5" x14ac:dyDescent="0.2">
      <c r="A1273" s="23" t="s">
        <v>1270</v>
      </c>
      <c r="B1273" s="26">
        <v>154.62</v>
      </c>
      <c r="C1273" s="26">
        <v>146552873.41</v>
      </c>
      <c r="D1273" s="22"/>
      <c r="E1273" s="22"/>
    </row>
    <row r="1274" spans="1:5" x14ac:dyDescent="0.2">
      <c r="A1274" s="23" t="s">
        <v>1271</v>
      </c>
      <c r="B1274" s="26">
        <v>155.15</v>
      </c>
      <c r="C1274" s="26">
        <v>147052542.68000001</v>
      </c>
      <c r="D1274" s="22"/>
      <c r="E1274" s="22"/>
    </row>
    <row r="1275" spans="1:5" x14ac:dyDescent="0.2">
      <c r="A1275" s="23" t="s">
        <v>1272</v>
      </c>
      <c r="B1275" s="26">
        <v>154.66999999999999</v>
      </c>
      <c r="C1275" s="26">
        <v>138103973.19</v>
      </c>
      <c r="D1275" s="22"/>
      <c r="E1275" s="22"/>
    </row>
    <row r="1276" spans="1:5" x14ac:dyDescent="0.2">
      <c r="A1276" s="23" t="s">
        <v>1273</v>
      </c>
      <c r="B1276" s="26">
        <v>154.22999999999999</v>
      </c>
      <c r="C1276" s="26">
        <v>137710613.66999999</v>
      </c>
      <c r="D1276" s="22"/>
      <c r="E1276" s="22"/>
    </row>
    <row r="1277" spans="1:5" x14ac:dyDescent="0.2">
      <c r="A1277" s="23" t="s">
        <v>1274</v>
      </c>
      <c r="B1277" s="26">
        <v>155.24</v>
      </c>
      <c r="C1277" s="26">
        <v>138554664.59</v>
      </c>
      <c r="D1277" s="22"/>
      <c r="E1277" s="22"/>
    </row>
    <row r="1278" spans="1:5" x14ac:dyDescent="0.2">
      <c r="A1278" s="23" t="s">
        <v>1275</v>
      </c>
      <c r="B1278" s="26">
        <v>154.58000000000001</v>
      </c>
      <c r="C1278" s="26">
        <v>137970854.00999999</v>
      </c>
      <c r="D1278" s="22"/>
      <c r="E1278" s="22"/>
    </row>
    <row r="1279" spans="1:5" x14ac:dyDescent="0.2">
      <c r="A1279" s="23" t="s">
        <v>1276</v>
      </c>
      <c r="B1279" s="26">
        <v>153.69</v>
      </c>
      <c r="C1279" s="26">
        <v>137175786.61000001</v>
      </c>
      <c r="D1279" s="22"/>
      <c r="E1279" s="22"/>
    </row>
    <row r="1280" spans="1:5" x14ac:dyDescent="0.2">
      <c r="A1280" s="23" t="s">
        <v>1277</v>
      </c>
      <c r="B1280" s="26">
        <v>152.75</v>
      </c>
      <c r="C1280" s="26">
        <v>136331684.84999999</v>
      </c>
      <c r="D1280" s="22"/>
      <c r="E1280" s="22"/>
    </row>
    <row r="1281" spans="1:5" x14ac:dyDescent="0.2">
      <c r="A1281" s="23" t="s">
        <v>1278</v>
      </c>
      <c r="B1281" s="26">
        <v>153.61000000000001</v>
      </c>
      <c r="C1281" s="26">
        <v>137102566.78999999</v>
      </c>
      <c r="D1281" s="22"/>
      <c r="E1281" s="22"/>
    </row>
    <row r="1282" spans="1:5" x14ac:dyDescent="0.2">
      <c r="A1282" s="23" t="s">
        <v>1279</v>
      </c>
      <c r="B1282" s="26">
        <v>154.04</v>
      </c>
      <c r="C1282" s="26">
        <v>137490433.72999999</v>
      </c>
      <c r="D1282" s="22"/>
      <c r="E1282" s="22"/>
    </row>
    <row r="1283" spans="1:5" x14ac:dyDescent="0.2">
      <c r="A1283" s="23" t="s">
        <v>1280</v>
      </c>
      <c r="B1283" s="26">
        <v>153.62</v>
      </c>
      <c r="C1283" s="26">
        <v>137093709.03999999</v>
      </c>
      <c r="D1283" s="22"/>
      <c r="E1283" s="22"/>
    </row>
    <row r="1284" spans="1:5" x14ac:dyDescent="0.2">
      <c r="A1284" s="23" t="s">
        <v>1281</v>
      </c>
      <c r="B1284" s="26">
        <v>153.68</v>
      </c>
      <c r="C1284" s="26">
        <v>137088427.31999999</v>
      </c>
      <c r="D1284" s="22"/>
      <c r="E1284" s="22"/>
    </row>
    <row r="1285" spans="1:5" x14ac:dyDescent="0.2">
      <c r="A1285" s="23" t="s">
        <v>1282</v>
      </c>
      <c r="B1285" s="26">
        <v>152.66999999999999</v>
      </c>
      <c r="C1285" s="26">
        <v>136190464.65000001</v>
      </c>
      <c r="D1285" s="22"/>
      <c r="E1285" s="22"/>
    </row>
    <row r="1286" spans="1:5" x14ac:dyDescent="0.2">
      <c r="A1286" s="23" t="s">
        <v>1283</v>
      </c>
      <c r="B1286" s="26">
        <v>152.16999999999999</v>
      </c>
      <c r="C1286" s="26">
        <v>135927973.05000001</v>
      </c>
      <c r="D1286" s="22"/>
      <c r="E1286" s="22"/>
    </row>
    <row r="1287" spans="1:5" x14ac:dyDescent="0.2">
      <c r="A1287" s="23" t="s">
        <v>1284</v>
      </c>
      <c r="B1287" s="26">
        <v>151.74</v>
      </c>
      <c r="C1287" s="26">
        <v>135547814.27000001</v>
      </c>
      <c r="D1287" s="22"/>
      <c r="E1287" s="22"/>
    </row>
    <row r="1288" spans="1:5" x14ac:dyDescent="0.2">
      <c r="A1288" s="23" t="s">
        <v>1285</v>
      </c>
      <c r="B1288" s="26">
        <v>150.69</v>
      </c>
      <c r="C1288" s="26">
        <v>134610843.87</v>
      </c>
      <c r="D1288" s="22"/>
      <c r="E1288" s="22"/>
    </row>
    <row r="1289" spans="1:5" x14ac:dyDescent="0.2">
      <c r="A1289" s="23" t="s">
        <v>1286</v>
      </c>
      <c r="B1289" s="26">
        <v>150.03</v>
      </c>
      <c r="C1289" s="26">
        <v>134020290.44</v>
      </c>
      <c r="D1289" s="22"/>
      <c r="E1289" s="22"/>
    </row>
    <row r="1290" spans="1:5" x14ac:dyDescent="0.2">
      <c r="A1290" s="23" t="s">
        <v>1287</v>
      </c>
      <c r="B1290" s="26">
        <v>150.54</v>
      </c>
      <c r="C1290" s="26">
        <v>134471642.06999999</v>
      </c>
      <c r="D1290" s="22"/>
      <c r="E1290" s="22"/>
    </row>
    <row r="1291" spans="1:5" x14ac:dyDescent="0.2">
      <c r="A1291" s="23" t="s">
        <v>1288</v>
      </c>
      <c r="B1291" s="26">
        <v>150.54</v>
      </c>
      <c r="C1291" s="26">
        <v>135787873.21000001</v>
      </c>
      <c r="D1291" s="22"/>
      <c r="E1291" s="22"/>
    </row>
    <row r="1292" spans="1:5" x14ac:dyDescent="0.2">
      <c r="A1292" s="23" t="s">
        <v>1289</v>
      </c>
      <c r="B1292" s="26">
        <v>149.75</v>
      </c>
      <c r="C1292" s="26">
        <v>135077849.91</v>
      </c>
      <c r="D1292" s="22"/>
      <c r="E1292" s="22"/>
    </row>
    <row r="1293" spans="1:5" x14ac:dyDescent="0.2">
      <c r="A1293" s="23" t="s">
        <v>1290</v>
      </c>
      <c r="B1293" s="26">
        <v>149.27000000000001</v>
      </c>
      <c r="C1293" s="26">
        <v>134641064.74000001</v>
      </c>
      <c r="D1293" s="22"/>
      <c r="E1293" s="22"/>
    </row>
    <row r="1294" spans="1:5" x14ac:dyDescent="0.2">
      <c r="A1294" s="23" t="s">
        <v>1291</v>
      </c>
      <c r="B1294" s="26">
        <v>149.08000000000001</v>
      </c>
      <c r="C1294" s="26">
        <v>134471776.50999999</v>
      </c>
      <c r="D1294" s="22"/>
      <c r="E1294" s="22"/>
    </row>
    <row r="1295" spans="1:5" x14ac:dyDescent="0.2">
      <c r="A1295" s="23" t="s">
        <v>1292</v>
      </c>
      <c r="B1295" s="26">
        <v>149.32</v>
      </c>
      <c r="C1295" s="26">
        <v>134691748.13</v>
      </c>
      <c r="D1295" s="22"/>
      <c r="E1295" s="22"/>
    </row>
    <row r="1296" spans="1:5" x14ac:dyDescent="0.2">
      <c r="A1296" s="23" t="s">
        <v>1293</v>
      </c>
      <c r="B1296" s="26">
        <v>149.51</v>
      </c>
      <c r="C1296" s="26">
        <v>139016667.38999999</v>
      </c>
      <c r="D1296" s="22"/>
      <c r="E1296" s="22"/>
    </row>
    <row r="1297" spans="1:5" x14ac:dyDescent="0.2">
      <c r="A1297" s="23" t="s">
        <v>1294</v>
      </c>
      <c r="B1297" s="26">
        <v>148.88</v>
      </c>
      <c r="C1297" s="26">
        <v>138436425.52000001</v>
      </c>
      <c r="D1297" s="22"/>
      <c r="E1297" s="22"/>
    </row>
    <row r="1298" spans="1:5" x14ac:dyDescent="0.2">
      <c r="A1298" s="23" t="s">
        <v>1295</v>
      </c>
      <c r="B1298" s="26">
        <v>148.63</v>
      </c>
      <c r="C1298" s="26">
        <v>138514149.56</v>
      </c>
      <c r="D1298" s="22"/>
      <c r="E1298" s="22"/>
    </row>
    <row r="1299" spans="1:5" x14ac:dyDescent="0.2">
      <c r="A1299" s="23" t="s">
        <v>1296</v>
      </c>
      <c r="B1299" s="26">
        <v>147.49</v>
      </c>
      <c r="C1299" s="26">
        <v>137457817.72999999</v>
      </c>
      <c r="D1299" s="22"/>
      <c r="E1299" s="22"/>
    </row>
    <row r="1300" spans="1:5" x14ac:dyDescent="0.2">
      <c r="A1300" s="23" t="s">
        <v>1297</v>
      </c>
      <c r="B1300" s="26">
        <v>147.88</v>
      </c>
      <c r="C1300" s="26">
        <v>137824004.30000001</v>
      </c>
      <c r="D1300" s="22"/>
      <c r="E1300" s="22"/>
    </row>
    <row r="1301" spans="1:5" x14ac:dyDescent="0.2">
      <c r="A1301" s="23" t="s">
        <v>1298</v>
      </c>
      <c r="B1301" s="26">
        <v>148.02000000000001</v>
      </c>
      <c r="C1301" s="26">
        <v>137947843.34999999</v>
      </c>
      <c r="D1301" s="22"/>
      <c r="E1301" s="22"/>
    </row>
    <row r="1302" spans="1:5" x14ac:dyDescent="0.2">
      <c r="A1302" s="23" t="s">
        <v>1299</v>
      </c>
      <c r="B1302" s="26">
        <v>147.80000000000001</v>
      </c>
      <c r="C1302" s="26">
        <v>177133742.78</v>
      </c>
      <c r="D1302" s="22"/>
      <c r="E1302" s="22"/>
    </row>
    <row r="1303" spans="1:5" x14ac:dyDescent="0.2">
      <c r="A1303" s="23" t="s">
        <v>1300</v>
      </c>
      <c r="B1303" s="26">
        <v>147.66</v>
      </c>
      <c r="C1303" s="26">
        <v>137647095.49000001</v>
      </c>
      <c r="D1303" s="22"/>
      <c r="E1303" s="22"/>
    </row>
    <row r="1304" spans="1:5" x14ac:dyDescent="0.2">
      <c r="A1304" s="23" t="s">
        <v>1301</v>
      </c>
      <c r="B1304" s="26">
        <v>142.93</v>
      </c>
      <c r="C1304" s="26">
        <v>133240163.52</v>
      </c>
      <c r="D1304" s="22"/>
      <c r="E1304" s="22"/>
    </row>
    <row r="1305" spans="1:5" x14ac:dyDescent="0.2">
      <c r="A1305" s="23" t="s">
        <v>1302</v>
      </c>
      <c r="B1305" s="26">
        <v>141.97</v>
      </c>
      <c r="C1305" s="26">
        <v>132343990.27</v>
      </c>
      <c r="D1305" s="22"/>
      <c r="E1305" s="22"/>
    </row>
    <row r="1306" spans="1:5" x14ac:dyDescent="0.2">
      <c r="A1306" s="23" t="s">
        <v>1303</v>
      </c>
      <c r="B1306" s="26">
        <v>142.76</v>
      </c>
      <c r="C1306" s="26">
        <v>133076892.08</v>
      </c>
      <c r="D1306" s="22"/>
      <c r="E1306" s="22"/>
    </row>
    <row r="1307" spans="1:5" x14ac:dyDescent="0.2">
      <c r="A1307" s="23" t="s">
        <v>1304</v>
      </c>
      <c r="B1307" s="26">
        <v>142.76</v>
      </c>
      <c r="C1307" s="26">
        <v>133076437.69</v>
      </c>
      <c r="D1307" s="22"/>
      <c r="E1307" s="22"/>
    </row>
    <row r="1308" spans="1:5" x14ac:dyDescent="0.2">
      <c r="A1308" s="23" t="s">
        <v>1305</v>
      </c>
      <c r="B1308" s="26">
        <v>143.26</v>
      </c>
      <c r="C1308" s="26">
        <v>133549552.53</v>
      </c>
      <c r="D1308" s="22"/>
      <c r="E1308" s="22"/>
    </row>
    <row r="1309" spans="1:5" x14ac:dyDescent="0.2">
      <c r="A1309" s="23" t="s">
        <v>1306</v>
      </c>
      <c r="B1309" s="26">
        <v>142.9</v>
      </c>
      <c r="C1309" s="26">
        <v>133215438.40000001</v>
      </c>
      <c r="D1309" s="22"/>
      <c r="E1309" s="22"/>
    </row>
    <row r="1310" spans="1:5" x14ac:dyDescent="0.2">
      <c r="A1310" s="23" t="s">
        <v>1307</v>
      </c>
      <c r="B1310" s="26">
        <v>143.07</v>
      </c>
      <c r="C1310" s="26">
        <v>133374358.06999999</v>
      </c>
      <c r="D1310" s="22"/>
      <c r="E1310" s="22"/>
    </row>
    <row r="1311" spans="1:5" x14ac:dyDescent="0.2">
      <c r="A1311" s="23" t="s">
        <v>1308</v>
      </c>
      <c r="B1311" s="26">
        <v>143.94</v>
      </c>
      <c r="C1311" s="26">
        <v>134178838.40000001</v>
      </c>
      <c r="D1311" s="22"/>
      <c r="E1311" s="22"/>
    </row>
    <row r="1312" spans="1:5" x14ac:dyDescent="0.2">
      <c r="A1312" s="23" t="s">
        <v>1309</v>
      </c>
      <c r="B1312" s="26">
        <v>143.24</v>
      </c>
      <c r="C1312" s="26">
        <v>133527443.84</v>
      </c>
      <c r="D1312" s="22"/>
      <c r="E1312" s="22"/>
    </row>
    <row r="1313" spans="1:5" x14ac:dyDescent="0.2">
      <c r="A1313" s="23" t="s">
        <v>1310</v>
      </c>
      <c r="B1313" s="26">
        <v>143.18</v>
      </c>
      <c r="C1313" s="26">
        <v>133473433.67</v>
      </c>
      <c r="D1313" s="22"/>
      <c r="E1313" s="22"/>
    </row>
    <row r="1314" spans="1:5" x14ac:dyDescent="0.2">
      <c r="A1314" s="23" t="s">
        <v>1311</v>
      </c>
      <c r="B1314" s="26">
        <v>143.9</v>
      </c>
      <c r="C1314" s="26">
        <v>152005114.69</v>
      </c>
      <c r="D1314" s="22"/>
      <c r="E1314" s="22"/>
    </row>
    <row r="1315" spans="1:5" x14ac:dyDescent="0.2">
      <c r="A1315" s="23" t="s">
        <v>1312</v>
      </c>
      <c r="B1315" s="26">
        <v>143.36000000000001</v>
      </c>
      <c r="C1315" s="26">
        <v>151438357.47999999</v>
      </c>
      <c r="D1315" s="22"/>
      <c r="E1315" s="22"/>
    </row>
    <row r="1316" spans="1:5" x14ac:dyDescent="0.2">
      <c r="A1316" s="23" t="s">
        <v>1313</v>
      </c>
      <c r="B1316" s="26">
        <v>143.72</v>
      </c>
      <c r="C1316" s="26">
        <v>151819515.08000001</v>
      </c>
      <c r="D1316" s="22"/>
      <c r="E1316" s="22"/>
    </row>
    <row r="1317" spans="1:5" x14ac:dyDescent="0.2">
      <c r="A1317" s="23" t="s">
        <v>1314</v>
      </c>
      <c r="B1317" s="26">
        <v>143.02000000000001</v>
      </c>
      <c r="C1317" s="26">
        <v>151081568.44</v>
      </c>
      <c r="D1317" s="22"/>
      <c r="E1317" s="22"/>
    </row>
    <row r="1318" spans="1:5" x14ac:dyDescent="0.2">
      <c r="A1318" s="23" t="s">
        <v>1315</v>
      </c>
      <c r="B1318" s="26">
        <v>144.52000000000001</v>
      </c>
      <c r="C1318" s="26">
        <v>152668113.43000001</v>
      </c>
      <c r="D1318" s="22"/>
      <c r="E1318" s="22"/>
    </row>
    <row r="1319" spans="1:5" x14ac:dyDescent="0.2">
      <c r="A1319" s="23" t="s">
        <v>1316</v>
      </c>
      <c r="B1319" s="26">
        <v>145.16999999999999</v>
      </c>
      <c r="C1319" s="26">
        <v>153550020.49000001</v>
      </c>
      <c r="D1319" s="22"/>
      <c r="E1319" s="22"/>
    </row>
    <row r="1320" spans="1:5" x14ac:dyDescent="0.2">
      <c r="A1320" s="23" t="s">
        <v>1317</v>
      </c>
      <c r="B1320" s="26">
        <v>147.31</v>
      </c>
      <c r="C1320" s="26">
        <v>164515840.52000001</v>
      </c>
      <c r="D1320" s="22"/>
      <c r="E1320" s="22"/>
    </row>
    <row r="1321" spans="1:5" x14ac:dyDescent="0.2">
      <c r="A1321" s="23" t="s">
        <v>1318</v>
      </c>
      <c r="B1321" s="26">
        <v>146.78</v>
      </c>
      <c r="C1321" s="26">
        <v>163924252.03999999</v>
      </c>
      <c r="D1321" s="22"/>
      <c r="E1321" s="22"/>
    </row>
    <row r="1322" spans="1:5" x14ac:dyDescent="0.2">
      <c r="A1322" s="23" t="s">
        <v>1319</v>
      </c>
      <c r="B1322" s="26">
        <v>147.91</v>
      </c>
      <c r="C1322" s="26">
        <v>165184322.47</v>
      </c>
      <c r="D1322" s="22"/>
      <c r="E1322" s="22"/>
    </row>
    <row r="1323" spans="1:5" x14ac:dyDescent="0.2">
      <c r="A1323" s="23" t="s">
        <v>1320</v>
      </c>
      <c r="B1323" s="26">
        <v>149.01</v>
      </c>
      <c r="C1323" s="26">
        <v>166417185.06999999</v>
      </c>
      <c r="D1323" s="22"/>
      <c r="E1323" s="22"/>
    </row>
    <row r="1324" spans="1:5" x14ac:dyDescent="0.2">
      <c r="A1324" s="23" t="s">
        <v>1321</v>
      </c>
      <c r="B1324" s="26">
        <v>148.86000000000001</v>
      </c>
      <c r="C1324" s="26">
        <v>166435352.47999999</v>
      </c>
      <c r="D1324" s="22"/>
      <c r="E1324" s="22"/>
    </row>
    <row r="1325" spans="1:5" x14ac:dyDescent="0.2">
      <c r="A1325" s="23" t="s">
        <v>1322</v>
      </c>
      <c r="B1325" s="26">
        <v>149.13</v>
      </c>
      <c r="C1325" s="26">
        <v>167299644.66</v>
      </c>
      <c r="D1325" s="22"/>
      <c r="E1325" s="22"/>
    </row>
    <row r="1326" spans="1:5" x14ac:dyDescent="0.2">
      <c r="A1326" s="23" t="s">
        <v>1323</v>
      </c>
      <c r="B1326" s="26">
        <v>148.15</v>
      </c>
      <c r="C1326" s="26">
        <v>166201652.86000001</v>
      </c>
      <c r="D1326" s="22"/>
      <c r="E1326" s="22"/>
    </row>
    <row r="1327" spans="1:5" x14ac:dyDescent="0.2">
      <c r="A1327" s="23" t="s">
        <v>1324</v>
      </c>
      <c r="B1327" s="26">
        <v>147.51</v>
      </c>
      <c r="C1327" s="26">
        <v>165482354.03</v>
      </c>
      <c r="D1327" s="22"/>
      <c r="E1327" s="22"/>
    </row>
    <row r="1328" spans="1:5" x14ac:dyDescent="0.2">
      <c r="A1328" s="23" t="s">
        <v>1325</v>
      </c>
      <c r="B1328" s="26">
        <v>146.91</v>
      </c>
      <c r="C1328" s="26">
        <v>179985349.44</v>
      </c>
      <c r="D1328" s="22"/>
      <c r="E1328" s="22"/>
    </row>
    <row r="1329" spans="1:5" x14ac:dyDescent="0.2">
      <c r="A1329" s="23" t="s">
        <v>1326</v>
      </c>
      <c r="B1329" s="26">
        <v>144.44999999999999</v>
      </c>
      <c r="C1329" s="26">
        <v>176973248.93000001</v>
      </c>
      <c r="D1329" s="22"/>
      <c r="E1329" s="22"/>
    </row>
    <row r="1330" spans="1:5" x14ac:dyDescent="0.2">
      <c r="A1330" s="23" t="s">
        <v>1327</v>
      </c>
      <c r="B1330" s="26">
        <v>145.34</v>
      </c>
      <c r="C1330" s="26">
        <v>178061851.03</v>
      </c>
      <c r="D1330" s="22"/>
      <c r="E1330" s="22"/>
    </row>
    <row r="1331" spans="1:5" x14ac:dyDescent="0.2">
      <c r="A1331" s="23" t="s">
        <v>1328</v>
      </c>
      <c r="B1331" s="26">
        <v>145.36000000000001</v>
      </c>
      <c r="C1331" s="26">
        <v>178083954.22999999</v>
      </c>
      <c r="D1331" s="22"/>
      <c r="E1331" s="22"/>
    </row>
    <row r="1332" spans="1:5" x14ac:dyDescent="0.2">
      <c r="A1332" s="23" t="s">
        <v>1329</v>
      </c>
      <c r="B1332" s="26">
        <v>145.74</v>
      </c>
      <c r="C1332" s="26">
        <v>178554356.00999999</v>
      </c>
      <c r="D1332" s="22"/>
      <c r="E1332" s="22"/>
    </row>
    <row r="1333" spans="1:5" x14ac:dyDescent="0.2">
      <c r="A1333" s="23" t="s">
        <v>1330</v>
      </c>
      <c r="B1333" s="26">
        <v>145.80000000000001</v>
      </c>
      <c r="C1333" s="26">
        <v>178626410.16999999</v>
      </c>
      <c r="D1333" s="22"/>
      <c r="E1333" s="22"/>
    </row>
    <row r="1334" spans="1:5" x14ac:dyDescent="0.2">
      <c r="A1334" s="23" t="s">
        <v>1331</v>
      </c>
      <c r="B1334" s="26">
        <v>147.54</v>
      </c>
      <c r="C1334" s="26">
        <v>180765291.33000001</v>
      </c>
      <c r="D1334" s="22"/>
      <c r="E1334" s="22"/>
    </row>
    <row r="1335" spans="1:5" x14ac:dyDescent="0.2">
      <c r="A1335" s="23" t="s">
        <v>1332</v>
      </c>
      <c r="B1335" s="26">
        <v>148.19999999999999</v>
      </c>
      <c r="C1335" s="26">
        <v>181573928.77000001</v>
      </c>
      <c r="D1335" s="22"/>
      <c r="E1335" s="22"/>
    </row>
    <row r="1336" spans="1:5" x14ac:dyDescent="0.2">
      <c r="A1336" s="23" t="s">
        <v>1333</v>
      </c>
      <c r="B1336" s="26">
        <v>148.86000000000001</v>
      </c>
      <c r="C1336" s="26">
        <v>182990211.59</v>
      </c>
      <c r="D1336" s="22"/>
      <c r="E1336" s="22"/>
    </row>
    <row r="1337" spans="1:5" x14ac:dyDescent="0.2">
      <c r="A1337" s="23" t="s">
        <v>1334</v>
      </c>
      <c r="B1337" s="26">
        <v>148.63</v>
      </c>
      <c r="C1337" s="26">
        <v>182701752.19</v>
      </c>
      <c r="D1337" s="22"/>
      <c r="E1337" s="22"/>
    </row>
    <row r="1338" spans="1:5" x14ac:dyDescent="0.2">
      <c r="A1338" s="23" t="s">
        <v>1335</v>
      </c>
      <c r="B1338" s="26">
        <v>149.13999999999999</v>
      </c>
      <c r="C1338" s="26">
        <v>183324549.43000001</v>
      </c>
      <c r="D1338" s="22"/>
      <c r="E1338" s="22"/>
    </row>
    <row r="1339" spans="1:5" x14ac:dyDescent="0.2">
      <c r="A1339" s="23" t="s">
        <v>1336</v>
      </c>
      <c r="B1339" s="26">
        <v>148.38999999999999</v>
      </c>
      <c r="C1339" s="26">
        <v>182750079.41999999</v>
      </c>
      <c r="D1339" s="22"/>
      <c r="E1339" s="22"/>
    </row>
    <row r="1340" spans="1:5" x14ac:dyDescent="0.2">
      <c r="A1340" s="23" t="s">
        <v>1337</v>
      </c>
      <c r="B1340" s="26">
        <v>148.29</v>
      </c>
      <c r="C1340" s="26">
        <v>182629392.34999999</v>
      </c>
      <c r="D1340" s="22"/>
      <c r="E1340" s="22"/>
    </row>
    <row r="1341" spans="1:5" x14ac:dyDescent="0.2">
      <c r="A1341" s="23" t="s">
        <v>1338</v>
      </c>
      <c r="B1341" s="26">
        <v>149.12</v>
      </c>
      <c r="C1341" s="26">
        <v>183653362.52000001</v>
      </c>
      <c r="D1341" s="22"/>
      <c r="E1341" s="22"/>
    </row>
    <row r="1342" spans="1:5" x14ac:dyDescent="0.2">
      <c r="A1342" s="23" t="s">
        <v>1339</v>
      </c>
      <c r="B1342" s="26">
        <v>150.88</v>
      </c>
      <c r="C1342" s="26">
        <v>185854167.56</v>
      </c>
      <c r="D1342" s="22"/>
      <c r="E1342" s="22"/>
    </row>
    <row r="1343" spans="1:5" x14ac:dyDescent="0.2">
      <c r="A1343" s="23" t="s">
        <v>1340</v>
      </c>
      <c r="B1343" s="26">
        <v>149.79</v>
      </c>
      <c r="C1343" s="26">
        <v>184509180.13999999</v>
      </c>
      <c r="D1343" s="22"/>
      <c r="E1343" s="22"/>
    </row>
    <row r="1344" spans="1:5" x14ac:dyDescent="0.2">
      <c r="A1344" s="23" t="s">
        <v>1341</v>
      </c>
      <c r="B1344" s="26">
        <v>148.66</v>
      </c>
      <c r="C1344" s="26">
        <v>183113188.40000001</v>
      </c>
      <c r="D1344" s="22"/>
      <c r="E1344" s="22"/>
    </row>
    <row r="1345" spans="1:5" x14ac:dyDescent="0.2">
      <c r="A1345" s="23" t="s">
        <v>1342</v>
      </c>
      <c r="B1345" s="26">
        <v>148.79</v>
      </c>
      <c r="C1345" s="26">
        <v>186413678.09999999</v>
      </c>
      <c r="D1345" s="22"/>
      <c r="E1345" s="22"/>
    </row>
    <row r="1346" spans="1:5" x14ac:dyDescent="0.2">
      <c r="A1346" s="23" t="s">
        <v>1343</v>
      </c>
      <c r="B1346" s="26">
        <v>148.63</v>
      </c>
      <c r="C1346" s="26">
        <v>190104480.78</v>
      </c>
      <c r="D1346" s="22"/>
      <c r="E1346" s="22"/>
    </row>
    <row r="1347" spans="1:5" x14ac:dyDescent="0.2">
      <c r="A1347" s="23" t="s">
        <v>1344</v>
      </c>
      <c r="B1347" s="26">
        <v>149.9</v>
      </c>
      <c r="C1347" s="26">
        <v>191735949.97</v>
      </c>
      <c r="D1347" s="22"/>
      <c r="E1347" s="22"/>
    </row>
    <row r="1348" spans="1:5" x14ac:dyDescent="0.2">
      <c r="A1348" s="23" t="s">
        <v>1345</v>
      </c>
      <c r="B1348" s="26">
        <v>150.72</v>
      </c>
      <c r="C1348" s="26">
        <v>192786297.91</v>
      </c>
      <c r="D1348" s="22"/>
      <c r="E1348" s="22"/>
    </row>
    <row r="1349" spans="1:5" x14ac:dyDescent="0.2">
      <c r="A1349" s="23" t="s">
        <v>1346</v>
      </c>
      <c r="B1349" s="26">
        <v>150.59</v>
      </c>
      <c r="C1349" s="26">
        <v>192611954.27000001</v>
      </c>
      <c r="D1349" s="22"/>
      <c r="E1349" s="22"/>
    </row>
    <row r="1350" spans="1:5" x14ac:dyDescent="0.2">
      <c r="A1350" s="23" t="s">
        <v>1347</v>
      </c>
      <c r="B1350" s="26">
        <v>148.53</v>
      </c>
      <c r="C1350" s="26">
        <v>189984958.71000001</v>
      </c>
      <c r="D1350" s="22"/>
      <c r="E1350" s="22"/>
    </row>
    <row r="1351" spans="1:5" x14ac:dyDescent="0.2">
      <c r="A1351" s="23" t="s">
        <v>1348</v>
      </c>
      <c r="B1351" s="26">
        <v>147.46</v>
      </c>
      <c r="C1351" s="26">
        <v>188614399.83000001</v>
      </c>
      <c r="D1351" s="22"/>
      <c r="E1351" s="22"/>
    </row>
    <row r="1352" spans="1:5" x14ac:dyDescent="0.2">
      <c r="A1352" s="23" t="s">
        <v>1349</v>
      </c>
      <c r="B1352" s="26">
        <v>147.19999999999999</v>
      </c>
      <c r="C1352" s="26">
        <v>188284046.25</v>
      </c>
      <c r="D1352" s="22"/>
      <c r="E1352" s="22"/>
    </row>
    <row r="1353" spans="1:5" x14ac:dyDescent="0.2">
      <c r="A1353" s="23" t="s">
        <v>1350</v>
      </c>
      <c r="B1353" s="26">
        <v>145.06</v>
      </c>
      <c r="C1353" s="26">
        <v>205763421.12</v>
      </c>
      <c r="D1353" s="22"/>
      <c r="E1353" s="22"/>
    </row>
    <row r="1354" spans="1:5" x14ac:dyDescent="0.2">
      <c r="A1354" s="23" t="s">
        <v>1351</v>
      </c>
      <c r="B1354" s="26">
        <v>143.76</v>
      </c>
      <c r="C1354" s="26">
        <v>206544102.09999999</v>
      </c>
      <c r="D1354" s="22"/>
      <c r="E1354" s="22"/>
    </row>
    <row r="1355" spans="1:5" x14ac:dyDescent="0.2">
      <c r="A1355" s="23" t="s">
        <v>1352</v>
      </c>
      <c r="B1355" s="26">
        <v>144.24</v>
      </c>
      <c r="C1355" s="26">
        <v>207244293.81</v>
      </c>
      <c r="D1355" s="22"/>
      <c r="E1355" s="22"/>
    </row>
    <row r="1356" spans="1:5" x14ac:dyDescent="0.2">
      <c r="A1356" s="23" t="s">
        <v>1353</v>
      </c>
      <c r="B1356" s="26">
        <v>143.77000000000001</v>
      </c>
      <c r="C1356" s="26">
        <v>206571351.41</v>
      </c>
      <c r="D1356" s="22"/>
      <c r="E1356" s="22"/>
    </row>
    <row r="1357" spans="1:5" x14ac:dyDescent="0.2">
      <c r="A1357" s="23" t="s">
        <v>1354</v>
      </c>
      <c r="B1357" s="26">
        <v>144.43</v>
      </c>
      <c r="C1357" s="26">
        <v>207516653.08000001</v>
      </c>
      <c r="D1357" s="22"/>
      <c r="E1357" s="22"/>
    </row>
    <row r="1358" spans="1:5" x14ac:dyDescent="0.2">
      <c r="A1358" s="23" t="s">
        <v>1355</v>
      </c>
      <c r="B1358" s="26">
        <v>143.84</v>
      </c>
      <c r="C1358" s="26">
        <v>206659142.12</v>
      </c>
      <c r="D1358" s="22"/>
      <c r="E1358" s="22"/>
    </row>
    <row r="1359" spans="1:5" x14ac:dyDescent="0.2">
      <c r="A1359" s="23" t="s">
        <v>1356</v>
      </c>
      <c r="B1359" s="26">
        <v>142.41</v>
      </c>
      <c r="C1359" s="26">
        <v>204708932.19</v>
      </c>
      <c r="D1359" s="22"/>
      <c r="E1359" s="22"/>
    </row>
    <row r="1360" spans="1:5" x14ac:dyDescent="0.2">
      <c r="A1360" s="23" t="s">
        <v>1357</v>
      </c>
      <c r="B1360" s="26">
        <v>142.41</v>
      </c>
      <c r="C1360" s="26">
        <v>204715113.78</v>
      </c>
      <c r="D1360" s="22"/>
      <c r="E1360" s="22"/>
    </row>
    <row r="1361" spans="1:5" x14ac:dyDescent="0.2">
      <c r="A1361" s="23" t="s">
        <v>1358</v>
      </c>
      <c r="B1361" s="26">
        <v>141.36000000000001</v>
      </c>
      <c r="C1361" s="26">
        <v>203196242.59</v>
      </c>
      <c r="D1361" s="22"/>
      <c r="E1361" s="22"/>
    </row>
    <row r="1362" spans="1:5" x14ac:dyDescent="0.2">
      <c r="A1362" s="23" t="s">
        <v>1359</v>
      </c>
      <c r="B1362" s="26">
        <v>141.4</v>
      </c>
      <c r="C1362" s="26">
        <v>203263139.55000001</v>
      </c>
      <c r="D1362" s="22"/>
      <c r="E1362" s="22"/>
    </row>
    <row r="1363" spans="1:5" x14ac:dyDescent="0.2">
      <c r="A1363" s="23" t="s">
        <v>1360</v>
      </c>
      <c r="B1363" s="26">
        <v>140.88</v>
      </c>
      <c r="C1363" s="26">
        <v>202516753.25999999</v>
      </c>
      <c r="D1363" s="22"/>
      <c r="E1363" s="22"/>
    </row>
    <row r="1364" spans="1:5" x14ac:dyDescent="0.2">
      <c r="A1364" s="23" t="s">
        <v>1361</v>
      </c>
      <c r="B1364" s="26">
        <v>138.78</v>
      </c>
      <c r="C1364" s="26">
        <v>200296817.24000001</v>
      </c>
      <c r="D1364" s="22"/>
      <c r="E1364" s="22"/>
    </row>
    <row r="1365" spans="1:5" x14ac:dyDescent="0.2">
      <c r="A1365" s="23" t="s">
        <v>1362</v>
      </c>
      <c r="B1365" s="26">
        <v>136.36000000000001</v>
      </c>
      <c r="C1365" s="26">
        <v>196810276.13</v>
      </c>
      <c r="D1365" s="22"/>
      <c r="E1365" s="22"/>
    </row>
    <row r="1366" spans="1:5" x14ac:dyDescent="0.2">
      <c r="A1366" s="23" t="s">
        <v>1363</v>
      </c>
      <c r="B1366" s="26">
        <v>137.38999999999999</v>
      </c>
      <c r="C1366" s="26">
        <v>198287066.09999999</v>
      </c>
      <c r="D1366" s="22"/>
      <c r="E1366" s="22"/>
    </row>
    <row r="1367" spans="1:5" x14ac:dyDescent="0.2">
      <c r="A1367" s="23" t="s">
        <v>1364</v>
      </c>
      <c r="B1367" s="26">
        <v>139.65</v>
      </c>
      <c r="C1367" s="26">
        <v>201851526.22999999</v>
      </c>
      <c r="D1367" s="22"/>
      <c r="E1367" s="22"/>
    </row>
    <row r="1368" spans="1:5" x14ac:dyDescent="0.2">
      <c r="A1368" s="23" t="s">
        <v>1365</v>
      </c>
      <c r="B1368" s="26">
        <v>141.47999999999999</v>
      </c>
      <c r="C1368" s="26">
        <v>204502329.72</v>
      </c>
      <c r="D1368" s="22"/>
      <c r="E1368" s="22"/>
    </row>
    <row r="1369" spans="1:5" x14ac:dyDescent="0.2">
      <c r="A1369" s="23" t="s">
        <v>1366</v>
      </c>
      <c r="B1369" s="26">
        <v>143.9</v>
      </c>
      <c r="C1369" s="26">
        <v>208258822.52000001</v>
      </c>
      <c r="D1369" s="22"/>
      <c r="E1369" s="22"/>
    </row>
    <row r="1370" spans="1:5" x14ac:dyDescent="0.2">
      <c r="A1370" s="23" t="s">
        <v>1367</v>
      </c>
      <c r="B1370" s="26">
        <v>143.83000000000001</v>
      </c>
      <c r="C1370" s="26">
        <v>208148642.31999999</v>
      </c>
      <c r="D1370" s="22"/>
      <c r="E1370" s="22"/>
    </row>
    <row r="1371" spans="1:5" x14ac:dyDescent="0.2">
      <c r="A1371" s="23" t="s">
        <v>1368</v>
      </c>
      <c r="B1371" s="26">
        <v>144.38</v>
      </c>
      <c r="C1371" s="26">
        <v>210822984.02000001</v>
      </c>
      <c r="D1371" s="22"/>
      <c r="E1371" s="22"/>
    </row>
    <row r="1372" spans="1:5" x14ac:dyDescent="0.2">
      <c r="A1372" s="23" t="s">
        <v>1369</v>
      </c>
      <c r="B1372" s="26">
        <v>142.41999999999999</v>
      </c>
      <c r="C1372" s="26">
        <v>223453670.59999999</v>
      </c>
      <c r="D1372" s="22"/>
      <c r="E1372" s="22"/>
    </row>
    <row r="1373" spans="1:5" x14ac:dyDescent="0.2">
      <c r="A1373" s="23" t="s">
        <v>1370</v>
      </c>
      <c r="B1373" s="26">
        <v>142.63</v>
      </c>
      <c r="C1373" s="26">
        <v>224953235.96000001</v>
      </c>
      <c r="D1373" s="22"/>
      <c r="E1373" s="22"/>
    </row>
    <row r="1374" spans="1:5" x14ac:dyDescent="0.2">
      <c r="A1374" s="23" t="s">
        <v>1371</v>
      </c>
      <c r="B1374" s="26">
        <v>148.22999999999999</v>
      </c>
      <c r="C1374" s="26">
        <v>233776659.46000001</v>
      </c>
      <c r="D1374" s="22"/>
      <c r="E1374" s="22"/>
    </row>
    <row r="1375" spans="1:5" x14ac:dyDescent="0.2">
      <c r="A1375" s="23" t="s">
        <v>1372</v>
      </c>
      <c r="B1375" s="26">
        <v>152.72999999999999</v>
      </c>
      <c r="C1375" s="26">
        <v>241401047.66</v>
      </c>
      <c r="D1375" s="22"/>
      <c r="E1375" s="22"/>
    </row>
    <row r="1376" spans="1:5" x14ac:dyDescent="0.2">
      <c r="A1376" s="23" t="s">
        <v>1373</v>
      </c>
      <c r="B1376" s="26">
        <v>152.69999999999999</v>
      </c>
      <c r="C1376" s="26">
        <v>241356801.41</v>
      </c>
      <c r="D1376" s="22"/>
      <c r="E1376" s="22"/>
    </row>
    <row r="1377" spans="1:5" x14ac:dyDescent="0.2">
      <c r="A1377" s="23" t="s">
        <v>1374</v>
      </c>
      <c r="B1377" s="26">
        <v>151.63999999999999</v>
      </c>
      <c r="C1377" s="26">
        <v>241919706.13999999</v>
      </c>
      <c r="D1377" s="22"/>
      <c r="E1377" s="22"/>
    </row>
    <row r="1378" spans="1:5" x14ac:dyDescent="0.2">
      <c r="A1378" s="23" t="s">
        <v>1375</v>
      </c>
      <c r="B1378" s="26">
        <v>152.63999999999999</v>
      </c>
      <c r="C1378" s="26">
        <v>243507971.78999999</v>
      </c>
      <c r="D1378" s="22"/>
      <c r="E1378" s="22"/>
    </row>
    <row r="1379" spans="1:5" x14ac:dyDescent="0.2">
      <c r="A1379" s="23" t="s">
        <v>1376</v>
      </c>
      <c r="B1379" s="26">
        <v>152.86000000000001</v>
      </c>
      <c r="C1379" s="26">
        <v>244311339.87</v>
      </c>
      <c r="D1379" s="22"/>
      <c r="E1379" s="22"/>
    </row>
    <row r="1380" spans="1:5" x14ac:dyDescent="0.2">
      <c r="A1380" s="23" t="s">
        <v>1377</v>
      </c>
      <c r="B1380" s="26">
        <v>151.52000000000001</v>
      </c>
      <c r="C1380" s="26">
        <v>242172728.33000001</v>
      </c>
      <c r="D1380" s="22"/>
      <c r="E1380" s="22"/>
    </row>
    <row r="1381" spans="1:5" x14ac:dyDescent="0.2">
      <c r="A1381" s="23" t="s">
        <v>1378</v>
      </c>
      <c r="B1381" s="26">
        <v>151</v>
      </c>
      <c r="C1381" s="26">
        <v>241268792.80000001</v>
      </c>
      <c r="D1381" s="22"/>
      <c r="E1381" s="22"/>
    </row>
    <row r="1382" spans="1:5" x14ac:dyDescent="0.2">
      <c r="A1382" s="23" t="s">
        <v>1379</v>
      </c>
      <c r="B1382" s="26">
        <v>150.62</v>
      </c>
      <c r="C1382" s="26">
        <v>240669365.09999999</v>
      </c>
      <c r="D1382" s="22"/>
      <c r="E1382" s="22"/>
    </row>
    <row r="1383" spans="1:5" x14ac:dyDescent="0.2">
      <c r="A1383" s="23" t="s">
        <v>1380</v>
      </c>
      <c r="B1383" s="26">
        <v>153.19999999999999</v>
      </c>
      <c r="C1383" s="26">
        <v>245258882.31</v>
      </c>
      <c r="D1383" s="22"/>
      <c r="E1383" s="22"/>
    </row>
    <row r="1384" spans="1:5" x14ac:dyDescent="0.2">
      <c r="A1384" s="23" t="s">
        <v>1381</v>
      </c>
      <c r="B1384" s="26">
        <v>154.07</v>
      </c>
      <c r="C1384" s="26">
        <v>246651115.38</v>
      </c>
      <c r="D1384" s="22"/>
      <c r="E1384" s="22"/>
    </row>
    <row r="1385" spans="1:5" x14ac:dyDescent="0.2">
      <c r="A1385" s="23" t="s">
        <v>1382</v>
      </c>
      <c r="B1385" s="26">
        <v>153.31</v>
      </c>
      <c r="C1385" s="26">
        <v>245430922.53999999</v>
      </c>
      <c r="D1385" s="22"/>
      <c r="E1385" s="22"/>
    </row>
    <row r="1386" spans="1:5" x14ac:dyDescent="0.2">
      <c r="A1386" s="23" t="s">
        <v>1383</v>
      </c>
      <c r="B1386" s="26">
        <v>151.62</v>
      </c>
      <c r="C1386" s="26">
        <v>242726441.72999999</v>
      </c>
      <c r="D1386" s="22"/>
      <c r="E1386" s="22"/>
    </row>
    <row r="1387" spans="1:5" x14ac:dyDescent="0.2">
      <c r="A1387" s="23" t="s">
        <v>1384</v>
      </c>
      <c r="B1387" s="26">
        <v>151.57</v>
      </c>
      <c r="C1387" s="26">
        <v>242650770.28999999</v>
      </c>
      <c r="D1387" s="22"/>
      <c r="E1387" s="22"/>
    </row>
    <row r="1388" spans="1:5" x14ac:dyDescent="0.2">
      <c r="A1388" s="23" t="s">
        <v>1385</v>
      </c>
      <c r="B1388" s="26">
        <v>153</v>
      </c>
      <c r="C1388" s="26">
        <v>244897004.47</v>
      </c>
      <c r="D1388" s="22"/>
      <c r="E1388" s="22"/>
    </row>
    <row r="1389" spans="1:5" x14ac:dyDescent="0.2">
      <c r="A1389" s="23" t="s">
        <v>1386</v>
      </c>
      <c r="B1389" s="26">
        <v>153.54</v>
      </c>
      <c r="C1389" s="26">
        <v>247504860.68000001</v>
      </c>
      <c r="D1389" s="22"/>
      <c r="E1389" s="22"/>
    </row>
    <row r="1390" spans="1:5" x14ac:dyDescent="0.2">
      <c r="A1390" s="23" t="s">
        <v>1387</v>
      </c>
      <c r="B1390" s="26">
        <v>153.5</v>
      </c>
      <c r="C1390" s="26">
        <v>247438878.27000001</v>
      </c>
      <c r="D1390" s="22"/>
      <c r="E1390" s="22"/>
    </row>
    <row r="1391" spans="1:5" x14ac:dyDescent="0.2">
      <c r="A1391" s="23" t="s">
        <v>1388</v>
      </c>
      <c r="B1391" s="26">
        <v>151.93</v>
      </c>
      <c r="C1391" s="26">
        <v>244900539.06</v>
      </c>
      <c r="D1391" s="22"/>
      <c r="E1391" s="22"/>
    </row>
    <row r="1392" spans="1:5" x14ac:dyDescent="0.2">
      <c r="A1392" s="23" t="s">
        <v>1389</v>
      </c>
      <c r="B1392" s="26">
        <v>150.72</v>
      </c>
      <c r="C1392" s="26">
        <v>243172284.78999999</v>
      </c>
      <c r="D1392" s="22"/>
      <c r="E1392" s="22"/>
    </row>
    <row r="1393" spans="1:5" x14ac:dyDescent="0.2">
      <c r="A1393" s="23" t="s">
        <v>1390</v>
      </c>
      <c r="B1393" s="26">
        <v>147.93</v>
      </c>
      <c r="C1393" s="26">
        <v>238666078.06999999</v>
      </c>
      <c r="D1393" s="22"/>
      <c r="E1393" s="22"/>
    </row>
    <row r="1394" spans="1:5" x14ac:dyDescent="0.2">
      <c r="A1394" s="23" t="s">
        <v>1391</v>
      </c>
      <c r="B1394" s="26">
        <v>149.28</v>
      </c>
      <c r="C1394" s="26">
        <v>240849852.53</v>
      </c>
      <c r="D1394" s="22"/>
      <c r="E1394" s="22"/>
    </row>
    <row r="1395" spans="1:5" x14ac:dyDescent="0.2">
      <c r="A1395" s="23" t="s">
        <v>1392</v>
      </c>
      <c r="B1395" s="26">
        <v>149.31</v>
      </c>
      <c r="C1395" s="26">
        <v>240888255.53999999</v>
      </c>
      <c r="D1395" s="22"/>
      <c r="E1395" s="22"/>
    </row>
    <row r="1396" spans="1:5" x14ac:dyDescent="0.2">
      <c r="A1396" s="23" t="s">
        <v>1393</v>
      </c>
      <c r="B1396" s="26">
        <v>149.59</v>
      </c>
      <c r="C1396" s="26">
        <v>241345262.55000001</v>
      </c>
      <c r="D1396" s="22"/>
      <c r="E1396" s="22"/>
    </row>
    <row r="1397" spans="1:5" x14ac:dyDescent="0.2">
      <c r="A1397" s="23" t="s">
        <v>1394</v>
      </c>
      <c r="B1397" s="26">
        <v>148.99</v>
      </c>
      <c r="C1397" s="26">
        <v>239144041.33000001</v>
      </c>
      <c r="D1397" s="22"/>
      <c r="E1397" s="22"/>
    </row>
    <row r="1398" spans="1:5" x14ac:dyDescent="0.2">
      <c r="A1398" s="23" t="s">
        <v>1395</v>
      </c>
      <c r="B1398" s="26">
        <v>146.76</v>
      </c>
      <c r="C1398" s="26">
        <v>235818637.22</v>
      </c>
      <c r="D1398" s="22"/>
      <c r="E1398" s="22"/>
    </row>
    <row r="1399" spans="1:5" x14ac:dyDescent="0.2">
      <c r="A1399" s="23" t="s">
        <v>1396</v>
      </c>
      <c r="B1399" s="26">
        <v>149.75</v>
      </c>
      <c r="C1399" s="26">
        <v>249634000.46000001</v>
      </c>
      <c r="D1399" s="22"/>
      <c r="E1399" s="22"/>
    </row>
    <row r="1400" spans="1:5" x14ac:dyDescent="0.2">
      <c r="A1400" s="23" t="s">
        <v>1397</v>
      </c>
      <c r="B1400" s="26">
        <v>151.79</v>
      </c>
      <c r="C1400" s="26">
        <v>253035732.12</v>
      </c>
      <c r="D1400" s="22"/>
      <c r="E1400" s="22"/>
    </row>
    <row r="1401" spans="1:5" x14ac:dyDescent="0.2">
      <c r="A1401" s="23" t="s">
        <v>1398</v>
      </c>
      <c r="B1401" s="26">
        <v>150.33000000000001</v>
      </c>
      <c r="C1401" s="26">
        <v>250009391.52000001</v>
      </c>
      <c r="D1401" s="22"/>
      <c r="E1401" s="22"/>
    </row>
    <row r="1402" spans="1:5" x14ac:dyDescent="0.2">
      <c r="A1402" s="23" t="s">
        <v>1399</v>
      </c>
      <c r="B1402" s="26">
        <v>151.72999999999999</v>
      </c>
      <c r="C1402" s="26">
        <v>251942507.18000001</v>
      </c>
      <c r="D1402" s="22"/>
      <c r="E1402" s="22"/>
    </row>
    <row r="1403" spans="1:5" x14ac:dyDescent="0.2">
      <c r="A1403" s="23" t="s">
        <v>1400</v>
      </c>
      <c r="B1403" s="26">
        <v>149.63999999999999</v>
      </c>
      <c r="C1403" s="26">
        <v>248468359.77000001</v>
      </c>
      <c r="D1403" s="22"/>
      <c r="E1403" s="22"/>
    </row>
    <row r="1404" spans="1:5" x14ac:dyDescent="0.2">
      <c r="A1404" s="23" t="s">
        <v>1401</v>
      </c>
      <c r="B1404" s="26">
        <v>147.1</v>
      </c>
      <c r="C1404" s="26">
        <v>244256420.46000001</v>
      </c>
      <c r="D1404" s="22"/>
      <c r="E1404" s="22"/>
    </row>
    <row r="1405" spans="1:5" x14ac:dyDescent="0.2">
      <c r="A1405" s="23" t="s">
        <v>1402</v>
      </c>
      <c r="B1405" s="26">
        <v>152.21</v>
      </c>
      <c r="C1405" s="26">
        <v>252803152.38999999</v>
      </c>
      <c r="D1405" s="22"/>
      <c r="E1405" s="22"/>
    </row>
    <row r="1406" spans="1:5" x14ac:dyDescent="0.2">
      <c r="A1406" s="23" t="s">
        <v>1403</v>
      </c>
      <c r="B1406" s="26">
        <v>149.88</v>
      </c>
      <c r="C1406" s="26">
        <v>248909014.15000001</v>
      </c>
      <c r="D1406" s="22"/>
      <c r="E1406" s="22"/>
    </row>
    <row r="1407" spans="1:5" x14ac:dyDescent="0.2">
      <c r="A1407" s="23" t="s">
        <v>1404</v>
      </c>
      <c r="B1407" s="26">
        <v>154.55000000000001</v>
      </c>
      <c r="C1407" s="26">
        <v>256821080.44999999</v>
      </c>
      <c r="D1407" s="22"/>
      <c r="E1407" s="22"/>
    </row>
    <row r="1408" spans="1:5" x14ac:dyDescent="0.2">
      <c r="A1408" s="23" t="s">
        <v>1405</v>
      </c>
      <c r="B1408" s="26">
        <v>157.87</v>
      </c>
      <c r="C1408" s="26">
        <v>263495493.43000001</v>
      </c>
      <c r="D1408" s="22"/>
      <c r="E1408" s="22"/>
    </row>
    <row r="1409" spans="1:5" x14ac:dyDescent="0.2">
      <c r="A1409" s="23" t="s">
        <v>1406</v>
      </c>
      <c r="B1409" s="26">
        <v>162.31</v>
      </c>
      <c r="C1409" s="26">
        <v>270908087.16000003</v>
      </c>
      <c r="D1409" s="22"/>
      <c r="E1409" s="22"/>
    </row>
    <row r="1410" spans="1:5" x14ac:dyDescent="0.2">
      <c r="A1410" s="23" t="s">
        <v>1407</v>
      </c>
      <c r="B1410" s="26">
        <v>165.37</v>
      </c>
      <c r="C1410" s="26">
        <v>276026161.85000002</v>
      </c>
      <c r="D1410" s="22"/>
      <c r="E1410" s="22"/>
    </row>
    <row r="1411" spans="1:5" x14ac:dyDescent="0.2">
      <c r="A1411" s="23" t="s">
        <v>1408</v>
      </c>
      <c r="B1411" s="26">
        <v>167.87</v>
      </c>
      <c r="C1411" s="26">
        <v>280173913.92000002</v>
      </c>
      <c r="D1411" s="22"/>
      <c r="E1411" s="22"/>
    </row>
    <row r="1412" spans="1:5" x14ac:dyDescent="0.2">
      <c r="A1412" s="23" t="s">
        <v>1409</v>
      </c>
      <c r="B1412" s="26">
        <v>168.95</v>
      </c>
      <c r="C1412" s="26">
        <v>281974276.56</v>
      </c>
      <c r="D1412" s="22"/>
      <c r="E1412" s="22"/>
    </row>
    <row r="1413" spans="1:5" x14ac:dyDescent="0.2">
      <c r="A1413" s="23" t="s">
        <v>1410</v>
      </c>
      <c r="B1413" s="26">
        <v>167.21</v>
      </c>
      <c r="C1413" s="26">
        <v>279081497.62</v>
      </c>
      <c r="D1413" s="22"/>
      <c r="E1413" s="22"/>
    </row>
    <row r="1414" spans="1:5" x14ac:dyDescent="0.2">
      <c r="A1414" s="23" t="s">
        <v>1411</v>
      </c>
      <c r="B1414" s="26">
        <v>167.74</v>
      </c>
      <c r="C1414" s="26">
        <v>280297707.58999997</v>
      </c>
      <c r="D1414" s="22"/>
      <c r="E1414" s="22"/>
    </row>
    <row r="1415" spans="1:5" x14ac:dyDescent="0.2">
      <c r="A1415" s="23" t="s">
        <v>1412</v>
      </c>
      <c r="B1415" s="26">
        <v>168.09</v>
      </c>
      <c r="C1415" s="26">
        <v>280876945.68000001</v>
      </c>
      <c r="D1415" s="22"/>
      <c r="E1415" s="22"/>
    </row>
    <row r="1416" spans="1:5" x14ac:dyDescent="0.2">
      <c r="A1416" s="23" t="s">
        <v>1413</v>
      </c>
      <c r="B1416" s="26">
        <v>168.25</v>
      </c>
      <c r="C1416" s="26">
        <v>281502697.44999999</v>
      </c>
      <c r="D1416" s="22"/>
      <c r="E1416" s="22"/>
    </row>
    <row r="1417" spans="1:5" x14ac:dyDescent="0.2">
      <c r="A1417" s="23" t="s">
        <v>1414</v>
      </c>
      <c r="B1417" s="26">
        <v>167.93</v>
      </c>
      <c r="C1417" s="26">
        <v>280961424.31</v>
      </c>
      <c r="D1417" s="22"/>
      <c r="E1417" s="22"/>
    </row>
    <row r="1418" spans="1:5" x14ac:dyDescent="0.2">
      <c r="A1418" s="23" t="s">
        <v>1415</v>
      </c>
      <c r="B1418" s="26">
        <v>168.25</v>
      </c>
      <c r="C1418" s="26">
        <v>281497136.61000001</v>
      </c>
      <c r="D1418" s="22"/>
      <c r="E1418" s="22"/>
    </row>
    <row r="1419" spans="1:5" x14ac:dyDescent="0.2">
      <c r="A1419" s="23" t="s">
        <v>1416</v>
      </c>
      <c r="B1419" s="26">
        <v>166.25</v>
      </c>
      <c r="C1419" s="26">
        <v>278163044.73000002</v>
      </c>
      <c r="D1419" s="22"/>
      <c r="E1419" s="22"/>
    </row>
    <row r="1420" spans="1:5" x14ac:dyDescent="0.2">
      <c r="A1420" s="23" t="s">
        <v>1417</v>
      </c>
      <c r="B1420" s="26">
        <v>166.44</v>
      </c>
      <c r="C1420" s="26">
        <v>278480682.73000002</v>
      </c>
      <c r="D1420" s="22"/>
      <c r="E1420" s="22"/>
    </row>
    <row r="1421" spans="1:5" x14ac:dyDescent="0.2">
      <c r="A1421" s="23" t="s">
        <v>1418</v>
      </c>
      <c r="B1421" s="26">
        <v>165.47</v>
      </c>
      <c r="C1421" s="26">
        <v>276867591.82999998</v>
      </c>
      <c r="D1421" s="22"/>
      <c r="E1421" s="22"/>
    </row>
    <row r="1422" spans="1:5" x14ac:dyDescent="0.2">
      <c r="A1422" s="23" t="s">
        <v>1419</v>
      </c>
      <c r="B1422" s="26">
        <v>165.64</v>
      </c>
      <c r="C1422" s="26">
        <v>277138740.04000002</v>
      </c>
      <c r="D1422" s="22"/>
      <c r="E1422" s="22"/>
    </row>
    <row r="1423" spans="1:5" x14ac:dyDescent="0.2">
      <c r="A1423" s="23" t="s">
        <v>1420</v>
      </c>
      <c r="B1423" s="26">
        <v>166.36</v>
      </c>
      <c r="C1423" s="26">
        <v>278356493.05000001</v>
      </c>
      <c r="D1423" s="22"/>
      <c r="E1423" s="22"/>
    </row>
    <row r="1424" spans="1:5" x14ac:dyDescent="0.2">
      <c r="A1424" s="23" t="s">
        <v>1421</v>
      </c>
      <c r="B1424" s="26">
        <v>166.42</v>
      </c>
      <c r="C1424" s="26">
        <v>278446731.11000001</v>
      </c>
      <c r="D1424" s="22"/>
      <c r="E1424" s="22"/>
    </row>
    <row r="1425" spans="1:5" x14ac:dyDescent="0.2">
      <c r="A1425" s="23" t="s">
        <v>1422</v>
      </c>
      <c r="B1425" s="26">
        <v>165.94</v>
      </c>
      <c r="C1425" s="26">
        <v>277652253.44999999</v>
      </c>
      <c r="D1425" s="22"/>
      <c r="E1425" s="22"/>
    </row>
    <row r="1426" spans="1:5" x14ac:dyDescent="0.2">
      <c r="A1426" s="23" t="s">
        <v>1423</v>
      </c>
      <c r="B1426" s="26">
        <v>165.02</v>
      </c>
      <c r="C1426" s="26">
        <v>276114136.17000002</v>
      </c>
      <c r="D1426" s="22"/>
      <c r="E1426" s="22"/>
    </row>
    <row r="1427" spans="1:5" x14ac:dyDescent="0.2">
      <c r="A1427" s="23" t="s">
        <v>1424</v>
      </c>
      <c r="B1427" s="26">
        <v>165.84</v>
      </c>
      <c r="C1427" s="26">
        <v>277480890.77999997</v>
      </c>
      <c r="D1427" s="22"/>
      <c r="E1427" s="22"/>
    </row>
    <row r="1428" spans="1:5" x14ac:dyDescent="0.2">
      <c r="A1428" s="23" t="s">
        <v>1425</v>
      </c>
      <c r="B1428" s="26">
        <v>167.66</v>
      </c>
      <c r="C1428" s="26">
        <v>278728753.94999999</v>
      </c>
      <c r="D1428" s="22"/>
      <c r="E1428" s="22"/>
    </row>
    <row r="1429" spans="1:5" x14ac:dyDescent="0.2">
      <c r="A1429" s="23" t="s">
        <v>1426</v>
      </c>
      <c r="B1429" s="26">
        <v>167.94</v>
      </c>
      <c r="C1429" s="26">
        <v>279184260.69999999</v>
      </c>
      <c r="D1429" s="22"/>
      <c r="E1429" s="22"/>
    </row>
    <row r="1430" spans="1:5" x14ac:dyDescent="0.2">
      <c r="A1430" s="23" t="s">
        <v>1427</v>
      </c>
      <c r="B1430" s="26">
        <v>165.9</v>
      </c>
      <c r="C1430" s="26">
        <v>275804445.02999997</v>
      </c>
      <c r="D1430" s="22"/>
      <c r="E1430" s="22"/>
    </row>
    <row r="1431" spans="1:5" x14ac:dyDescent="0.2">
      <c r="A1431" s="23" t="s">
        <v>1428</v>
      </c>
      <c r="B1431" s="26">
        <v>165.55</v>
      </c>
      <c r="C1431" s="26">
        <v>275209627.01999998</v>
      </c>
      <c r="D1431" s="22"/>
      <c r="E1431" s="22"/>
    </row>
    <row r="1432" spans="1:5" x14ac:dyDescent="0.2">
      <c r="A1432" s="23" t="s">
        <v>1429</v>
      </c>
      <c r="B1432" s="26">
        <v>165.19</v>
      </c>
      <c r="C1432" s="26">
        <v>274605387.72000003</v>
      </c>
      <c r="D1432" s="22"/>
      <c r="E1432" s="22"/>
    </row>
    <row r="1433" spans="1:5" x14ac:dyDescent="0.2">
      <c r="A1433" s="23" t="s">
        <v>1430</v>
      </c>
      <c r="B1433" s="26">
        <v>164.1</v>
      </c>
      <c r="C1433" s="26">
        <v>272786914.01999998</v>
      </c>
      <c r="D1433" s="22"/>
      <c r="E1433" s="22"/>
    </row>
    <row r="1434" spans="1:5" x14ac:dyDescent="0.2">
      <c r="A1434" s="23" t="s">
        <v>1431</v>
      </c>
      <c r="B1434" s="26">
        <v>162.47</v>
      </c>
      <c r="C1434" s="26">
        <v>270638161.31999999</v>
      </c>
      <c r="D1434" s="22"/>
      <c r="E1434" s="22"/>
    </row>
    <row r="1435" spans="1:5" x14ac:dyDescent="0.2">
      <c r="A1435" s="23" t="s">
        <v>1432</v>
      </c>
      <c r="B1435" s="26">
        <v>162.46</v>
      </c>
      <c r="C1435" s="26">
        <v>270629598.31</v>
      </c>
      <c r="D1435" s="22"/>
      <c r="E1435" s="22"/>
    </row>
    <row r="1436" spans="1:5" x14ac:dyDescent="0.2">
      <c r="A1436" s="23" t="s">
        <v>1433</v>
      </c>
      <c r="B1436" s="26">
        <v>161.47999999999999</v>
      </c>
      <c r="C1436" s="26">
        <v>269146390.51999998</v>
      </c>
      <c r="D1436" s="22"/>
      <c r="E1436" s="22"/>
    </row>
    <row r="1437" spans="1:5" x14ac:dyDescent="0.2">
      <c r="A1437" s="23" t="s">
        <v>1434</v>
      </c>
      <c r="B1437" s="26">
        <v>160.46</v>
      </c>
      <c r="C1437" s="26">
        <v>267499665.69999999</v>
      </c>
      <c r="D1437" s="22"/>
      <c r="E1437" s="22"/>
    </row>
    <row r="1438" spans="1:5" x14ac:dyDescent="0.2">
      <c r="A1438" s="23" t="s">
        <v>1435</v>
      </c>
      <c r="B1438" s="26">
        <v>161.18</v>
      </c>
      <c r="C1438" s="26">
        <v>268703878.54000002</v>
      </c>
      <c r="D1438" s="22"/>
      <c r="E1438" s="22"/>
    </row>
    <row r="1439" spans="1:5" x14ac:dyDescent="0.2">
      <c r="A1439" s="23" t="s">
        <v>1436</v>
      </c>
      <c r="B1439" s="26">
        <v>160.88999999999999</v>
      </c>
      <c r="C1439" s="26">
        <v>268213793.81</v>
      </c>
      <c r="D1439" s="22"/>
      <c r="E1439" s="22"/>
    </row>
    <row r="1440" spans="1:5" x14ac:dyDescent="0.2">
      <c r="A1440" s="23" t="s">
        <v>1437</v>
      </c>
      <c r="B1440" s="26">
        <v>161.97</v>
      </c>
      <c r="C1440" s="26">
        <v>270481304.06999999</v>
      </c>
      <c r="D1440" s="22"/>
      <c r="E1440" s="22"/>
    </row>
    <row r="1441" spans="1:5" x14ac:dyDescent="0.2">
      <c r="A1441" s="23" t="s">
        <v>1438</v>
      </c>
      <c r="B1441" s="26">
        <v>162.28</v>
      </c>
      <c r="C1441" s="26">
        <v>270994312.00999999</v>
      </c>
      <c r="D1441" s="22"/>
      <c r="E1441" s="22"/>
    </row>
    <row r="1442" spans="1:5" x14ac:dyDescent="0.2">
      <c r="A1442" s="23" t="s">
        <v>1439</v>
      </c>
      <c r="B1442" s="26">
        <v>162.22</v>
      </c>
      <c r="C1442" s="26">
        <v>270900671.67000002</v>
      </c>
      <c r="D1442" s="22"/>
      <c r="E1442" s="22"/>
    </row>
    <row r="1443" spans="1:5" x14ac:dyDescent="0.2">
      <c r="A1443" s="23" t="s">
        <v>1440</v>
      </c>
      <c r="B1443" s="26">
        <v>163.91</v>
      </c>
      <c r="C1443" s="26">
        <v>274150807.45999998</v>
      </c>
      <c r="D1443" s="22"/>
      <c r="E1443" s="22"/>
    </row>
    <row r="1444" spans="1:5" x14ac:dyDescent="0.2">
      <c r="A1444" s="23" t="s">
        <v>1441</v>
      </c>
      <c r="B1444" s="26">
        <v>164.99</v>
      </c>
      <c r="C1444" s="26">
        <v>275954516.60000002</v>
      </c>
      <c r="D1444" s="22"/>
      <c r="E1444" s="22"/>
    </row>
    <row r="1445" spans="1:5" x14ac:dyDescent="0.2">
      <c r="A1445" s="23" t="s">
        <v>1442</v>
      </c>
      <c r="B1445" s="26">
        <v>166.95</v>
      </c>
      <c r="C1445" s="26">
        <v>294177948.87</v>
      </c>
      <c r="D1445" s="22"/>
      <c r="E1445" s="22"/>
    </row>
    <row r="1446" spans="1:5" x14ac:dyDescent="0.2">
      <c r="A1446" s="23" t="s">
        <v>1443</v>
      </c>
      <c r="B1446" s="26">
        <v>166.63</v>
      </c>
      <c r="C1446" s="26">
        <v>293609836.26999998</v>
      </c>
      <c r="D1446" s="22"/>
      <c r="E1446" s="22"/>
    </row>
    <row r="1447" spans="1:5" x14ac:dyDescent="0.2">
      <c r="A1447" s="23" t="s">
        <v>1444</v>
      </c>
      <c r="B1447" s="26">
        <v>166.67</v>
      </c>
      <c r="C1447" s="26">
        <v>293688185.51999998</v>
      </c>
      <c r="D1447" s="22"/>
      <c r="E1447" s="22"/>
    </row>
    <row r="1448" spans="1:5" x14ac:dyDescent="0.2">
      <c r="A1448" s="23" t="s">
        <v>1445</v>
      </c>
      <c r="B1448" s="26">
        <v>166</v>
      </c>
      <c r="C1448" s="26">
        <v>292507107.75999999</v>
      </c>
      <c r="D1448" s="22"/>
      <c r="E1448" s="22"/>
    </row>
    <row r="1449" spans="1:5" x14ac:dyDescent="0.2">
      <c r="A1449" s="23" t="s">
        <v>1446</v>
      </c>
      <c r="B1449" s="26">
        <v>164.58</v>
      </c>
      <c r="C1449" s="26">
        <v>290012306.99000001</v>
      </c>
      <c r="D1449" s="22"/>
      <c r="E1449" s="22"/>
    </row>
    <row r="1450" spans="1:5" x14ac:dyDescent="0.2">
      <c r="A1450" s="23" t="s">
        <v>1447</v>
      </c>
      <c r="B1450" s="26">
        <v>164.24</v>
      </c>
      <c r="C1450" s="26">
        <v>289398091.07999998</v>
      </c>
      <c r="D1450" s="22"/>
      <c r="E1450" s="22"/>
    </row>
    <row r="1451" spans="1:5" x14ac:dyDescent="0.2">
      <c r="A1451" s="23" t="s">
        <v>1448</v>
      </c>
      <c r="B1451" s="26">
        <v>162.88999999999999</v>
      </c>
      <c r="C1451" s="26">
        <v>287001945.37</v>
      </c>
      <c r="D1451" s="22"/>
      <c r="E1451" s="22"/>
    </row>
    <row r="1452" spans="1:5" x14ac:dyDescent="0.2">
      <c r="A1452" s="23" t="s">
        <v>1449</v>
      </c>
      <c r="B1452" s="26">
        <v>163.74</v>
      </c>
      <c r="C1452" s="26">
        <v>288510377.88999999</v>
      </c>
      <c r="D1452" s="22"/>
      <c r="E1452" s="22"/>
    </row>
    <row r="1453" spans="1:5" x14ac:dyDescent="0.2">
      <c r="A1453" s="23" t="s">
        <v>1450</v>
      </c>
      <c r="B1453" s="26">
        <v>162.80000000000001</v>
      </c>
      <c r="C1453" s="26">
        <v>286827262.60000002</v>
      </c>
      <c r="D1453" s="22"/>
      <c r="E1453" s="22"/>
    </row>
    <row r="1454" spans="1:5" x14ac:dyDescent="0.2">
      <c r="A1454" s="23" t="s">
        <v>1451</v>
      </c>
      <c r="B1454" s="26">
        <v>163.9</v>
      </c>
      <c r="C1454" s="26">
        <v>288779014.39999998</v>
      </c>
      <c r="D1454" s="22"/>
      <c r="E1454" s="22"/>
    </row>
    <row r="1455" spans="1:5" x14ac:dyDescent="0.2">
      <c r="A1455" s="23" t="s">
        <v>1452</v>
      </c>
      <c r="B1455" s="26">
        <v>164.1</v>
      </c>
      <c r="C1455" s="26">
        <v>289121733.06</v>
      </c>
      <c r="D1455" s="22"/>
      <c r="E1455" s="22"/>
    </row>
    <row r="1456" spans="1:5" x14ac:dyDescent="0.2">
      <c r="A1456" s="23" t="s">
        <v>1453</v>
      </c>
      <c r="B1456" s="26">
        <v>162.66</v>
      </c>
      <c r="C1456" s="26">
        <v>286578145.89999998</v>
      </c>
      <c r="D1456" s="22"/>
      <c r="E1456" s="22"/>
    </row>
    <row r="1457" spans="1:5" x14ac:dyDescent="0.2">
      <c r="A1457" s="23" t="s">
        <v>1454</v>
      </c>
      <c r="B1457" s="26">
        <v>161.71</v>
      </c>
      <c r="C1457" s="26">
        <v>284912298.00999999</v>
      </c>
      <c r="D1457" s="22"/>
      <c r="E1457" s="22"/>
    </row>
    <row r="1458" spans="1:5" x14ac:dyDescent="0.2">
      <c r="A1458" s="23" t="s">
        <v>1455</v>
      </c>
      <c r="B1458" s="26">
        <v>160.41999999999999</v>
      </c>
      <c r="C1458" s="26">
        <v>282194172.92000002</v>
      </c>
      <c r="D1458" s="22"/>
      <c r="E1458" s="22"/>
    </row>
    <row r="1459" spans="1:5" x14ac:dyDescent="0.2">
      <c r="A1459" s="23" t="s">
        <v>1456</v>
      </c>
      <c r="B1459" s="26">
        <v>159.65</v>
      </c>
      <c r="C1459" s="26">
        <v>279845092.07999998</v>
      </c>
      <c r="D1459" s="22"/>
      <c r="E1459" s="22"/>
    </row>
    <row r="1460" spans="1:5" x14ac:dyDescent="0.2">
      <c r="A1460" s="23" t="s">
        <v>1457</v>
      </c>
      <c r="B1460" s="26">
        <v>159.19999999999999</v>
      </c>
      <c r="C1460" s="26">
        <v>279489714.14999998</v>
      </c>
      <c r="D1460" s="22"/>
      <c r="E1460" s="22"/>
    </row>
    <row r="1461" spans="1:5" x14ac:dyDescent="0.2">
      <c r="A1461" s="23" t="s">
        <v>1458</v>
      </c>
      <c r="B1461" s="26">
        <v>158.21</v>
      </c>
      <c r="C1461" s="26">
        <v>282666512.05000001</v>
      </c>
      <c r="D1461" s="22"/>
      <c r="E1461" s="22"/>
    </row>
    <row r="1462" spans="1:5" x14ac:dyDescent="0.2">
      <c r="A1462" s="23" t="s">
        <v>1459</v>
      </c>
      <c r="B1462" s="26">
        <v>160.91999999999999</v>
      </c>
      <c r="C1462" s="26">
        <v>287504565.20999998</v>
      </c>
      <c r="D1462" s="22"/>
      <c r="E1462" s="22"/>
    </row>
    <row r="1463" spans="1:5" x14ac:dyDescent="0.2">
      <c r="A1463" s="23" t="s">
        <v>1460</v>
      </c>
      <c r="B1463" s="26">
        <v>161.37</v>
      </c>
      <c r="C1463" s="26">
        <v>288309956.58999997</v>
      </c>
      <c r="D1463" s="22"/>
      <c r="E1463" s="22"/>
    </row>
    <row r="1464" spans="1:5" x14ac:dyDescent="0.2">
      <c r="A1464" s="23" t="s">
        <v>1461</v>
      </c>
      <c r="B1464" s="26">
        <v>160.46</v>
      </c>
      <c r="C1464" s="26">
        <v>286681528.06</v>
      </c>
      <c r="D1464" s="22"/>
      <c r="E1464" s="22"/>
    </row>
    <row r="1465" spans="1:5" x14ac:dyDescent="0.2">
      <c r="A1465" s="23" t="s">
        <v>1462</v>
      </c>
      <c r="B1465" s="26">
        <v>159.83000000000001</v>
      </c>
      <c r="C1465" s="26">
        <v>285550235.47000003</v>
      </c>
      <c r="D1465" s="22"/>
      <c r="E1465" s="22"/>
    </row>
    <row r="1466" spans="1:5" x14ac:dyDescent="0.2">
      <c r="A1466" s="23" t="s">
        <v>1463</v>
      </c>
      <c r="B1466" s="26">
        <v>159.93</v>
      </c>
      <c r="C1466" s="26">
        <v>285733312.76999998</v>
      </c>
      <c r="D1466" s="22"/>
      <c r="E1466" s="22"/>
    </row>
    <row r="1467" spans="1:5" x14ac:dyDescent="0.2">
      <c r="A1467" s="23" t="s">
        <v>1464</v>
      </c>
      <c r="B1467" s="26">
        <v>160.69999999999999</v>
      </c>
      <c r="C1467" s="26">
        <v>287096815.66000003</v>
      </c>
      <c r="D1467" s="22"/>
      <c r="E1467" s="22"/>
    </row>
    <row r="1468" spans="1:5" x14ac:dyDescent="0.2">
      <c r="A1468" s="23" t="s">
        <v>1465</v>
      </c>
      <c r="B1468" s="26">
        <v>160.18</v>
      </c>
      <c r="C1468" s="26">
        <v>286167441.41000003</v>
      </c>
      <c r="D1468" s="22"/>
      <c r="E1468" s="22"/>
    </row>
    <row r="1469" spans="1:5" x14ac:dyDescent="0.2">
      <c r="A1469" s="23" t="s">
        <v>1466</v>
      </c>
      <c r="B1469" s="26">
        <v>163.02000000000001</v>
      </c>
      <c r="C1469" s="26">
        <v>291232647.67000002</v>
      </c>
      <c r="D1469" s="22"/>
      <c r="E1469" s="22"/>
    </row>
    <row r="1470" spans="1:5" x14ac:dyDescent="0.2">
      <c r="A1470" s="23" t="s">
        <v>1467</v>
      </c>
      <c r="B1470" s="26">
        <v>162.83000000000001</v>
      </c>
      <c r="C1470" s="26">
        <v>290903160.81999999</v>
      </c>
      <c r="D1470" s="22"/>
      <c r="E1470" s="22"/>
    </row>
    <row r="1471" spans="1:5" x14ac:dyDescent="0.2">
      <c r="A1471" s="23" t="s">
        <v>1468</v>
      </c>
      <c r="B1471" s="26">
        <v>160.91</v>
      </c>
      <c r="C1471" s="26">
        <v>287624689</v>
      </c>
      <c r="D1471" s="22"/>
      <c r="E1471" s="22"/>
    </row>
    <row r="1472" spans="1:5" x14ac:dyDescent="0.2">
      <c r="A1472" s="23" t="s">
        <v>1469</v>
      </c>
      <c r="B1472" s="26">
        <v>160.25</v>
      </c>
      <c r="C1472" s="26">
        <v>286449775.48000002</v>
      </c>
      <c r="D1472" s="22"/>
      <c r="E1472" s="22"/>
    </row>
    <row r="1473" spans="1:5" x14ac:dyDescent="0.2">
      <c r="A1473" s="23" t="s">
        <v>1470</v>
      </c>
      <c r="B1473" s="26">
        <v>162.1</v>
      </c>
      <c r="C1473" s="26">
        <v>289790507.94</v>
      </c>
      <c r="D1473" s="22"/>
      <c r="E1473" s="22"/>
    </row>
    <row r="1474" spans="1:5" x14ac:dyDescent="0.2">
      <c r="A1474" s="23" t="s">
        <v>1471</v>
      </c>
      <c r="B1474" s="26">
        <v>164.44</v>
      </c>
      <c r="C1474" s="26">
        <v>293961238.25</v>
      </c>
      <c r="D1474" s="22"/>
      <c r="E1474" s="22"/>
    </row>
    <row r="1475" spans="1:5" x14ac:dyDescent="0.2">
      <c r="A1475" s="23" t="s">
        <v>1472</v>
      </c>
      <c r="B1475" s="26">
        <v>165.86</v>
      </c>
      <c r="C1475" s="26">
        <v>296448395.11000001</v>
      </c>
      <c r="D1475" s="22"/>
      <c r="E1475" s="22"/>
    </row>
    <row r="1476" spans="1:5" x14ac:dyDescent="0.2">
      <c r="A1476" s="23" t="s">
        <v>1473</v>
      </c>
      <c r="B1476" s="26">
        <v>166.22</v>
      </c>
      <c r="C1476" s="26">
        <v>297299689.24000001</v>
      </c>
      <c r="D1476" s="22"/>
      <c r="E1476" s="22"/>
    </row>
    <row r="1477" spans="1:5" x14ac:dyDescent="0.2">
      <c r="A1477" s="23" t="s">
        <v>1474</v>
      </c>
      <c r="B1477" s="26">
        <v>166.38</v>
      </c>
      <c r="C1477" s="26">
        <v>297394063.74000001</v>
      </c>
      <c r="D1477" s="22"/>
      <c r="E1477" s="22"/>
    </row>
    <row r="1478" spans="1:5" x14ac:dyDescent="0.2">
      <c r="A1478" s="23" t="s">
        <v>1475</v>
      </c>
      <c r="B1478" s="26">
        <v>167.17</v>
      </c>
      <c r="C1478" s="26">
        <v>298802844.67000002</v>
      </c>
      <c r="D1478" s="22"/>
      <c r="E1478" s="22"/>
    </row>
    <row r="1479" spans="1:5" x14ac:dyDescent="0.2">
      <c r="A1479" s="23" t="s">
        <v>1476</v>
      </c>
      <c r="B1479" s="26">
        <v>169.14</v>
      </c>
      <c r="C1479" s="26">
        <v>302718791.99000001</v>
      </c>
      <c r="D1479" s="22"/>
      <c r="E1479" s="22"/>
    </row>
    <row r="1480" spans="1:5" x14ac:dyDescent="0.2">
      <c r="A1480" s="23" t="s">
        <v>1477</v>
      </c>
      <c r="B1480" s="26">
        <v>168.6</v>
      </c>
      <c r="C1480" s="26">
        <v>301747216.94999999</v>
      </c>
      <c r="D1480" s="22"/>
      <c r="E1480" s="22"/>
    </row>
    <row r="1481" spans="1:5" x14ac:dyDescent="0.2">
      <c r="A1481" s="23" t="s">
        <v>1478</v>
      </c>
      <c r="B1481" s="26">
        <v>168.24</v>
      </c>
      <c r="C1481" s="26">
        <v>301102499.27999997</v>
      </c>
      <c r="D1481" s="22"/>
      <c r="E1481" s="22"/>
    </row>
    <row r="1482" spans="1:5" x14ac:dyDescent="0.2">
      <c r="A1482" s="23" t="s">
        <v>1479</v>
      </c>
      <c r="B1482" s="26">
        <v>168.31</v>
      </c>
      <c r="C1482" s="26">
        <v>301229597.44</v>
      </c>
      <c r="D1482" s="22"/>
      <c r="E1482" s="22"/>
    </row>
    <row r="1483" spans="1:5" x14ac:dyDescent="0.2">
      <c r="A1483" s="23" t="s">
        <v>1480</v>
      </c>
      <c r="B1483" s="26">
        <v>166.72</v>
      </c>
      <c r="C1483" s="26">
        <v>298520503.76999998</v>
      </c>
      <c r="D1483" s="22"/>
      <c r="E1483" s="22"/>
    </row>
    <row r="1484" spans="1:5" x14ac:dyDescent="0.2">
      <c r="A1484" s="23" t="s">
        <v>1481</v>
      </c>
      <c r="B1484" s="26">
        <v>166.82</v>
      </c>
      <c r="C1484" s="26">
        <v>298338102.77999997</v>
      </c>
      <c r="D1484" s="22"/>
      <c r="E1484" s="22"/>
    </row>
    <row r="1485" spans="1:5" x14ac:dyDescent="0.2">
      <c r="A1485" s="23" t="s">
        <v>1482</v>
      </c>
      <c r="B1485" s="26">
        <v>168.97</v>
      </c>
      <c r="C1485" s="26">
        <v>301794854.82999998</v>
      </c>
      <c r="D1485" s="22"/>
      <c r="E1485" s="22"/>
    </row>
    <row r="1486" spans="1:5" x14ac:dyDescent="0.2">
      <c r="A1486" s="23" t="s">
        <v>1483</v>
      </c>
      <c r="B1486" s="26">
        <v>169.02</v>
      </c>
      <c r="C1486" s="26">
        <v>301380243.74000001</v>
      </c>
      <c r="D1486" s="22"/>
      <c r="E1486" s="22"/>
    </row>
    <row r="1487" spans="1:5" x14ac:dyDescent="0.2">
      <c r="A1487" s="23" t="s">
        <v>1484</v>
      </c>
      <c r="B1487" s="26">
        <v>169.91</v>
      </c>
      <c r="C1487" s="26">
        <v>302974593.97000003</v>
      </c>
      <c r="D1487" s="22"/>
      <c r="E1487" s="22"/>
    </row>
    <row r="1488" spans="1:5" x14ac:dyDescent="0.2">
      <c r="A1488" s="23" t="s">
        <v>1485</v>
      </c>
      <c r="B1488" s="26">
        <v>170.27</v>
      </c>
      <c r="C1488" s="26">
        <v>303617422.64999998</v>
      </c>
      <c r="D1488" s="22"/>
      <c r="E1488" s="22"/>
    </row>
    <row r="1489" spans="1:5" x14ac:dyDescent="0.2">
      <c r="A1489" s="23" t="s">
        <v>1486</v>
      </c>
      <c r="B1489" s="26">
        <v>172.08</v>
      </c>
      <c r="C1489" s="26">
        <v>277204911</v>
      </c>
      <c r="D1489" s="22"/>
      <c r="E1489" s="22"/>
    </row>
    <row r="1490" spans="1:5" x14ac:dyDescent="0.2">
      <c r="A1490" s="23" t="s">
        <v>1487</v>
      </c>
      <c r="B1490" s="26">
        <v>172.91</v>
      </c>
      <c r="C1490" s="26">
        <v>268589327.22000003</v>
      </c>
      <c r="D1490" s="22"/>
      <c r="E1490" s="22"/>
    </row>
    <row r="1491" spans="1:5" x14ac:dyDescent="0.2">
      <c r="A1491" s="23" t="s">
        <v>1488</v>
      </c>
      <c r="B1491" s="26">
        <v>172.69</v>
      </c>
      <c r="C1491" s="26">
        <v>268241879</v>
      </c>
      <c r="D1491" s="22"/>
      <c r="E1491" s="22"/>
    </row>
    <row r="1492" spans="1:5" x14ac:dyDescent="0.2">
      <c r="A1492" s="23" t="s">
        <v>1489</v>
      </c>
      <c r="B1492" s="26">
        <v>173.08</v>
      </c>
      <c r="C1492" s="26">
        <v>268884318.67000002</v>
      </c>
      <c r="D1492" s="22"/>
      <c r="E1492" s="22"/>
    </row>
    <row r="1493" spans="1:5" x14ac:dyDescent="0.2">
      <c r="A1493" s="23" t="s">
        <v>1490</v>
      </c>
      <c r="B1493" s="26">
        <v>172.16</v>
      </c>
      <c r="C1493" s="26">
        <v>267117250.15000001</v>
      </c>
      <c r="D1493" s="22"/>
      <c r="E1493" s="22"/>
    </row>
    <row r="1494" spans="1:5" x14ac:dyDescent="0.2">
      <c r="A1494" s="23" t="s">
        <v>1491</v>
      </c>
      <c r="B1494" s="26">
        <v>172.59</v>
      </c>
      <c r="C1494" s="26">
        <v>267785585.27000001</v>
      </c>
      <c r="D1494" s="22"/>
      <c r="E1494" s="22"/>
    </row>
    <row r="1495" spans="1:5" x14ac:dyDescent="0.2">
      <c r="A1495" s="23" t="s">
        <v>1492</v>
      </c>
      <c r="B1495" s="26">
        <v>172</v>
      </c>
      <c r="C1495" s="26">
        <v>266982734.24000001</v>
      </c>
      <c r="D1495" s="22"/>
      <c r="E1495" s="22"/>
    </row>
    <row r="1496" spans="1:5" x14ac:dyDescent="0.2">
      <c r="A1496" s="23" t="s">
        <v>1493</v>
      </c>
      <c r="B1496" s="26">
        <v>170.8</v>
      </c>
      <c r="C1496" s="26">
        <v>265110940.25</v>
      </c>
      <c r="D1496" s="22"/>
      <c r="E1496" s="22"/>
    </row>
    <row r="1497" spans="1:5" x14ac:dyDescent="0.2">
      <c r="A1497" s="23" t="s">
        <v>1494</v>
      </c>
      <c r="B1497" s="26">
        <v>170.56</v>
      </c>
      <c r="C1497" s="26">
        <v>264103112.02000001</v>
      </c>
      <c r="D1497" s="22"/>
      <c r="E1497" s="22"/>
    </row>
    <row r="1498" spans="1:5" x14ac:dyDescent="0.2">
      <c r="A1498" s="23" t="s">
        <v>1495</v>
      </c>
      <c r="B1498" s="26">
        <v>169.59</v>
      </c>
      <c r="C1498" s="26">
        <v>263222331.00999999</v>
      </c>
      <c r="D1498" s="22"/>
      <c r="E1498" s="22"/>
    </row>
    <row r="1499" spans="1:5" x14ac:dyDescent="0.2">
      <c r="A1499" s="23" t="s">
        <v>1496</v>
      </c>
      <c r="B1499" s="26">
        <v>170.64</v>
      </c>
      <c r="C1499" s="26">
        <v>264548687.08000001</v>
      </c>
      <c r="D1499" s="22"/>
      <c r="E1499" s="22"/>
    </row>
    <row r="1500" spans="1:5" x14ac:dyDescent="0.2">
      <c r="A1500" s="23" t="s">
        <v>1497</v>
      </c>
      <c r="B1500" s="26">
        <v>170.06</v>
      </c>
      <c r="C1500" s="26">
        <v>263649275.52000001</v>
      </c>
      <c r="D1500" s="22"/>
      <c r="E1500" s="22"/>
    </row>
    <row r="1501" spans="1:5" x14ac:dyDescent="0.2">
      <c r="A1501" s="23" t="s">
        <v>1498</v>
      </c>
      <c r="B1501" s="26">
        <v>169.27</v>
      </c>
      <c r="C1501" s="26">
        <v>262424455.84</v>
      </c>
      <c r="D1501" s="22"/>
      <c r="E1501" s="22"/>
    </row>
    <row r="1502" spans="1:5" x14ac:dyDescent="0.2">
      <c r="A1502" s="23" t="s">
        <v>1499</v>
      </c>
      <c r="B1502" s="26">
        <v>167.58</v>
      </c>
      <c r="C1502" s="26">
        <v>259805228.72999999</v>
      </c>
      <c r="D1502" s="22"/>
      <c r="E1502" s="22"/>
    </row>
    <row r="1503" spans="1:5" x14ac:dyDescent="0.2">
      <c r="A1503" s="23" t="s">
        <v>1500</v>
      </c>
      <c r="B1503" s="26">
        <v>166.76</v>
      </c>
      <c r="C1503" s="26">
        <v>258723299.99000001</v>
      </c>
      <c r="D1503" s="22"/>
      <c r="E1503" s="22"/>
    </row>
    <row r="1504" spans="1:5" x14ac:dyDescent="0.2">
      <c r="A1504" s="23" t="s">
        <v>1531</v>
      </c>
      <c r="B1504" s="26">
        <v>167.31</v>
      </c>
      <c r="C1504" s="26">
        <v>259582497.56</v>
      </c>
      <c r="D1504" s="22"/>
      <c r="E1504" s="22"/>
    </row>
    <row r="1505" spans="1:5" x14ac:dyDescent="0.2">
      <c r="A1505" s="23" t="s">
        <v>1532</v>
      </c>
      <c r="B1505" s="26">
        <v>166.73</v>
      </c>
      <c r="C1505" s="26">
        <v>258687802.19999999</v>
      </c>
      <c r="D1505" s="22"/>
      <c r="E1505" s="22"/>
    </row>
    <row r="1506" spans="1:5" x14ac:dyDescent="0.2">
      <c r="A1506" s="23" t="s">
        <v>1533</v>
      </c>
      <c r="B1506" s="26">
        <v>164.9</v>
      </c>
      <c r="C1506" s="26">
        <v>255328142</v>
      </c>
      <c r="D1506" s="22"/>
      <c r="E1506" s="22"/>
    </row>
    <row r="1507" spans="1:5" x14ac:dyDescent="0.2">
      <c r="A1507" s="23" t="s">
        <v>1534</v>
      </c>
      <c r="B1507" s="26">
        <v>164.5</v>
      </c>
      <c r="C1507" s="26">
        <v>254709337.31999999</v>
      </c>
      <c r="D1507" s="22"/>
      <c r="E1507" s="22"/>
    </row>
    <row r="1508" spans="1:5" x14ac:dyDescent="0.2">
      <c r="A1508" s="23" t="s">
        <v>1535</v>
      </c>
      <c r="B1508" s="26">
        <v>163.31</v>
      </c>
      <c r="C1508" s="26">
        <v>253002912.65000001</v>
      </c>
      <c r="D1508" s="22"/>
      <c r="E1508" s="22"/>
    </row>
    <row r="1509" spans="1:5" x14ac:dyDescent="0.2">
      <c r="A1509" s="23" t="s">
        <v>1536</v>
      </c>
      <c r="B1509" s="26">
        <v>166.39</v>
      </c>
      <c r="C1509" s="26">
        <v>257770767.06999999</v>
      </c>
      <c r="D1509" s="22"/>
      <c r="E1509" s="22"/>
    </row>
    <row r="1510" spans="1:5" x14ac:dyDescent="0.2">
      <c r="A1510" s="23" t="s">
        <v>1537</v>
      </c>
      <c r="B1510" s="26">
        <v>165.92</v>
      </c>
      <c r="C1510" s="26">
        <v>256978688.66</v>
      </c>
      <c r="D1510" s="22"/>
      <c r="E1510" s="22"/>
    </row>
    <row r="1511" spans="1:5" x14ac:dyDescent="0.2">
      <c r="A1511" s="23" t="s">
        <v>1538</v>
      </c>
      <c r="B1511" s="26">
        <v>168.17</v>
      </c>
      <c r="C1511" s="26">
        <v>260820734.83000001</v>
      </c>
      <c r="D1511" s="22"/>
      <c r="E1511" s="22"/>
    </row>
    <row r="1512" spans="1:5" x14ac:dyDescent="0.2">
      <c r="A1512" s="23" t="s">
        <v>1539</v>
      </c>
      <c r="B1512" s="26">
        <v>170.18</v>
      </c>
      <c r="C1512" s="26">
        <v>261333769.52000001</v>
      </c>
      <c r="D1512" s="22"/>
      <c r="E1512" s="22"/>
    </row>
    <row r="1513" spans="1:5" x14ac:dyDescent="0.2">
      <c r="A1513" s="23" t="s">
        <v>1540</v>
      </c>
      <c r="B1513" s="26">
        <v>169.92</v>
      </c>
      <c r="C1513" s="26">
        <v>268888686.41000003</v>
      </c>
      <c r="D1513" s="22"/>
      <c r="E1513" s="22"/>
    </row>
    <row r="1514" spans="1:5" x14ac:dyDescent="0.2">
      <c r="A1514" s="23" t="s">
        <v>1541</v>
      </c>
      <c r="B1514" s="26">
        <v>169.79</v>
      </c>
      <c r="C1514" s="26">
        <v>268690489.94999999</v>
      </c>
      <c r="D1514" s="22"/>
      <c r="E1514" s="22"/>
    </row>
    <row r="1515" spans="1:5" x14ac:dyDescent="0.2">
      <c r="A1515" s="23" t="s">
        <v>1542</v>
      </c>
      <c r="B1515" s="26">
        <v>171.01</v>
      </c>
      <c r="C1515" s="26">
        <v>270618093.77999997</v>
      </c>
      <c r="D1515" s="22"/>
      <c r="E1515" s="22"/>
    </row>
    <row r="1516" spans="1:5" x14ac:dyDescent="0.2">
      <c r="A1516" s="23" t="s">
        <v>1543</v>
      </c>
      <c r="B1516" s="26">
        <v>169.71</v>
      </c>
      <c r="C1516" s="26">
        <v>268410427.83000001</v>
      </c>
      <c r="D1516" s="22"/>
      <c r="E1516" s="22"/>
    </row>
    <row r="1517" spans="1:5" x14ac:dyDescent="0.2">
      <c r="A1517" s="23" t="s">
        <v>1544</v>
      </c>
      <c r="B1517" s="26">
        <v>170.72</v>
      </c>
      <c r="C1517" s="26">
        <v>270002470.64999998</v>
      </c>
      <c r="D1517" s="22"/>
      <c r="E1517" s="22"/>
    </row>
    <row r="1518" spans="1:5" x14ac:dyDescent="0.2">
      <c r="A1518" s="23" t="s">
        <v>1545</v>
      </c>
      <c r="B1518" s="26">
        <v>170.16</v>
      </c>
      <c r="C1518" s="26">
        <v>270629977.76999998</v>
      </c>
      <c r="D1518" s="22"/>
      <c r="E1518" s="22"/>
    </row>
    <row r="1519" spans="1:5" x14ac:dyDescent="0.2">
      <c r="A1519" s="23" t="s">
        <v>1546</v>
      </c>
      <c r="B1519" s="26">
        <v>167.25</v>
      </c>
      <c r="C1519" s="26">
        <v>265959342.38</v>
      </c>
      <c r="D1519" s="22"/>
      <c r="E1519" s="22"/>
    </row>
    <row r="1520" spans="1:5" x14ac:dyDescent="0.2">
      <c r="A1520" s="23" t="s">
        <v>1547</v>
      </c>
      <c r="B1520" s="26">
        <v>165.3</v>
      </c>
      <c r="C1520" s="26">
        <v>262664675.53999999</v>
      </c>
      <c r="D1520" s="22"/>
      <c r="E1520" s="22"/>
    </row>
    <row r="1521" spans="1:5" x14ac:dyDescent="0.2">
      <c r="A1521" s="23" t="s">
        <v>1548</v>
      </c>
      <c r="B1521" s="26">
        <v>166.2</v>
      </c>
      <c r="C1521" s="26">
        <v>264083798.84999999</v>
      </c>
      <c r="D1521" s="22"/>
      <c r="E1521" s="22"/>
    </row>
    <row r="1522" spans="1:5" x14ac:dyDescent="0.2">
      <c r="A1522" s="23" t="s">
        <v>1549</v>
      </c>
      <c r="B1522" s="26">
        <v>167.9</v>
      </c>
      <c r="C1522" s="26">
        <v>266644324.94999999</v>
      </c>
      <c r="D1522" s="22"/>
      <c r="E1522" s="22"/>
    </row>
    <row r="1523" spans="1:5" x14ac:dyDescent="0.2">
      <c r="A1523" s="23" t="s">
        <v>1550</v>
      </c>
      <c r="B1523" s="26">
        <v>167.22</v>
      </c>
      <c r="C1523" s="26">
        <v>265575706.74000001</v>
      </c>
      <c r="D1523" s="22"/>
      <c r="E1523" s="22"/>
    </row>
    <row r="1524" spans="1:5" x14ac:dyDescent="0.2">
      <c r="A1524" s="23" t="s">
        <v>1551</v>
      </c>
      <c r="B1524" s="26">
        <v>168.31</v>
      </c>
      <c r="C1524" s="26">
        <v>265268868.52000001</v>
      </c>
      <c r="D1524" s="22"/>
      <c r="E1524" s="22"/>
    </row>
    <row r="1525" spans="1:5" x14ac:dyDescent="0.2">
      <c r="A1525" s="23" t="s">
        <v>1552</v>
      </c>
      <c r="B1525" s="26">
        <v>167.24</v>
      </c>
      <c r="C1525" s="26">
        <v>263596957.44999999</v>
      </c>
      <c r="D1525" s="22"/>
      <c r="E1525" s="22"/>
    </row>
    <row r="1526" spans="1:5" x14ac:dyDescent="0.2">
      <c r="A1526" s="23" t="s">
        <v>1553</v>
      </c>
      <c r="B1526" s="26">
        <v>167.68</v>
      </c>
      <c r="C1526" s="26">
        <v>264101444.21000001</v>
      </c>
      <c r="D1526" s="22"/>
      <c r="E1526" s="22"/>
    </row>
    <row r="1527" spans="1:5" x14ac:dyDescent="0.2">
      <c r="A1527" s="23" t="s">
        <v>1554</v>
      </c>
      <c r="B1527" s="26">
        <v>167.39</v>
      </c>
      <c r="C1527" s="26">
        <v>260719346.33000001</v>
      </c>
      <c r="D1527" s="22"/>
      <c r="E1527" s="22"/>
    </row>
    <row r="1528" spans="1:5" x14ac:dyDescent="0.2">
      <c r="A1528" s="23" t="s">
        <v>1555</v>
      </c>
      <c r="B1528" s="26">
        <v>165.97</v>
      </c>
      <c r="C1528" s="26">
        <v>258507013.41</v>
      </c>
      <c r="D1528" s="22"/>
      <c r="E1528" s="22"/>
    </row>
    <row r="1529" spans="1:5" x14ac:dyDescent="0.2">
      <c r="A1529" s="23" t="s">
        <v>1556</v>
      </c>
      <c r="B1529" s="26">
        <v>165.46</v>
      </c>
      <c r="C1529" s="26">
        <v>257722093.65000001</v>
      </c>
      <c r="D1529" s="22"/>
      <c r="E1529" s="22"/>
    </row>
    <row r="1530" spans="1:5" x14ac:dyDescent="0.2">
      <c r="A1530" s="23" t="s">
        <v>1557</v>
      </c>
      <c r="B1530" s="26">
        <v>167.73</v>
      </c>
      <c r="C1530" s="26">
        <v>261253242.11000001</v>
      </c>
      <c r="D1530" s="22"/>
      <c r="E1530" s="22"/>
    </row>
    <row r="1531" spans="1:5" x14ac:dyDescent="0.2">
      <c r="A1531" s="23" t="s">
        <v>1558</v>
      </c>
      <c r="B1531" s="26">
        <v>169.43</v>
      </c>
      <c r="C1531" s="26">
        <v>263896178.81999999</v>
      </c>
      <c r="D1531" s="22"/>
      <c r="E1531" s="22"/>
    </row>
    <row r="1532" spans="1:5" x14ac:dyDescent="0.2">
      <c r="A1532" s="23" t="s">
        <v>1559</v>
      </c>
      <c r="B1532" s="26">
        <v>170.64</v>
      </c>
      <c r="C1532" s="26">
        <v>265792453.38</v>
      </c>
      <c r="D1532" s="22"/>
      <c r="E1532" s="22"/>
    </row>
    <row r="1533" spans="1:5" x14ac:dyDescent="0.2">
      <c r="A1533" s="23" t="s">
        <v>1560</v>
      </c>
      <c r="B1533" s="26">
        <v>171.27</v>
      </c>
      <c r="C1533" s="26">
        <v>266763424.21000001</v>
      </c>
      <c r="D1533" s="22"/>
      <c r="E1533" s="22"/>
    </row>
    <row r="1534" spans="1:5" x14ac:dyDescent="0.2">
      <c r="A1534" s="23" t="s">
        <v>1561</v>
      </c>
      <c r="B1534" s="26">
        <v>171.3</v>
      </c>
      <c r="C1534" s="26">
        <v>266814782.75999999</v>
      </c>
      <c r="D1534" s="22"/>
      <c r="E1534" s="22"/>
    </row>
    <row r="1535" spans="1:5" x14ac:dyDescent="0.2">
      <c r="A1535" s="23" t="s">
        <v>1562</v>
      </c>
      <c r="B1535" s="26">
        <v>172.48</v>
      </c>
      <c r="C1535" s="26">
        <v>266174210.62</v>
      </c>
      <c r="D1535" s="22"/>
      <c r="E1535" s="22"/>
    </row>
    <row r="1536" spans="1:5" x14ac:dyDescent="0.2">
      <c r="A1536" s="23" t="s">
        <v>1563</v>
      </c>
      <c r="B1536" s="26">
        <v>170.75</v>
      </c>
      <c r="C1536" s="26">
        <v>263521367.03999999</v>
      </c>
      <c r="D1536" s="22"/>
      <c r="E1536" s="22"/>
    </row>
    <row r="1537" spans="1:5" x14ac:dyDescent="0.2">
      <c r="A1537" s="23" t="s">
        <v>1564</v>
      </c>
      <c r="B1537" s="26">
        <v>168.97</v>
      </c>
      <c r="C1537" s="26">
        <v>260731045.46000001</v>
      </c>
      <c r="D1537" s="22"/>
      <c r="E1537" s="22"/>
    </row>
    <row r="1538" spans="1:5" x14ac:dyDescent="0.2">
      <c r="A1538" s="23" t="s">
        <v>1565</v>
      </c>
      <c r="B1538" s="26">
        <v>170.67</v>
      </c>
      <c r="C1538" s="26">
        <v>258292656.59</v>
      </c>
      <c r="D1538" s="22"/>
      <c r="E1538" s="22"/>
    </row>
    <row r="1539" spans="1:5" x14ac:dyDescent="0.2">
      <c r="A1539" s="23" t="s">
        <v>1566</v>
      </c>
      <c r="B1539" s="26">
        <v>172.24</v>
      </c>
      <c r="C1539" s="26">
        <v>260658420.00999999</v>
      </c>
      <c r="D1539" s="22"/>
      <c r="E1539" s="22"/>
    </row>
    <row r="1540" spans="1:5" x14ac:dyDescent="0.2">
      <c r="A1540" s="23" t="s">
        <v>1567</v>
      </c>
      <c r="B1540" s="26">
        <v>172.38</v>
      </c>
      <c r="C1540" s="26">
        <v>260279640.15000001</v>
      </c>
      <c r="D1540" s="22"/>
      <c r="E1540" s="22"/>
    </row>
    <row r="1541" spans="1:5" x14ac:dyDescent="0.2">
      <c r="A1541" s="23" t="s">
        <v>1568</v>
      </c>
      <c r="B1541" s="26">
        <v>171.27</v>
      </c>
      <c r="C1541" s="26">
        <v>258609469.75</v>
      </c>
      <c r="D1541" s="22"/>
      <c r="E1541" s="22"/>
    </row>
    <row r="1542" spans="1:5" x14ac:dyDescent="0.2">
      <c r="A1542" s="23" t="s">
        <v>1569</v>
      </c>
      <c r="B1542" s="26">
        <v>171.87</v>
      </c>
      <c r="C1542" s="26">
        <v>259320344.97</v>
      </c>
      <c r="D1542" s="22"/>
      <c r="E1542" s="22"/>
    </row>
    <row r="1543" spans="1:5" x14ac:dyDescent="0.2">
      <c r="A1543" s="23" t="s">
        <v>1570</v>
      </c>
      <c r="B1543" s="26">
        <v>173.29</v>
      </c>
      <c r="C1543" s="26">
        <v>262515415.65000001</v>
      </c>
      <c r="D1543" s="22"/>
      <c r="E1543" s="22"/>
    </row>
    <row r="1544" spans="1:5" x14ac:dyDescent="0.2">
      <c r="A1544" s="23" t="s">
        <v>1571</v>
      </c>
      <c r="B1544" s="26">
        <v>173.67</v>
      </c>
      <c r="C1544" s="26">
        <v>263099384.13999999</v>
      </c>
      <c r="D1544" s="22"/>
      <c r="E1544" s="22"/>
    </row>
    <row r="1545" spans="1:5" x14ac:dyDescent="0.2">
      <c r="A1545" s="23" t="s">
        <v>1572</v>
      </c>
      <c r="B1545" s="26">
        <v>176.41</v>
      </c>
      <c r="C1545" s="26">
        <v>267237517.66999999</v>
      </c>
      <c r="D1545" s="22"/>
      <c r="E1545" s="22"/>
    </row>
    <row r="1546" spans="1:5" x14ac:dyDescent="0.2">
      <c r="A1546" s="23" t="s">
        <v>1573</v>
      </c>
      <c r="B1546" s="26">
        <v>176.75</v>
      </c>
      <c r="C1546" s="26">
        <v>267414006.63999999</v>
      </c>
      <c r="D1546" s="22"/>
      <c r="E1546" s="22"/>
    </row>
    <row r="1547" spans="1:5" x14ac:dyDescent="0.2">
      <c r="A1547" s="23" t="s">
        <v>1574</v>
      </c>
      <c r="B1547" s="26">
        <v>175.95</v>
      </c>
      <c r="C1547" s="26">
        <v>265763551.24000001</v>
      </c>
      <c r="D1547" s="22"/>
      <c r="E1547" s="22"/>
    </row>
    <row r="1548" spans="1:5" x14ac:dyDescent="0.2">
      <c r="A1548" s="23" t="s">
        <v>1575</v>
      </c>
      <c r="B1548" s="26">
        <v>174.78</v>
      </c>
      <c r="C1548" s="26">
        <v>264015928.84</v>
      </c>
      <c r="D1548" s="22"/>
      <c r="E1548" s="22"/>
    </row>
    <row r="1549" spans="1:5" x14ac:dyDescent="0.2">
      <c r="A1549" s="23" t="s">
        <v>1576</v>
      </c>
      <c r="B1549" s="26">
        <v>175.91</v>
      </c>
      <c r="C1549" s="26">
        <v>266254586.71000001</v>
      </c>
      <c r="D1549" s="22"/>
      <c r="E1549" s="22"/>
    </row>
    <row r="1550" spans="1:5" x14ac:dyDescent="0.2">
      <c r="A1550" s="23" t="s">
        <v>1577</v>
      </c>
      <c r="B1550" s="26">
        <v>175</v>
      </c>
      <c r="C1550" s="26">
        <v>264882011.90000001</v>
      </c>
      <c r="D1550" s="22"/>
      <c r="E1550" s="22"/>
    </row>
    <row r="1551" spans="1:5" x14ac:dyDescent="0.2">
      <c r="A1551" s="23" t="s">
        <v>1578</v>
      </c>
      <c r="B1551" s="26">
        <v>172.59</v>
      </c>
      <c r="C1551" s="26">
        <v>260885973.61000001</v>
      </c>
      <c r="D1551" s="22"/>
      <c r="E1551" s="22"/>
    </row>
    <row r="1552" spans="1:5" x14ac:dyDescent="0.2">
      <c r="A1552" s="23" t="s">
        <v>1579</v>
      </c>
      <c r="B1552" s="26">
        <v>169.52</v>
      </c>
      <c r="C1552" s="26">
        <v>256241107.66999999</v>
      </c>
      <c r="D1552" s="22"/>
      <c r="E1552" s="22"/>
    </row>
    <row r="1553" spans="1:5" x14ac:dyDescent="0.2">
      <c r="A1553" s="23" t="s">
        <v>1580</v>
      </c>
      <c r="B1553" s="26">
        <v>169.52</v>
      </c>
      <c r="C1553" s="26">
        <v>256150827.69</v>
      </c>
      <c r="D1553" s="22"/>
      <c r="E1553" s="22"/>
    </row>
    <row r="1554" spans="1:5" x14ac:dyDescent="0.2">
      <c r="A1554" s="23" t="s">
        <v>1581</v>
      </c>
      <c r="B1554" s="26">
        <v>169</v>
      </c>
      <c r="C1554" s="26">
        <v>255359081.86000001</v>
      </c>
      <c r="D1554" s="22"/>
      <c r="E1554" s="22"/>
    </row>
    <row r="1555" spans="1:5" x14ac:dyDescent="0.2">
      <c r="A1555" s="23" t="s">
        <v>1582</v>
      </c>
      <c r="B1555" s="26">
        <v>168.66</v>
      </c>
      <c r="C1555" s="26">
        <v>253915639.99000001</v>
      </c>
      <c r="D1555" s="22"/>
      <c r="E1555" s="22"/>
    </row>
    <row r="1556" spans="1:5" x14ac:dyDescent="0.2">
      <c r="A1556" s="23" t="s">
        <v>1583</v>
      </c>
      <c r="B1556" s="26">
        <v>168.3</v>
      </c>
      <c r="C1556" s="26">
        <v>253074945.34</v>
      </c>
      <c r="D1556" s="22"/>
      <c r="E1556" s="22"/>
    </row>
    <row r="1557" spans="1:5" x14ac:dyDescent="0.2">
      <c r="A1557" s="23" t="s">
        <v>1584</v>
      </c>
      <c r="B1557" s="26">
        <v>170.1</v>
      </c>
      <c r="C1557" s="26">
        <v>255732621.47</v>
      </c>
      <c r="D1557" s="22"/>
      <c r="E1557" s="22"/>
    </row>
    <row r="1558" spans="1:5" x14ac:dyDescent="0.2">
      <c r="A1558" s="23" t="s">
        <v>1585</v>
      </c>
      <c r="B1558" s="26">
        <v>170.31</v>
      </c>
      <c r="C1558" s="26">
        <v>255391442.44999999</v>
      </c>
      <c r="D1558" s="22"/>
      <c r="E1558" s="22"/>
    </row>
    <row r="1559" spans="1:5" x14ac:dyDescent="0.2">
      <c r="A1559" s="23" t="s">
        <v>1586</v>
      </c>
      <c r="B1559" s="26">
        <v>170.19</v>
      </c>
      <c r="C1559" s="26">
        <v>255213603.06999999</v>
      </c>
      <c r="D1559" s="22"/>
      <c r="E1559" s="22"/>
    </row>
    <row r="1560" spans="1:5" x14ac:dyDescent="0.2">
      <c r="A1560" s="23" t="s">
        <v>1587</v>
      </c>
      <c r="B1560" s="26">
        <v>169.25</v>
      </c>
      <c r="C1560" s="26">
        <v>253751319.97</v>
      </c>
      <c r="D1560" s="22"/>
      <c r="E1560" s="22"/>
    </row>
    <row r="1561" spans="1:5" x14ac:dyDescent="0.2">
      <c r="A1561" s="23" t="s">
        <v>1588</v>
      </c>
      <c r="B1561" s="26">
        <v>168.61</v>
      </c>
      <c r="C1561" s="26">
        <v>252789932.24000001</v>
      </c>
      <c r="D1561" s="22"/>
      <c r="E1561" s="22"/>
    </row>
    <row r="1562" spans="1:5" x14ac:dyDescent="0.2">
      <c r="A1562" s="23" t="s">
        <v>1589</v>
      </c>
      <c r="B1562" s="26">
        <v>168.98</v>
      </c>
      <c r="C1562" s="26">
        <v>258328432.63</v>
      </c>
      <c r="D1562" s="22"/>
      <c r="E1562" s="22"/>
    </row>
    <row r="1563" spans="1:5" x14ac:dyDescent="0.2">
      <c r="A1563" s="23" t="s">
        <v>1590</v>
      </c>
      <c r="B1563" s="26">
        <v>168.88</v>
      </c>
      <c r="C1563" s="26">
        <v>257740150.47999999</v>
      </c>
      <c r="D1563" s="22"/>
      <c r="E1563" s="22"/>
    </row>
    <row r="1564" spans="1:5" x14ac:dyDescent="0.2">
      <c r="A1564" s="23" t="s">
        <v>1591</v>
      </c>
      <c r="B1564" s="26">
        <v>169.04</v>
      </c>
      <c r="C1564" s="26">
        <v>257980440.13</v>
      </c>
      <c r="D1564" s="22"/>
      <c r="E1564" s="22"/>
    </row>
    <row r="1565" spans="1:5" x14ac:dyDescent="0.2">
      <c r="A1565" s="23" t="s">
        <v>1592</v>
      </c>
      <c r="B1565" s="26">
        <v>168.32</v>
      </c>
      <c r="C1565" s="26">
        <v>257211309.47999999</v>
      </c>
      <c r="D1565" s="22"/>
      <c r="E1565" s="22"/>
    </row>
    <row r="1566" spans="1:5" x14ac:dyDescent="0.2">
      <c r="A1566" s="23" t="s">
        <v>1593</v>
      </c>
      <c r="B1566" s="26">
        <v>169.11</v>
      </c>
      <c r="C1566" s="26">
        <v>258430711.06999999</v>
      </c>
      <c r="D1566" s="22"/>
      <c r="E1566" s="22"/>
    </row>
    <row r="1567" spans="1:5" x14ac:dyDescent="0.2">
      <c r="A1567" s="23" t="s">
        <v>1594</v>
      </c>
      <c r="B1567" s="26">
        <v>168.59</v>
      </c>
      <c r="C1567" s="26">
        <v>257229877.31</v>
      </c>
      <c r="D1567" s="22"/>
      <c r="E1567" s="22"/>
    </row>
    <row r="1568" spans="1:5" x14ac:dyDescent="0.2">
      <c r="A1568" s="23" t="s">
        <v>1595</v>
      </c>
      <c r="B1568" s="26">
        <v>169.49</v>
      </c>
      <c r="C1568" s="26">
        <v>258603138.47</v>
      </c>
      <c r="D1568" s="22"/>
      <c r="E1568" s="22"/>
    </row>
    <row r="1569" spans="1:5" x14ac:dyDescent="0.2">
      <c r="A1569" s="23" t="s">
        <v>1596</v>
      </c>
      <c r="B1569" s="26">
        <v>169.42</v>
      </c>
      <c r="C1569" s="26">
        <v>258597992.09</v>
      </c>
      <c r="D1569" s="22"/>
      <c r="E1569" s="22"/>
    </row>
    <row r="1570" spans="1:5" x14ac:dyDescent="0.2">
      <c r="A1570" s="23" t="s">
        <v>1597</v>
      </c>
      <c r="B1570" s="26">
        <v>170.79</v>
      </c>
      <c r="C1570" s="26">
        <v>260841220.65000001</v>
      </c>
      <c r="D1570" s="22"/>
      <c r="E1570" s="22"/>
    </row>
    <row r="1571" spans="1:5" x14ac:dyDescent="0.2">
      <c r="A1571" s="23" t="s">
        <v>1598</v>
      </c>
      <c r="B1571" s="26">
        <v>168.46</v>
      </c>
      <c r="C1571" s="26">
        <v>257282222.49000001</v>
      </c>
      <c r="D1571" s="22"/>
      <c r="E1571" s="22"/>
    </row>
    <row r="1572" spans="1:5" x14ac:dyDescent="0.2">
      <c r="A1572" s="23" t="s">
        <v>1599</v>
      </c>
      <c r="B1572" s="26">
        <v>166.78</v>
      </c>
      <c r="C1572" s="26">
        <v>255452658.05000001</v>
      </c>
      <c r="D1572" s="22"/>
      <c r="E1572" s="22"/>
    </row>
    <row r="1573" spans="1:5" x14ac:dyDescent="0.2">
      <c r="A1573" s="23" t="s">
        <v>1600</v>
      </c>
      <c r="B1573" s="26">
        <v>164.4</v>
      </c>
      <c r="C1573" s="26">
        <v>251804314.28999999</v>
      </c>
      <c r="D1573" s="22"/>
      <c r="E1573" s="22"/>
    </row>
    <row r="1574" spans="1:5" x14ac:dyDescent="0.2">
      <c r="A1574" s="23" t="s">
        <v>1601</v>
      </c>
      <c r="B1574" s="26">
        <v>162.88</v>
      </c>
      <c r="C1574" s="26">
        <v>249385143.37</v>
      </c>
      <c r="D1574" s="22"/>
      <c r="E1574" s="22"/>
    </row>
    <row r="1575" spans="1:5" x14ac:dyDescent="0.2">
      <c r="A1575" s="23" t="s">
        <v>1602</v>
      </c>
      <c r="B1575" s="26">
        <v>160.85</v>
      </c>
      <c r="C1575" s="26">
        <v>246239171.53</v>
      </c>
      <c r="D1575" s="22"/>
      <c r="E1575" s="22"/>
    </row>
    <row r="1576" spans="1:5" x14ac:dyDescent="0.2">
      <c r="A1576" s="23" t="s">
        <v>1603</v>
      </c>
      <c r="B1576" s="26">
        <v>160.66999999999999</v>
      </c>
      <c r="C1576" s="26">
        <v>244428379.34</v>
      </c>
      <c r="D1576" s="22"/>
      <c r="E1576" s="22"/>
    </row>
    <row r="1577" spans="1:5" x14ac:dyDescent="0.2">
      <c r="A1577" s="23" t="s">
        <v>1604</v>
      </c>
      <c r="B1577" s="26">
        <v>160.63999999999999</v>
      </c>
      <c r="C1577" s="26">
        <v>244381151.91999999</v>
      </c>
      <c r="D1577" s="22"/>
      <c r="E1577" s="22"/>
    </row>
    <row r="1578" spans="1:5" x14ac:dyDescent="0.2">
      <c r="A1578" s="23" t="s">
        <v>1605</v>
      </c>
      <c r="B1578" s="26">
        <v>160.63</v>
      </c>
      <c r="C1578" s="26">
        <v>244496701.47</v>
      </c>
      <c r="D1578" s="22"/>
      <c r="E1578" s="22"/>
    </row>
    <row r="1579" spans="1:5" x14ac:dyDescent="0.2">
      <c r="A1579" s="23" t="s">
        <v>1606</v>
      </c>
      <c r="B1579" s="26">
        <v>159.25</v>
      </c>
      <c r="C1579" s="26">
        <v>242242936.09</v>
      </c>
      <c r="D1579" s="22"/>
      <c r="E1579" s="22"/>
    </row>
    <row r="1580" spans="1:5" x14ac:dyDescent="0.2">
      <c r="A1580" s="23" t="s">
        <v>1607</v>
      </c>
      <c r="B1580" s="26">
        <v>158.62</v>
      </c>
      <c r="C1580" s="26">
        <v>241290182.63</v>
      </c>
      <c r="D1580" s="22"/>
      <c r="E1580" s="22"/>
    </row>
    <row r="1581" spans="1:5" x14ac:dyDescent="0.2">
      <c r="A1581" s="23" t="s">
        <v>1608</v>
      </c>
      <c r="B1581" s="26">
        <v>159.84</v>
      </c>
      <c r="C1581" s="26">
        <v>243138112.99000001</v>
      </c>
      <c r="D1581" s="22"/>
      <c r="E1581" s="22"/>
    </row>
    <row r="1582" spans="1:5" x14ac:dyDescent="0.2">
      <c r="A1582" s="23" t="s">
        <v>1609</v>
      </c>
      <c r="B1582" s="26">
        <v>158.75</v>
      </c>
      <c r="C1582" s="26">
        <v>241485889.06</v>
      </c>
      <c r="D1582" s="22"/>
      <c r="E1582" s="22"/>
    </row>
    <row r="1583" spans="1:5" x14ac:dyDescent="0.2">
      <c r="A1583" s="23" t="s">
        <v>1610</v>
      </c>
      <c r="B1583" s="26">
        <v>158.55000000000001</v>
      </c>
      <c r="C1583" s="26">
        <v>239445302.90000001</v>
      </c>
      <c r="D1583" s="22"/>
      <c r="E1583" s="22"/>
    </row>
    <row r="1584" spans="1:5" x14ac:dyDescent="0.2">
      <c r="A1584" s="23" t="s">
        <v>1611</v>
      </c>
      <c r="B1584" s="26">
        <v>156.82</v>
      </c>
      <c r="C1584" s="26">
        <v>236833024.25</v>
      </c>
      <c r="D1584" s="22"/>
      <c r="E1584" s="22"/>
    </row>
    <row r="1585" spans="1:5" x14ac:dyDescent="0.2">
      <c r="A1585" s="23" t="s">
        <v>1612</v>
      </c>
      <c r="B1585" s="26">
        <v>157.38999999999999</v>
      </c>
      <c r="C1585" s="26">
        <v>237684230.33000001</v>
      </c>
      <c r="D1585" s="22"/>
      <c r="E1585" s="22"/>
    </row>
    <row r="1586" spans="1:5" x14ac:dyDescent="0.2">
      <c r="A1586" s="23" t="s">
        <v>1613</v>
      </c>
      <c r="B1586" s="26">
        <v>158.21</v>
      </c>
      <c r="C1586" s="26">
        <v>238924226.97999999</v>
      </c>
      <c r="D1586" s="22"/>
      <c r="E1586" s="22"/>
    </row>
    <row r="1587" spans="1:5" x14ac:dyDescent="0.2">
      <c r="A1587" s="23" t="s">
        <v>1614</v>
      </c>
      <c r="B1587" s="26">
        <v>157.27000000000001</v>
      </c>
      <c r="C1587" s="26">
        <v>237506602.47</v>
      </c>
      <c r="D1587" s="22"/>
      <c r="E1587" s="22"/>
    </row>
    <row r="1588" spans="1:5" x14ac:dyDescent="0.2">
      <c r="A1588" s="23" t="s">
        <v>1615</v>
      </c>
      <c r="B1588" s="26">
        <v>157.83000000000001</v>
      </c>
      <c r="C1588" s="26">
        <v>237487148.06999999</v>
      </c>
      <c r="D1588" s="22"/>
      <c r="E1588" s="22"/>
    </row>
    <row r="1589" spans="1:5" x14ac:dyDescent="0.2">
      <c r="A1589" s="23" t="s">
        <v>1616</v>
      </c>
      <c r="B1589" s="26">
        <v>159.26</v>
      </c>
      <c r="C1589" s="26">
        <v>239644326.16</v>
      </c>
      <c r="D1589" s="22"/>
      <c r="E1589" s="22"/>
    </row>
    <row r="1590" spans="1:5" x14ac:dyDescent="0.2">
      <c r="A1590" s="23" t="s">
        <v>1617</v>
      </c>
      <c r="B1590" s="26">
        <v>159.63</v>
      </c>
      <c r="C1590" s="26">
        <v>240203695.72</v>
      </c>
      <c r="D1590" s="22"/>
      <c r="E1590" s="22"/>
    </row>
    <row r="1591" spans="1:5" x14ac:dyDescent="0.2">
      <c r="A1591" s="23" t="s">
        <v>1618</v>
      </c>
      <c r="B1591" s="26">
        <v>159.79</v>
      </c>
      <c r="C1591" s="26">
        <v>240448352.19</v>
      </c>
      <c r="D1591" s="22"/>
      <c r="E1591" s="22"/>
    </row>
    <row r="1592" spans="1:5" x14ac:dyDescent="0.2">
      <c r="A1592" s="23" t="s">
        <v>1619</v>
      </c>
      <c r="B1592" s="26">
        <v>158.38</v>
      </c>
      <c r="C1592" s="26">
        <v>238463672.56</v>
      </c>
      <c r="D1592" s="22"/>
      <c r="E1592" s="22"/>
    </row>
    <row r="1593" spans="1:5" x14ac:dyDescent="0.2">
      <c r="A1593" s="23" t="s">
        <v>1620</v>
      </c>
      <c r="B1593" s="26">
        <v>156.57</v>
      </c>
      <c r="C1593" s="26">
        <v>235812394.94</v>
      </c>
      <c r="D1593" s="22"/>
      <c r="E1593" s="22"/>
    </row>
    <row r="1594" spans="1:5" x14ac:dyDescent="0.2">
      <c r="A1594" s="23" t="s">
        <v>1621</v>
      </c>
      <c r="B1594" s="26">
        <v>156.16999999999999</v>
      </c>
      <c r="C1594" s="26">
        <v>235421049.83000001</v>
      </c>
      <c r="D1594" s="22"/>
      <c r="E1594" s="22"/>
    </row>
    <row r="1595" spans="1:5" x14ac:dyDescent="0.2">
      <c r="A1595" s="23" t="s">
        <v>1622</v>
      </c>
      <c r="B1595" s="26">
        <v>156.30000000000001</v>
      </c>
      <c r="C1595" s="26">
        <v>235567287.69</v>
      </c>
      <c r="D1595" s="22"/>
      <c r="E1595" s="22"/>
    </row>
    <row r="1596" spans="1:5" x14ac:dyDescent="0.2">
      <c r="A1596" s="23" t="s">
        <v>1623</v>
      </c>
      <c r="B1596" s="26">
        <v>154.9</v>
      </c>
      <c r="C1596" s="26">
        <v>233367957.75</v>
      </c>
      <c r="D1596" s="22"/>
      <c r="E1596" s="22"/>
    </row>
    <row r="1597" spans="1:5" x14ac:dyDescent="0.2">
      <c r="A1597" s="23" t="s">
        <v>1624</v>
      </c>
      <c r="B1597" s="26">
        <v>154.93</v>
      </c>
      <c r="C1597" s="26">
        <v>233460422.81</v>
      </c>
      <c r="D1597" s="22"/>
      <c r="E1597" s="22"/>
    </row>
    <row r="1598" spans="1:5" x14ac:dyDescent="0.2">
      <c r="A1598" s="23" t="s">
        <v>1625</v>
      </c>
      <c r="B1598" s="26">
        <v>155.38</v>
      </c>
      <c r="C1598" s="26">
        <v>234369076.91</v>
      </c>
      <c r="D1598" s="22"/>
      <c r="E1598" s="22"/>
    </row>
    <row r="1599" spans="1:5" x14ac:dyDescent="0.2">
      <c r="A1599" s="23" t="s">
        <v>1626</v>
      </c>
      <c r="B1599" s="26">
        <v>155.94</v>
      </c>
      <c r="C1599" s="26">
        <v>235207639.99000001</v>
      </c>
      <c r="D1599" s="22"/>
      <c r="E1599" s="22"/>
    </row>
    <row r="1600" spans="1:5" x14ac:dyDescent="0.2">
      <c r="A1600" s="23" t="s">
        <v>1627</v>
      </c>
      <c r="B1600" s="26">
        <v>156.31</v>
      </c>
      <c r="C1600" s="26">
        <v>235777181.36000001</v>
      </c>
      <c r="D1600" s="22"/>
      <c r="E1600" s="22"/>
    </row>
    <row r="1601" spans="1:5" x14ac:dyDescent="0.2">
      <c r="A1601" s="23" t="s">
        <v>1628</v>
      </c>
      <c r="B1601" s="26">
        <v>156.22</v>
      </c>
      <c r="C1601" s="26">
        <v>235637762.09999999</v>
      </c>
      <c r="D1601" s="22"/>
      <c r="E1601" s="22"/>
    </row>
    <row r="1602" spans="1:5" x14ac:dyDescent="0.2">
      <c r="A1602" s="23" t="s">
        <v>1629</v>
      </c>
      <c r="B1602" s="26">
        <v>156.44</v>
      </c>
      <c r="C1602" s="26">
        <v>235916105</v>
      </c>
      <c r="D1602" s="22"/>
      <c r="E1602" s="22"/>
    </row>
    <row r="1603" spans="1:5" x14ac:dyDescent="0.2">
      <c r="A1603" s="23" t="s">
        <v>1630</v>
      </c>
      <c r="B1603" s="26">
        <v>154.35</v>
      </c>
      <c r="C1603" s="26">
        <v>232620903.87</v>
      </c>
      <c r="D1603" s="22"/>
      <c r="E1603" s="22"/>
    </row>
    <row r="1604" spans="1:5" x14ac:dyDescent="0.2">
      <c r="A1604" s="23" t="s">
        <v>1631</v>
      </c>
      <c r="B1604" s="26">
        <v>155.57</v>
      </c>
      <c r="C1604" s="26">
        <v>234463466.41999999</v>
      </c>
      <c r="D1604" s="22"/>
      <c r="E1604" s="22"/>
    </row>
    <row r="1605" spans="1:5" x14ac:dyDescent="0.2">
      <c r="A1605" s="23" t="s">
        <v>1632</v>
      </c>
      <c r="B1605" s="26">
        <v>155.19</v>
      </c>
      <c r="C1605" s="26">
        <v>233888013.44999999</v>
      </c>
      <c r="D1605" s="22"/>
      <c r="E1605" s="22"/>
    </row>
    <row r="1606" spans="1:5" x14ac:dyDescent="0.2">
      <c r="A1606" s="23" t="s">
        <v>1633</v>
      </c>
      <c r="B1606" s="26">
        <v>154.71</v>
      </c>
      <c r="C1606" s="26">
        <v>233065195.12</v>
      </c>
      <c r="D1606" s="22"/>
      <c r="E1606" s="22"/>
    </row>
    <row r="1607" spans="1:5" x14ac:dyDescent="0.2">
      <c r="A1607" s="23" t="s">
        <v>1634</v>
      </c>
      <c r="B1607" s="26">
        <v>154.6</v>
      </c>
      <c r="C1607" s="26">
        <v>231559942.91999999</v>
      </c>
      <c r="D1607" s="22"/>
      <c r="E1607" s="22"/>
    </row>
    <row r="1608" spans="1:5" x14ac:dyDescent="0.2">
      <c r="A1608" s="23" t="s">
        <v>1635</v>
      </c>
      <c r="B1608" s="26">
        <v>154.63999999999999</v>
      </c>
      <c r="C1608" s="26">
        <v>231620949.44999999</v>
      </c>
      <c r="D1608" s="22"/>
      <c r="E1608" s="22"/>
    </row>
    <row r="1609" spans="1:5" x14ac:dyDescent="0.2">
      <c r="A1609" s="23" t="s">
        <v>1636</v>
      </c>
      <c r="B1609" s="26">
        <v>153.44</v>
      </c>
      <c r="C1609" s="26">
        <v>229440921.47999999</v>
      </c>
      <c r="D1609" s="22"/>
      <c r="E1609" s="22"/>
    </row>
    <row r="1610" spans="1:5" x14ac:dyDescent="0.2">
      <c r="A1610" s="23" t="s">
        <v>1637</v>
      </c>
      <c r="B1610" s="26">
        <v>153.79</v>
      </c>
      <c r="C1610" s="26">
        <v>229955716.88</v>
      </c>
      <c r="D1610" s="22"/>
      <c r="E1610" s="22"/>
    </row>
    <row r="1611" spans="1:5" x14ac:dyDescent="0.2">
      <c r="A1611" s="23" t="s">
        <v>1638</v>
      </c>
      <c r="B1611" s="26">
        <v>152.72999999999999</v>
      </c>
      <c r="C1611" s="26">
        <v>228378079.19999999</v>
      </c>
      <c r="D1611" s="22"/>
      <c r="E1611" s="22"/>
    </row>
    <row r="1612" spans="1:5" x14ac:dyDescent="0.2">
      <c r="A1612" s="23" t="s">
        <v>1639</v>
      </c>
      <c r="B1612" s="26">
        <v>153.99</v>
      </c>
      <c r="C1612" s="26">
        <v>230262344.94</v>
      </c>
      <c r="D1612" s="22"/>
      <c r="E1612" s="22"/>
    </row>
    <row r="1613" spans="1:5" x14ac:dyDescent="0.2">
      <c r="A1613" s="23" t="s">
        <v>1640</v>
      </c>
      <c r="B1613" s="26">
        <v>154.03</v>
      </c>
      <c r="C1613" s="26">
        <v>230318544.22</v>
      </c>
      <c r="D1613" s="22"/>
      <c r="E1613" s="22"/>
    </row>
    <row r="1614" spans="1:5" x14ac:dyDescent="0.2">
      <c r="A1614" s="23" t="s">
        <v>1641</v>
      </c>
      <c r="B1614" s="26">
        <v>153.72999999999999</v>
      </c>
      <c r="C1614" s="26">
        <v>229476746.94999999</v>
      </c>
      <c r="D1614" s="22"/>
      <c r="E1614" s="22"/>
    </row>
    <row r="1615" spans="1:5" x14ac:dyDescent="0.2">
      <c r="A1615" s="23" t="s">
        <v>1642</v>
      </c>
      <c r="B1615" s="26">
        <v>153.94999999999999</v>
      </c>
      <c r="C1615" s="26">
        <v>229350830.53999999</v>
      </c>
      <c r="D1615" s="22"/>
      <c r="E1615" s="22"/>
    </row>
    <row r="1616" spans="1:5" x14ac:dyDescent="0.2">
      <c r="A1616" s="23" t="s">
        <v>1643</v>
      </c>
      <c r="B1616" s="26">
        <v>153.46</v>
      </c>
      <c r="C1616" s="26">
        <v>228617286.59999999</v>
      </c>
      <c r="D1616" s="22"/>
      <c r="E1616" s="22"/>
    </row>
    <row r="1617" spans="1:5" x14ac:dyDescent="0.2">
      <c r="A1617" s="23" t="s">
        <v>1644</v>
      </c>
      <c r="B1617" s="26">
        <v>151.86000000000001</v>
      </c>
      <c r="C1617" s="26">
        <v>222734231.87</v>
      </c>
      <c r="D1617" s="22"/>
      <c r="E1617" s="22"/>
    </row>
    <row r="1618" spans="1:5" x14ac:dyDescent="0.2">
      <c r="A1618" s="23" t="s">
        <v>1645</v>
      </c>
      <c r="B1618" s="26">
        <v>151.47</v>
      </c>
      <c r="C1618" s="26">
        <v>221588739.75999999</v>
      </c>
      <c r="D1618" s="22"/>
      <c r="E1618" s="22"/>
    </row>
    <row r="1619" spans="1:5" x14ac:dyDescent="0.2">
      <c r="A1619" s="23" t="s">
        <v>1646</v>
      </c>
      <c r="B1619" s="26">
        <v>151.19</v>
      </c>
      <c r="C1619" s="26">
        <v>220688324.41999999</v>
      </c>
      <c r="D1619" s="22"/>
      <c r="E1619" s="22"/>
    </row>
    <row r="1620" spans="1:5" x14ac:dyDescent="0.2">
      <c r="A1620" s="23" t="s">
        <v>1647</v>
      </c>
      <c r="B1620" s="26">
        <v>152.13999999999999</v>
      </c>
      <c r="C1620" s="26">
        <v>222074947.40000001</v>
      </c>
      <c r="D1620" s="22"/>
      <c r="E1620" s="22"/>
    </row>
    <row r="1621" spans="1:5" x14ac:dyDescent="0.2">
      <c r="A1621" s="23" t="s">
        <v>1648</v>
      </c>
      <c r="B1621" s="26">
        <v>151.80000000000001</v>
      </c>
      <c r="C1621" s="26">
        <v>221581874.59999999</v>
      </c>
      <c r="D1621" s="22"/>
      <c r="E1621" s="22"/>
    </row>
    <row r="1622" spans="1:5" x14ac:dyDescent="0.2">
      <c r="A1622" s="23" t="s">
        <v>1649</v>
      </c>
      <c r="B1622" s="26">
        <v>151.69999999999999</v>
      </c>
      <c r="C1622" s="26">
        <v>221435790.13</v>
      </c>
      <c r="D1622" s="22"/>
      <c r="E1622" s="22"/>
    </row>
    <row r="1623" spans="1:5" x14ac:dyDescent="0.2">
      <c r="A1623" s="23" t="s">
        <v>1650</v>
      </c>
      <c r="B1623" s="26">
        <v>151.97999999999999</v>
      </c>
      <c r="C1623" s="26">
        <v>221843369.84999999</v>
      </c>
      <c r="D1623" s="22"/>
      <c r="E1623" s="22"/>
    </row>
    <row r="1624" spans="1:5" x14ac:dyDescent="0.2">
      <c r="A1624" s="23" t="s">
        <v>1651</v>
      </c>
      <c r="B1624" s="26">
        <v>152.19</v>
      </c>
      <c r="C1624" s="26">
        <v>222148309.41999999</v>
      </c>
      <c r="D1624" s="22"/>
      <c r="E1624" s="22"/>
    </row>
    <row r="1625" spans="1:5" x14ac:dyDescent="0.2">
      <c r="A1625" s="23" t="s">
        <v>1652</v>
      </c>
      <c r="B1625" s="26">
        <v>151.18</v>
      </c>
      <c r="C1625" s="26">
        <v>220671227.65000001</v>
      </c>
      <c r="D1625" s="22"/>
      <c r="E1625" s="22"/>
    </row>
    <row r="1626" spans="1:5" x14ac:dyDescent="0.2">
      <c r="A1626" s="23" t="s">
        <v>1653</v>
      </c>
      <c r="B1626" s="26">
        <v>151.27000000000001</v>
      </c>
      <c r="C1626" s="26">
        <v>220798141.81</v>
      </c>
      <c r="D1626" s="22"/>
      <c r="E1626" s="22"/>
    </row>
    <row r="1627" spans="1:5" x14ac:dyDescent="0.2">
      <c r="A1627" s="23" t="s">
        <v>1654</v>
      </c>
      <c r="B1627" s="26">
        <v>151.21</v>
      </c>
      <c r="C1627" s="26">
        <v>220719762.62</v>
      </c>
      <c r="D1627" s="22"/>
      <c r="E1627" s="22"/>
    </row>
    <row r="1628" spans="1:5" x14ac:dyDescent="0.2">
      <c r="A1628" s="23" t="s">
        <v>1655</v>
      </c>
      <c r="B1628" s="26">
        <v>150.57</v>
      </c>
      <c r="C1628" s="26">
        <v>219789057.41</v>
      </c>
      <c r="D1628" s="22"/>
      <c r="E1628" s="22"/>
    </row>
    <row r="1629" spans="1:5" x14ac:dyDescent="0.2">
      <c r="A1629" s="23" t="s">
        <v>1656</v>
      </c>
      <c r="B1629" s="26">
        <v>151.28</v>
      </c>
      <c r="C1629" s="26">
        <v>221530308.40000001</v>
      </c>
      <c r="D1629" s="22"/>
      <c r="E1629" s="22"/>
    </row>
    <row r="1630" spans="1:5" x14ac:dyDescent="0.2">
      <c r="A1630" s="23" t="s">
        <v>1657</v>
      </c>
      <c r="B1630" s="26">
        <v>151.58000000000001</v>
      </c>
      <c r="C1630" s="26">
        <v>221974812.03</v>
      </c>
      <c r="D1630" s="22"/>
      <c r="E1630" s="22"/>
    </row>
    <row r="1631" spans="1:5" x14ac:dyDescent="0.2">
      <c r="A1631" s="23" t="s">
        <v>1658</v>
      </c>
      <c r="B1631" s="26">
        <v>150.19</v>
      </c>
      <c r="C1631" s="26">
        <v>219942234.56999999</v>
      </c>
      <c r="D1631" s="22"/>
      <c r="E1631" s="22"/>
    </row>
    <row r="1632" spans="1:5" x14ac:dyDescent="0.2">
      <c r="A1632" s="23" t="s">
        <v>1659</v>
      </c>
      <c r="B1632" s="26">
        <v>149.6</v>
      </c>
      <c r="C1632" s="26">
        <v>219048194.88</v>
      </c>
      <c r="D1632" s="22"/>
      <c r="E1632" s="22"/>
    </row>
    <row r="1633" spans="1:5" x14ac:dyDescent="0.2">
      <c r="A1633" s="23" t="s">
        <v>1660</v>
      </c>
      <c r="B1633" s="26">
        <v>148.43</v>
      </c>
      <c r="C1633" s="26">
        <v>217331661.46000001</v>
      </c>
      <c r="D1633" s="22"/>
      <c r="E1633" s="22"/>
    </row>
    <row r="1634" spans="1:5" x14ac:dyDescent="0.2">
      <c r="A1634" s="23" t="s">
        <v>1661</v>
      </c>
      <c r="B1634" s="26">
        <v>147.38999999999999</v>
      </c>
      <c r="C1634" s="26">
        <v>215414583.34999999</v>
      </c>
      <c r="D1634" s="22"/>
      <c r="E1634" s="22"/>
    </row>
    <row r="1635" spans="1:5" x14ac:dyDescent="0.2">
      <c r="A1635" s="23" t="s">
        <v>1662</v>
      </c>
      <c r="B1635" s="26">
        <v>148.03</v>
      </c>
      <c r="C1635" s="26">
        <v>216044214.16999999</v>
      </c>
      <c r="D1635" s="22"/>
      <c r="E1635" s="22"/>
    </row>
    <row r="1636" spans="1:5" x14ac:dyDescent="0.2">
      <c r="A1636" s="23" t="s">
        <v>1663</v>
      </c>
      <c r="B1636" s="26">
        <v>147.47</v>
      </c>
      <c r="C1636" s="26">
        <v>215229936.02000001</v>
      </c>
      <c r="D1636" s="22"/>
      <c r="E1636" s="22"/>
    </row>
    <row r="1637" spans="1:5" x14ac:dyDescent="0.2">
      <c r="A1637" s="23" t="s">
        <v>1664</v>
      </c>
      <c r="B1637" s="26">
        <v>147.03</v>
      </c>
      <c r="C1637" s="26">
        <v>213844068.40000001</v>
      </c>
      <c r="D1637" s="22"/>
      <c r="E1637" s="22"/>
    </row>
    <row r="1638" spans="1:5" x14ac:dyDescent="0.2">
      <c r="A1638" s="23" t="s">
        <v>1665</v>
      </c>
      <c r="B1638" s="26">
        <v>145.99</v>
      </c>
      <c r="C1638" s="26">
        <v>212039047.83000001</v>
      </c>
      <c r="D1638" s="22"/>
      <c r="E1638" s="22"/>
    </row>
    <row r="1639" spans="1:5" x14ac:dyDescent="0.2">
      <c r="A1639" s="23" t="s">
        <v>1666</v>
      </c>
      <c r="B1639" s="26">
        <v>144.75</v>
      </c>
      <c r="C1639" s="26">
        <v>210227337.16</v>
      </c>
      <c r="D1639" s="22"/>
      <c r="E1639" s="22"/>
    </row>
    <row r="1640" spans="1:5" x14ac:dyDescent="0.2">
      <c r="A1640" s="23" t="s">
        <v>1667</v>
      </c>
      <c r="B1640" s="26">
        <v>145.35</v>
      </c>
      <c r="C1640" s="26">
        <v>211101959.11000001</v>
      </c>
      <c r="D1640" s="22"/>
      <c r="E1640" s="22"/>
    </row>
    <row r="1641" spans="1:5" x14ac:dyDescent="0.2">
      <c r="A1641" s="23" t="s">
        <v>1668</v>
      </c>
      <c r="B1641" s="26">
        <v>144.55000000000001</v>
      </c>
      <c r="C1641" s="26">
        <v>209943597.47999999</v>
      </c>
      <c r="D1641" s="22"/>
      <c r="E1641" s="22"/>
    </row>
    <row r="1642" spans="1:5" x14ac:dyDescent="0.2">
      <c r="A1642" s="23" t="s">
        <v>1669</v>
      </c>
      <c r="B1642" s="26">
        <v>144.37</v>
      </c>
      <c r="C1642" s="26">
        <v>209673753.06</v>
      </c>
      <c r="D1642" s="22"/>
      <c r="E1642" s="22"/>
    </row>
    <row r="1643" spans="1:5" x14ac:dyDescent="0.2">
      <c r="A1643" s="23" t="s">
        <v>1670</v>
      </c>
      <c r="B1643" s="26">
        <v>143.93</v>
      </c>
      <c r="C1643" s="26">
        <v>209083403.5</v>
      </c>
      <c r="D1643" s="22"/>
      <c r="E1643" s="22"/>
    </row>
    <row r="1644" spans="1:5" x14ac:dyDescent="0.2">
      <c r="A1644" s="23" t="s">
        <v>1671</v>
      </c>
      <c r="B1644" s="26">
        <v>144.6</v>
      </c>
      <c r="C1644" s="26">
        <v>210066957.83000001</v>
      </c>
      <c r="D1644" s="22"/>
      <c r="E1644" s="22"/>
    </row>
    <row r="1645" spans="1:5" x14ac:dyDescent="0.2">
      <c r="A1645" s="23" t="s">
        <v>1672</v>
      </c>
      <c r="B1645" s="26">
        <v>145.66</v>
      </c>
      <c r="C1645" s="26">
        <v>212153908.19</v>
      </c>
      <c r="D1645" s="22"/>
      <c r="E1645" s="22"/>
    </row>
    <row r="1646" spans="1:5" x14ac:dyDescent="0.2">
      <c r="A1646" s="23" t="s">
        <v>1673</v>
      </c>
      <c r="B1646" s="26">
        <v>146.03</v>
      </c>
      <c r="C1646" s="26">
        <v>212694207.27000001</v>
      </c>
      <c r="D1646" s="22"/>
      <c r="E1646" s="22"/>
    </row>
    <row r="1647" spans="1:5" x14ac:dyDescent="0.2">
      <c r="A1647" s="23" t="s">
        <v>1674</v>
      </c>
      <c r="B1647" s="26">
        <v>147.44</v>
      </c>
      <c r="C1647" s="26">
        <v>214750514.03999999</v>
      </c>
      <c r="D1647" s="22"/>
      <c r="E1647" s="22"/>
    </row>
    <row r="1648" spans="1:5" x14ac:dyDescent="0.2">
      <c r="A1648" s="23" t="s">
        <v>1675</v>
      </c>
      <c r="B1648" s="26">
        <v>146.94999999999999</v>
      </c>
      <c r="C1648" s="26">
        <v>214025010.08000001</v>
      </c>
      <c r="D1648" s="22"/>
      <c r="E1648" s="22"/>
    </row>
    <row r="1649" spans="1:5" x14ac:dyDescent="0.2">
      <c r="A1649" s="23" t="s">
        <v>1676</v>
      </c>
      <c r="B1649" s="26">
        <v>146.9</v>
      </c>
      <c r="C1649" s="26">
        <v>213959296.96000001</v>
      </c>
      <c r="D1649" s="22"/>
      <c r="E1649" s="22"/>
    </row>
    <row r="1650" spans="1:5" x14ac:dyDescent="0.2">
      <c r="A1650" s="23" t="s">
        <v>1677</v>
      </c>
      <c r="B1650" s="26">
        <v>145.22</v>
      </c>
      <c r="C1650" s="26">
        <v>211515105.31999999</v>
      </c>
      <c r="D1650" s="22"/>
      <c r="E1650" s="22"/>
    </row>
    <row r="1651" spans="1:5" x14ac:dyDescent="0.2">
      <c r="A1651" s="23" t="s">
        <v>1678</v>
      </c>
      <c r="B1651" s="26">
        <v>145.81</v>
      </c>
      <c r="C1651" s="26">
        <v>212373031.03999999</v>
      </c>
      <c r="D1651" s="22"/>
      <c r="E1651" s="22"/>
    </row>
    <row r="1652" spans="1:5" x14ac:dyDescent="0.2">
      <c r="A1652" s="23" t="s">
        <v>1679</v>
      </c>
      <c r="B1652" s="26">
        <v>145.65</v>
      </c>
      <c r="C1652" s="26">
        <v>212089227.68000001</v>
      </c>
      <c r="D1652" s="22"/>
      <c r="E1652" s="22"/>
    </row>
    <row r="1653" spans="1:5" x14ac:dyDescent="0.2">
      <c r="A1653" s="23" t="s">
        <v>1680</v>
      </c>
      <c r="B1653" s="26">
        <v>145.51</v>
      </c>
      <c r="C1653" s="26">
        <v>211891184.80000001</v>
      </c>
      <c r="D1653" s="22"/>
      <c r="E1653" s="22"/>
    </row>
    <row r="1654" spans="1:5" x14ac:dyDescent="0.2">
      <c r="A1654" s="23" t="s">
        <v>1681</v>
      </c>
      <c r="B1654" s="26">
        <v>146.19999999999999</v>
      </c>
      <c r="C1654" s="26">
        <v>212894553.66999999</v>
      </c>
      <c r="D1654" s="22"/>
      <c r="E1654" s="22"/>
    </row>
    <row r="1655" spans="1:5" x14ac:dyDescent="0.2">
      <c r="A1655" s="23" t="s">
        <v>1682</v>
      </c>
      <c r="B1655" s="26">
        <v>147.38</v>
      </c>
      <c r="C1655" s="26">
        <v>214602905.97</v>
      </c>
      <c r="D1655" s="22"/>
      <c r="E1655" s="22"/>
    </row>
    <row r="1656" spans="1:5" x14ac:dyDescent="0.2">
      <c r="A1656" s="23" t="s">
        <v>1683</v>
      </c>
      <c r="B1656" s="26">
        <v>146.97</v>
      </c>
      <c r="C1656" s="26">
        <v>214005964.06</v>
      </c>
      <c r="D1656" s="22"/>
      <c r="E1656" s="22"/>
    </row>
    <row r="1657" spans="1:5" x14ac:dyDescent="0.2">
      <c r="A1657" s="23" t="s">
        <v>1684</v>
      </c>
      <c r="B1657" s="26">
        <v>147.57</v>
      </c>
      <c r="C1657" s="26">
        <v>214885027.81999999</v>
      </c>
      <c r="D1657" s="22"/>
      <c r="E1657" s="22"/>
    </row>
    <row r="1658" spans="1:5" x14ac:dyDescent="0.2">
      <c r="A1658" s="23" t="s">
        <v>1685</v>
      </c>
      <c r="B1658" s="26">
        <v>146.62</v>
      </c>
      <c r="C1658" s="26">
        <v>221547343.63</v>
      </c>
      <c r="D1658" s="22"/>
      <c r="E1658" s="22"/>
    </row>
    <row r="1659" spans="1:5" x14ac:dyDescent="0.2">
      <c r="A1659" s="23" t="s">
        <v>1686</v>
      </c>
      <c r="B1659" s="26">
        <v>146.71</v>
      </c>
      <c r="C1659" s="26">
        <v>221543094.28999999</v>
      </c>
      <c r="D1659" s="22"/>
      <c r="E1659" s="22"/>
    </row>
    <row r="1660" spans="1:5" x14ac:dyDescent="0.2">
      <c r="A1660" s="23" t="s">
        <v>1687</v>
      </c>
      <c r="B1660" s="26">
        <v>146.4</v>
      </c>
      <c r="C1660" s="26">
        <v>221068927.71000001</v>
      </c>
      <c r="D1660" s="22"/>
      <c r="E1660" s="22"/>
    </row>
    <row r="1661" spans="1:5" x14ac:dyDescent="0.2">
      <c r="A1661" s="23" t="s">
        <v>1688</v>
      </c>
      <c r="B1661" s="26">
        <v>144.57</v>
      </c>
      <c r="C1661" s="26">
        <v>218297647.94</v>
      </c>
      <c r="D1661" s="22"/>
      <c r="E1661" s="22"/>
    </row>
    <row r="1662" spans="1:5" x14ac:dyDescent="0.2">
      <c r="A1662" s="23" t="s">
        <v>1689</v>
      </c>
      <c r="B1662" s="26">
        <v>145.27000000000001</v>
      </c>
      <c r="C1662" s="26">
        <v>219362954.09999999</v>
      </c>
      <c r="D1662" s="22"/>
      <c r="E1662" s="22"/>
    </row>
    <row r="1663" spans="1:5" x14ac:dyDescent="0.2">
      <c r="A1663" s="23" t="s">
        <v>1690</v>
      </c>
      <c r="B1663" s="26">
        <v>144.93</v>
      </c>
      <c r="C1663" s="26">
        <v>219473044.52000001</v>
      </c>
      <c r="D1663" s="22"/>
      <c r="E1663" s="22"/>
    </row>
    <row r="1664" spans="1:5" x14ac:dyDescent="0.2">
      <c r="A1664" s="23" t="s">
        <v>1691</v>
      </c>
      <c r="B1664" s="26">
        <v>145.32</v>
      </c>
      <c r="C1664" s="26">
        <v>220055304.13</v>
      </c>
      <c r="D1664" s="22"/>
      <c r="E1664" s="22"/>
    </row>
    <row r="1665" spans="1:5" x14ac:dyDescent="0.2">
      <c r="A1665" s="23" t="s">
        <v>1692</v>
      </c>
      <c r="B1665" s="26">
        <v>144.71</v>
      </c>
      <c r="C1665" s="26">
        <v>219130310.5</v>
      </c>
      <c r="D1665" s="22"/>
      <c r="E1665" s="22"/>
    </row>
    <row r="1666" spans="1:5" x14ac:dyDescent="0.2">
      <c r="A1666" s="23" t="s">
        <v>1693</v>
      </c>
      <c r="B1666" s="26">
        <v>144.01</v>
      </c>
      <c r="C1666" s="26">
        <v>217882109.75999999</v>
      </c>
      <c r="D1666" s="22"/>
      <c r="E1666" s="22"/>
    </row>
    <row r="1667" spans="1:5" x14ac:dyDescent="0.2">
      <c r="A1667" s="23" t="s">
        <v>1694</v>
      </c>
      <c r="B1667" s="26">
        <v>143.03</v>
      </c>
      <c r="C1667" s="26">
        <v>216413180.37</v>
      </c>
      <c r="D1667" s="22"/>
      <c r="E1667" s="22"/>
    </row>
    <row r="1668" spans="1:5" x14ac:dyDescent="0.2">
      <c r="A1668" s="23" t="s">
        <v>1695</v>
      </c>
      <c r="B1668" s="26">
        <v>141.88</v>
      </c>
      <c r="C1668" s="26">
        <v>214678032.56</v>
      </c>
      <c r="D1668" s="22"/>
      <c r="E1668" s="22"/>
    </row>
    <row r="1669" spans="1:5" x14ac:dyDescent="0.2">
      <c r="A1669" s="23" t="s">
        <v>1696</v>
      </c>
      <c r="B1669" s="26">
        <v>141.27000000000001</v>
      </c>
      <c r="C1669" s="26">
        <v>213898643.09</v>
      </c>
      <c r="D1669" s="22"/>
      <c r="E1669" s="22"/>
    </row>
    <row r="1670" spans="1:5" x14ac:dyDescent="0.2">
      <c r="A1670" s="23" t="s">
        <v>1697</v>
      </c>
      <c r="B1670" s="26">
        <v>141.76</v>
      </c>
      <c r="C1670" s="26">
        <v>214637683.75999999</v>
      </c>
      <c r="D1670" s="22"/>
      <c r="E1670" s="22"/>
    </row>
    <row r="1671" spans="1:5" x14ac:dyDescent="0.2">
      <c r="A1671" s="23" t="s">
        <v>1698</v>
      </c>
      <c r="B1671" s="26">
        <v>141.51</v>
      </c>
      <c r="C1671" s="26">
        <v>213955597.78</v>
      </c>
      <c r="D1671" s="22"/>
      <c r="E1671" s="22"/>
    </row>
    <row r="1672" spans="1:5" x14ac:dyDescent="0.2">
      <c r="A1672" s="23" t="s">
        <v>1699</v>
      </c>
      <c r="B1672" s="26">
        <v>142.21</v>
      </c>
      <c r="C1672" s="26">
        <v>215009601.63</v>
      </c>
      <c r="D1672" s="22"/>
      <c r="E1672" s="22"/>
    </row>
    <row r="1673" spans="1:5" x14ac:dyDescent="0.2">
      <c r="A1673" s="23" t="s">
        <v>1700</v>
      </c>
      <c r="B1673" s="26">
        <v>142.32</v>
      </c>
      <c r="C1673" s="26">
        <v>214882014.91</v>
      </c>
      <c r="D1673" s="22"/>
      <c r="E1673" s="22"/>
    </row>
    <row r="1674" spans="1:5" x14ac:dyDescent="0.2">
      <c r="A1674" s="23" t="s">
        <v>1701</v>
      </c>
      <c r="B1674" s="26">
        <v>141.96</v>
      </c>
      <c r="C1674" s="26">
        <v>214331951.5</v>
      </c>
      <c r="D1674" s="22"/>
      <c r="E1674" s="22"/>
    </row>
    <row r="1675" spans="1:5" x14ac:dyDescent="0.2">
      <c r="A1675" s="23" t="s">
        <v>1702</v>
      </c>
      <c r="B1675" s="26">
        <v>140.63999999999999</v>
      </c>
      <c r="C1675" s="26">
        <v>212343105.84</v>
      </c>
      <c r="D1675" s="22"/>
      <c r="E1675" s="22"/>
    </row>
    <row r="1676" spans="1:5" x14ac:dyDescent="0.2">
      <c r="A1676" s="23" t="s">
        <v>1703</v>
      </c>
      <c r="B1676" s="26">
        <v>139.6</v>
      </c>
      <c r="C1676" s="26">
        <v>210772359.55000001</v>
      </c>
      <c r="D1676" s="22"/>
      <c r="E1676" s="22"/>
    </row>
    <row r="1677" spans="1:5" x14ac:dyDescent="0.2">
      <c r="A1677" s="23" t="s">
        <v>1704</v>
      </c>
      <c r="B1677" s="26">
        <v>140.26</v>
      </c>
      <c r="C1677" s="26">
        <v>211477078.46000001</v>
      </c>
      <c r="D1677" s="22"/>
      <c r="E1677" s="22"/>
    </row>
    <row r="1678" spans="1:5" x14ac:dyDescent="0.2">
      <c r="A1678" s="23" t="s">
        <v>1705</v>
      </c>
      <c r="B1678" s="26">
        <v>139.13999999999999</v>
      </c>
      <c r="C1678" s="26">
        <v>205784733.19</v>
      </c>
      <c r="D1678" s="22"/>
      <c r="E1678" s="22"/>
    </row>
    <row r="1679" spans="1:5" x14ac:dyDescent="0.2">
      <c r="A1679" s="23" t="s">
        <v>1706</v>
      </c>
      <c r="B1679" s="26">
        <v>139.13999999999999</v>
      </c>
      <c r="C1679" s="26">
        <v>205780796.38999999</v>
      </c>
      <c r="D1679" s="22"/>
      <c r="E1679" s="22"/>
    </row>
    <row r="1680" spans="1:5" x14ac:dyDescent="0.2">
      <c r="A1680" s="23" t="s">
        <v>1707</v>
      </c>
      <c r="B1680" s="26">
        <v>137.76</v>
      </c>
      <c r="C1680" s="26">
        <v>203741643.72</v>
      </c>
      <c r="D1680" s="22"/>
      <c r="E1680" s="22"/>
    </row>
    <row r="1681" spans="1:5" x14ac:dyDescent="0.2">
      <c r="A1681" s="23" t="s">
        <v>1708</v>
      </c>
      <c r="B1681" s="26">
        <v>137.38999999999999</v>
      </c>
      <c r="C1681" s="26">
        <v>203199078.59</v>
      </c>
      <c r="D1681" s="22"/>
      <c r="E1681" s="22"/>
    </row>
    <row r="1682" spans="1:5" x14ac:dyDescent="0.2">
      <c r="A1682" s="23" t="s">
        <v>1709</v>
      </c>
      <c r="B1682" s="26">
        <v>137.6</v>
      </c>
      <c r="C1682" s="26">
        <v>202912134.62</v>
      </c>
      <c r="D1682" s="22"/>
      <c r="E1682" s="22"/>
    </row>
    <row r="1683" spans="1:5" x14ac:dyDescent="0.2">
      <c r="A1683" s="23" t="s">
        <v>1710</v>
      </c>
      <c r="B1683" s="26">
        <v>139.02000000000001</v>
      </c>
      <c r="C1683" s="26">
        <v>204996363.90000001</v>
      </c>
      <c r="D1683" s="22"/>
      <c r="E1683" s="22"/>
    </row>
    <row r="1684" spans="1:5" x14ac:dyDescent="0.2">
      <c r="A1684" s="23" t="s">
        <v>1711</v>
      </c>
      <c r="B1684" s="26">
        <v>139.77000000000001</v>
      </c>
      <c r="C1684" s="26">
        <v>206100824.72</v>
      </c>
      <c r="D1684" s="22"/>
      <c r="E1684" s="22"/>
    </row>
    <row r="1685" spans="1:5" x14ac:dyDescent="0.2">
      <c r="A1685" s="23" t="s">
        <v>1712</v>
      </c>
      <c r="B1685" s="26">
        <v>141.72999999999999</v>
      </c>
      <c r="C1685" s="26">
        <v>209304975.31999999</v>
      </c>
      <c r="D1685" s="22"/>
      <c r="E1685" s="22"/>
    </row>
    <row r="1686" spans="1:5" x14ac:dyDescent="0.2">
      <c r="A1686" s="23" t="s">
        <v>1713</v>
      </c>
      <c r="B1686" s="26">
        <v>141.46</v>
      </c>
      <c r="C1686" s="26">
        <v>208305354.41999999</v>
      </c>
      <c r="D1686" s="22"/>
      <c r="E1686" s="22"/>
    </row>
    <row r="1687" spans="1:5" x14ac:dyDescent="0.2">
      <c r="A1687" s="23" t="s">
        <v>1714</v>
      </c>
      <c r="B1687" s="26">
        <v>142.85</v>
      </c>
      <c r="C1687" s="26">
        <v>210448299.75</v>
      </c>
      <c r="D1687" s="22"/>
      <c r="E1687" s="22"/>
    </row>
    <row r="1688" spans="1:5" x14ac:dyDescent="0.2">
      <c r="A1688" s="23" t="s">
        <v>1715</v>
      </c>
      <c r="B1688" s="26">
        <v>143.78</v>
      </c>
      <c r="C1688" s="26">
        <v>211811718.34999999</v>
      </c>
      <c r="D1688" s="22"/>
      <c r="E1688" s="22"/>
    </row>
    <row r="1689" spans="1:5" x14ac:dyDescent="0.2">
      <c r="A1689" s="23" t="s">
        <v>1716</v>
      </c>
      <c r="B1689" s="26">
        <v>144.05000000000001</v>
      </c>
      <c r="C1689" s="26">
        <v>214735717.41999999</v>
      </c>
      <c r="D1689" s="22"/>
      <c r="E1689" s="22"/>
    </row>
    <row r="1690" spans="1:5" x14ac:dyDescent="0.2">
      <c r="A1690" s="23" t="s">
        <v>1717</v>
      </c>
      <c r="B1690" s="26">
        <v>144.19999999999999</v>
      </c>
      <c r="C1690" s="26">
        <v>214964161.44</v>
      </c>
      <c r="D1690" s="22"/>
      <c r="E1690" s="22"/>
    </row>
    <row r="1691" spans="1:5" x14ac:dyDescent="0.2">
      <c r="A1691" s="23" t="s">
        <v>1718</v>
      </c>
      <c r="B1691" s="26">
        <v>142.5</v>
      </c>
      <c r="C1691" s="26">
        <v>212430244.53</v>
      </c>
      <c r="D1691" s="22"/>
      <c r="E1691" s="22"/>
    </row>
    <row r="1692" spans="1:5" x14ac:dyDescent="0.2">
      <c r="A1692" s="23" t="s">
        <v>1719</v>
      </c>
      <c r="B1692" s="26">
        <v>142.66</v>
      </c>
      <c r="C1692" s="26">
        <v>212665625.47</v>
      </c>
      <c r="D1692" s="22"/>
      <c r="E1692" s="22"/>
    </row>
    <row r="1693" spans="1:5" x14ac:dyDescent="0.2">
      <c r="A1693" s="23" t="s">
        <v>1720</v>
      </c>
      <c r="B1693" s="26">
        <v>142.72999999999999</v>
      </c>
      <c r="C1693" s="26">
        <v>212770590.50999999</v>
      </c>
      <c r="D1693" s="22"/>
      <c r="E1693" s="22"/>
    </row>
    <row r="1694" spans="1:5" x14ac:dyDescent="0.2">
      <c r="A1694" s="23" t="s">
        <v>1721</v>
      </c>
      <c r="B1694" s="26">
        <v>141.69999999999999</v>
      </c>
      <c r="C1694" s="26">
        <v>211227245.36000001</v>
      </c>
      <c r="D1694" s="22"/>
      <c r="E1694" s="22"/>
    </row>
    <row r="1695" spans="1:5" x14ac:dyDescent="0.2">
      <c r="A1695" s="23" t="s">
        <v>1722</v>
      </c>
      <c r="B1695" s="26">
        <v>140.68</v>
      </c>
      <c r="C1695" s="26">
        <v>209657360.41</v>
      </c>
      <c r="D1695" s="22"/>
      <c r="E1695" s="22"/>
    </row>
    <row r="1696" spans="1:5" x14ac:dyDescent="0.2">
      <c r="A1696" s="23" t="s">
        <v>1723</v>
      </c>
      <c r="B1696" s="26">
        <v>140.44999999999999</v>
      </c>
      <c r="C1696" s="26">
        <v>209313058.69999999</v>
      </c>
      <c r="D1696" s="22"/>
      <c r="E1696" s="22"/>
    </row>
    <row r="1697" spans="1:5" x14ac:dyDescent="0.2">
      <c r="A1697" s="23" t="s">
        <v>1724</v>
      </c>
      <c r="B1697" s="26">
        <v>140.36000000000001</v>
      </c>
      <c r="C1697" s="26">
        <v>209175596.50999999</v>
      </c>
      <c r="D1697" s="22"/>
      <c r="E1697" s="22"/>
    </row>
    <row r="1698" spans="1:5" x14ac:dyDescent="0.2">
      <c r="A1698" s="23" t="s">
        <v>1725</v>
      </c>
      <c r="B1698" s="26">
        <v>140.4</v>
      </c>
      <c r="C1698" s="26">
        <v>208944042.97</v>
      </c>
      <c r="D1698" s="22"/>
      <c r="E1698" s="22"/>
    </row>
    <row r="1699" spans="1:5" x14ac:dyDescent="0.2">
      <c r="A1699" s="23" t="s">
        <v>1726</v>
      </c>
      <c r="B1699" s="26">
        <v>139.96</v>
      </c>
      <c r="C1699" s="26">
        <v>208228279.66999999</v>
      </c>
      <c r="D1699" s="22"/>
      <c r="E1699" s="22"/>
    </row>
    <row r="1700" spans="1:5" x14ac:dyDescent="0.2">
      <c r="A1700" s="23" t="s">
        <v>1727</v>
      </c>
      <c r="B1700" s="26">
        <v>141.63</v>
      </c>
      <c r="C1700" s="26">
        <v>210540382.15000001</v>
      </c>
      <c r="D1700" s="22"/>
      <c r="E1700" s="22"/>
    </row>
    <row r="1701" spans="1:5" x14ac:dyDescent="0.2">
      <c r="A1701" s="23" t="s">
        <v>1728</v>
      </c>
      <c r="B1701" s="26">
        <v>142.16999999999999</v>
      </c>
      <c r="C1701" s="26">
        <v>211346111.72</v>
      </c>
      <c r="D1701" s="22"/>
      <c r="E1701" s="22"/>
    </row>
    <row r="1702" spans="1:5" x14ac:dyDescent="0.2">
      <c r="A1702" s="23" t="s">
        <v>1729</v>
      </c>
      <c r="B1702" s="26">
        <v>140.87</v>
      </c>
      <c r="C1702" s="26">
        <v>209410489.28</v>
      </c>
      <c r="D1702" s="22"/>
      <c r="E1702" s="22"/>
    </row>
    <row r="1703" spans="1:5" x14ac:dyDescent="0.2">
      <c r="A1703" s="23" t="s">
        <v>1730</v>
      </c>
      <c r="B1703" s="26">
        <v>140.41999999999999</v>
      </c>
      <c r="C1703" s="26">
        <v>209008545.44</v>
      </c>
      <c r="D1703" s="22"/>
      <c r="E1703" s="22"/>
    </row>
    <row r="1704" spans="1:5" x14ac:dyDescent="0.2">
      <c r="A1704" s="23" t="s">
        <v>1731</v>
      </c>
      <c r="B1704" s="26">
        <v>140.80000000000001</v>
      </c>
      <c r="C1704" s="26">
        <v>209565807.19999999</v>
      </c>
      <c r="D1704" s="22"/>
      <c r="E1704" s="22"/>
    </row>
    <row r="1705" spans="1:5" x14ac:dyDescent="0.2">
      <c r="A1705" s="23" t="s">
        <v>1732</v>
      </c>
      <c r="B1705" s="26">
        <v>139.91</v>
      </c>
      <c r="C1705" s="26">
        <v>208239766.5</v>
      </c>
      <c r="D1705" s="22"/>
      <c r="E1705" s="22"/>
    </row>
    <row r="1706" spans="1:5" x14ac:dyDescent="0.2">
      <c r="A1706" s="23" t="s">
        <v>1733</v>
      </c>
      <c r="B1706" s="26">
        <v>139.81</v>
      </c>
      <c r="C1706" s="26">
        <v>208099659.41</v>
      </c>
      <c r="D1706" s="22"/>
      <c r="E1706" s="22"/>
    </row>
    <row r="1707" spans="1:5" x14ac:dyDescent="0.2">
      <c r="A1707" s="23" t="s">
        <v>1734</v>
      </c>
      <c r="B1707" s="26">
        <v>137.54</v>
      </c>
      <c r="C1707" s="26">
        <v>204785288.13999999</v>
      </c>
      <c r="D1707" s="22"/>
      <c r="E1707" s="22"/>
    </row>
    <row r="1708" spans="1:5" x14ac:dyDescent="0.2">
      <c r="A1708" s="23" t="s">
        <v>1735</v>
      </c>
      <c r="B1708" s="26">
        <v>134.86000000000001</v>
      </c>
      <c r="C1708" s="26">
        <v>200737112.15000001</v>
      </c>
      <c r="D1708" s="22"/>
      <c r="E1708" s="22"/>
    </row>
    <row r="1709" spans="1:5" x14ac:dyDescent="0.2">
      <c r="A1709" s="23" t="s">
        <v>1736</v>
      </c>
      <c r="B1709" s="26">
        <v>137.08000000000001</v>
      </c>
      <c r="C1709" s="26">
        <v>203750225.66</v>
      </c>
      <c r="D1709" s="22"/>
      <c r="E1709" s="22"/>
    </row>
    <row r="1710" spans="1:5" x14ac:dyDescent="0.2">
      <c r="A1710" s="23" t="s">
        <v>1737</v>
      </c>
      <c r="B1710" s="26">
        <v>135.94</v>
      </c>
      <c r="C1710" s="26">
        <v>202044382.22</v>
      </c>
      <c r="D1710" s="22"/>
      <c r="E1710" s="22"/>
    </row>
    <row r="1711" spans="1:5" x14ac:dyDescent="0.2">
      <c r="A1711" s="23" t="s">
        <v>1738</v>
      </c>
      <c r="B1711" s="26">
        <v>137.88999999999999</v>
      </c>
      <c r="C1711" s="26">
        <v>204951577.80000001</v>
      </c>
      <c r="D1711" s="22"/>
      <c r="E1711" s="22"/>
    </row>
    <row r="1712" spans="1:5" x14ac:dyDescent="0.2">
      <c r="A1712" s="23" t="s">
        <v>1739</v>
      </c>
      <c r="B1712" s="26">
        <v>139.63999999999999</v>
      </c>
      <c r="C1712" s="26">
        <v>207546265.65000001</v>
      </c>
      <c r="D1712" s="22"/>
      <c r="E1712" s="22"/>
    </row>
    <row r="1713" spans="1:5" x14ac:dyDescent="0.2">
      <c r="A1713" s="23" t="s">
        <v>1740</v>
      </c>
      <c r="B1713" s="26">
        <v>141.09</v>
      </c>
      <c r="C1713" s="26">
        <v>209699092.38999999</v>
      </c>
      <c r="D1713" s="22"/>
      <c r="E1713" s="22"/>
    </row>
    <row r="1714" spans="1:5" x14ac:dyDescent="0.2">
      <c r="A1714" s="23" t="s">
        <v>1741</v>
      </c>
      <c r="B1714" s="26">
        <v>140.37</v>
      </c>
      <c r="C1714" s="26">
        <v>209096475.66</v>
      </c>
      <c r="D1714" s="22"/>
      <c r="E1714" s="22"/>
    </row>
    <row r="1715" spans="1:5" x14ac:dyDescent="0.2">
      <c r="A1715" s="23" t="s">
        <v>1742</v>
      </c>
      <c r="B1715" s="26">
        <v>141.08000000000001</v>
      </c>
      <c r="C1715" s="26">
        <v>210150478.96000001</v>
      </c>
      <c r="D1715" s="22"/>
      <c r="E1715" s="22"/>
    </row>
    <row r="1716" spans="1:5" x14ac:dyDescent="0.2">
      <c r="A1716" s="23" t="s">
        <v>1743</v>
      </c>
      <c r="B1716" s="26">
        <v>142.33000000000001</v>
      </c>
      <c r="C1716" s="26">
        <v>206823178.91</v>
      </c>
      <c r="D1716" s="22"/>
      <c r="E1716" s="22"/>
    </row>
    <row r="1717" spans="1:5" x14ac:dyDescent="0.2">
      <c r="A1717" s="23" t="s">
        <v>1744</v>
      </c>
      <c r="B1717" s="26">
        <v>141.19999999999999</v>
      </c>
      <c r="C1717" s="26">
        <v>205176335.84999999</v>
      </c>
      <c r="D1717" s="22"/>
      <c r="E1717" s="22"/>
    </row>
    <row r="1718" spans="1:5" x14ac:dyDescent="0.2">
      <c r="A1718" s="23" t="s">
        <v>1745</v>
      </c>
      <c r="B1718" s="26">
        <v>138.63999999999999</v>
      </c>
      <c r="C1718" s="26">
        <v>203822454.28999999</v>
      </c>
      <c r="D1718" s="22"/>
      <c r="E1718" s="22"/>
    </row>
    <row r="1719" spans="1:5" x14ac:dyDescent="0.2">
      <c r="A1719" s="23" t="s">
        <v>1746</v>
      </c>
      <c r="B1719" s="26">
        <v>138.33000000000001</v>
      </c>
      <c r="C1719" s="26">
        <v>203369132.50999999</v>
      </c>
      <c r="D1719" s="22"/>
      <c r="E1719" s="22"/>
    </row>
    <row r="1720" spans="1:5" x14ac:dyDescent="0.2">
      <c r="A1720" s="23" t="s">
        <v>1747</v>
      </c>
      <c r="B1720" s="26">
        <v>141.35</v>
      </c>
      <c r="C1720" s="26">
        <v>207798638.72999999</v>
      </c>
      <c r="D1720" s="22"/>
      <c r="E1720" s="22"/>
    </row>
    <row r="1721" spans="1:5" x14ac:dyDescent="0.2">
      <c r="A1721" s="23" t="s">
        <v>1748</v>
      </c>
      <c r="B1721" s="26">
        <v>141.86000000000001</v>
      </c>
      <c r="C1721" s="26">
        <v>208548172.80000001</v>
      </c>
      <c r="D1721" s="22"/>
      <c r="E1721" s="22"/>
    </row>
    <row r="1722" spans="1:5" x14ac:dyDescent="0.2">
      <c r="A1722" s="23" t="s">
        <v>1749</v>
      </c>
      <c r="B1722" s="26">
        <v>143.80000000000001</v>
      </c>
      <c r="C1722" s="26">
        <v>211410235.63999999</v>
      </c>
      <c r="D1722" s="22"/>
      <c r="E1722" s="22"/>
    </row>
    <row r="1723" spans="1:5" x14ac:dyDescent="0.2">
      <c r="A1723" s="23" t="s">
        <v>1750</v>
      </c>
      <c r="B1723" s="26">
        <v>145.04</v>
      </c>
      <c r="C1723" s="26">
        <v>213224985.08000001</v>
      </c>
      <c r="D1723" s="22"/>
      <c r="E1723" s="22"/>
    </row>
    <row r="1724" spans="1:5" x14ac:dyDescent="0.2">
      <c r="A1724" s="23" t="s">
        <v>1751</v>
      </c>
      <c r="B1724" s="26">
        <v>144.97999999999999</v>
      </c>
      <c r="C1724" s="26">
        <v>213518335.09999999</v>
      </c>
      <c r="D1724" s="22"/>
      <c r="E1724" s="22"/>
    </row>
    <row r="1725" spans="1:5" x14ac:dyDescent="0.2">
      <c r="A1725" s="23" t="s">
        <v>1752</v>
      </c>
      <c r="B1725" s="26">
        <v>144.63999999999999</v>
      </c>
      <c r="C1725" s="26">
        <v>213464712.25999999</v>
      </c>
      <c r="D1725" s="22"/>
      <c r="E1725" s="22"/>
    </row>
    <row r="1726" spans="1:5" x14ac:dyDescent="0.2">
      <c r="A1726" s="23" t="s">
        <v>1753</v>
      </c>
      <c r="B1726" s="26">
        <v>146.06</v>
      </c>
      <c r="C1726" s="26">
        <v>215568631.38</v>
      </c>
      <c r="D1726" s="22"/>
      <c r="E1726" s="22"/>
    </row>
    <row r="1727" spans="1:5" x14ac:dyDescent="0.2">
      <c r="A1727" s="23" t="s">
        <v>1754</v>
      </c>
      <c r="B1727" s="26">
        <v>146.99</v>
      </c>
      <c r="C1727" s="26">
        <v>216934567.93000001</v>
      </c>
      <c r="D1727" s="22"/>
      <c r="E1727" s="22"/>
    </row>
    <row r="1728" spans="1:5" x14ac:dyDescent="0.2">
      <c r="A1728" s="23" t="s">
        <v>1755</v>
      </c>
      <c r="B1728" s="26">
        <v>145.66999999999999</v>
      </c>
      <c r="C1728" s="26">
        <v>214995539.19999999</v>
      </c>
      <c r="D1728" s="22"/>
      <c r="E1728" s="22"/>
    </row>
    <row r="1729" spans="1:5" x14ac:dyDescent="0.2">
      <c r="A1729" s="23" t="s">
        <v>1756</v>
      </c>
      <c r="B1729" s="26">
        <v>145.52000000000001</v>
      </c>
      <c r="C1729" s="26">
        <v>214762378.53999999</v>
      </c>
      <c r="D1729" s="22"/>
      <c r="E1729" s="22"/>
    </row>
    <row r="1730" spans="1:5" x14ac:dyDescent="0.2">
      <c r="A1730" s="23" t="s">
        <v>1757</v>
      </c>
      <c r="B1730" s="26">
        <v>146.63</v>
      </c>
      <c r="C1730" s="26">
        <v>216674534.56</v>
      </c>
      <c r="D1730" s="22"/>
      <c r="E1730" s="22"/>
    </row>
    <row r="1731" spans="1:5" x14ac:dyDescent="0.2">
      <c r="A1731" s="23" t="s">
        <v>1758</v>
      </c>
      <c r="B1731" s="26">
        <v>146.49</v>
      </c>
      <c r="C1731" s="26">
        <v>215475672.72999999</v>
      </c>
      <c r="D1731" s="22"/>
      <c r="E1731" s="22"/>
    </row>
    <row r="1732" spans="1:5" x14ac:dyDescent="0.2">
      <c r="A1732" s="23" t="s">
        <v>1759</v>
      </c>
      <c r="B1732" s="26">
        <v>144.97</v>
      </c>
      <c r="C1732" s="26">
        <v>213033353.41999999</v>
      </c>
      <c r="D1732" s="22"/>
      <c r="E1732" s="22"/>
    </row>
    <row r="1733" spans="1:5" x14ac:dyDescent="0.2">
      <c r="A1733" s="23" t="s">
        <v>1760</v>
      </c>
      <c r="B1733" s="26">
        <v>147.66</v>
      </c>
      <c r="C1733" s="26">
        <v>216995281.61000001</v>
      </c>
      <c r="D1733" s="22"/>
      <c r="E1733" s="22"/>
    </row>
    <row r="1734" spans="1:5" x14ac:dyDescent="0.2">
      <c r="A1734" s="23" t="s">
        <v>1761</v>
      </c>
      <c r="B1734" s="26">
        <v>148.77000000000001</v>
      </c>
      <c r="C1734" s="26">
        <v>206782837.11000001</v>
      </c>
      <c r="D1734" s="22"/>
      <c r="E1734" s="22"/>
    </row>
    <row r="1735" spans="1:5" x14ac:dyDescent="0.2">
      <c r="A1735" s="23" t="s">
        <v>1762</v>
      </c>
      <c r="B1735" s="26">
        <v>148.35</v>
      </c>
      <c r="C1735" s="26">
        <v>206200494.93000001</v>
      </c>
      <c r="D1735" s="22"/>
      <c r="E1735" s="22"/>
    </row>
    <row r="1736" spans="1:5" x14ac:dyDescent="0.2">
      <c r="A1736" s="23" t="s">
        <v>1763</v>
      </c>
      <c r="B1736" s="26">
        <v>147.35</v>
      </c>
      <c r="C1736" s="26">
        <v>204815699.56</v>
      </c>
      <c r="D1736" s="22"/>
      <c r="E1736" s="22"/>
    </row>
    <row r="1737" spans="1:5" x14ac:dyDescent="0.2">
      <c r="A1737" s="23" t="s">
        <v>1764</v>
      </c>
      <c r="B1737" s="26">
        <v>147.49</v>
      </c>
      <c r="C1737" s="26">
        <v>205891123.22999999</v>
      </c>
      <c r="D1737" s="22"/>
      <c r="E1737" s="22"/>
    </row>
    <row r="1738" spans="1:5" x14ac:dyDescent="0.2">
      <c r="A1738" s="23" t="s">
        <v>1765</v>
      </c>
      <c r="B1738" s="26">
        <v>147.02000000000001</v>
      </c>
      <c r="C1738" s="26">
        <v>205242546.31999999</v>
      </c>
      <c r="D1738" s="22"/>
      <c r="E1738" s="22"/>
    </row>
    <row r="1739" spans="1:5" x14ac:dyDescent="0.2">
      <c r="A1739" s="23" t="s">
        <v>1766</v>
      </c>
      <c r="B1739" s="26">
        <v>145.66</v>
      </c>
      <c r="C1739" s="26">
        <v>203334130.49000001</v>
      </c>
      <c r="D1739" s="22"/>
      <c r="E1739" s="22"/>
    </row>
    <row r="1740" spans="1:5" x14ac:dyDescent="0.2">
      <c r="A1740" s="23" t="s">
        <v>1767</v>
      </c>
      <c r="B1740" s="26">
        <v>146.01</v>
      </c>
      <c r="C1740" s="26">
        <v>203829556.75999999</v>
      </c>
      <c r="D1740" s="22"/>
      <c r="E1740" s="22"/>
    </row>
    <row r="1741" spans="1:5" x14ac:dyDescent="0.2">
      <c r="A1741" s="23" t="s">
        <v>1768</v>
      </c>
      <c r="B1741" s="26">
        <v>146.83000000000001</v>
      </c>
      <c r="C1741" s="26">
        <v>204413543.34</v>
      </c>
      <c r="D1741" s="22"/>
      <c r="E1741" s="22"/>
    </row>
    <row r="1742" spans="1:5" x14ac:dyDescent="0.2">
      <c r="A1742" s="23" t="s">
        <v>1769</v>
      </c>
      <c r="B1742" s="26">
        <v>146.33000000000001</v>
      </c>
      <c r="C1742" s="26">
        <v>203723873.05000001</v>
      </c>
      <c r="D1742" s="22"/>
      <c r="E1742" s="22"/>
    </row>
    <row r="1743" spans="1:5" x14ac:dyDescent="0.2">
      <c r="A1743" s="23" t="s">
        <v>1770</v>
      </c>
      <c r="B1743" s="26">
        <v>146.11000000000001</v>
      </c>
      <c r="C1743" s="26">
        <v>203410283.84</v>
      </c>
      <c r="D1743" s="22"/>
      <c r="E1743" s="22"/>
    </row>
    <row r="1744" spans="1:5" x14ac:dyDescent="0.2">
      <c r="A1744" s="23" t="s">
        <v>1771</v>
      </c>
      <c r="B1744" s="26">
        <v>145.69</v>
      </c>
      <c r="C1744" s="26">
        <v>202999709.25</v>
      </c>
      <c r="D1744" s="22"/>
      <c r="E1744" s="22"/>
    </row>
    <row r="1745" spans="1:5" x14ac:dyDescent="0.2">
      <c r="A1745" s="23" t="s">
        <v>1772</v>
      </c>
      <c r="B1745" s="26">
        <v>144.53</v>
      </c>
      <c r="C1745" s="26">
        <v>200993254.88999999</v>
      </c>
      <c r="D1745" s="22"/>
      <c r="E1745" s="22"/>
    </row>
    <row r="1746" spans="1:5" x14ac:dyDescent="0.2">
      <c r="A1746" s="23" t="s">
        <v>1773</v>
      </c>
      <c r="B1746" s="26">
        <v>144.15</v>
      </c>
      <c r="C1746" s="26">
        <v>201558459.53</v>
      </c>
      <c r="D1746" s="22"/>
      <c r="E1746" s="22"/>
    </row>
    <row r="1747" spans="1:5" x14ac:dyDescent="0.2">
      <c r="A1747" s="23" t="s">
        <v>1774</v>
      </c>
      <c r="B1747" s="26">
        <v>144.02000000000001</v>
      </c>
      <c r="C1747" s="26">
        <v>201372594.12</v>
      </c>
      <c r="D1747" s="22"/>
      <c r="E1747" s="22"/>
    </row>
    <row r="1748" spans="1:5" x14ac:dyDescent="0.2">
      <c r="A1748" s="23" t="s">
        <v>1775</v>
      </c>
      <c r="B1748" s="26">
        <v>143.02000000000001</v>
      </c>
      <c r="C1748" s="26">
        <v>199968838.28</v>
      </c>
      <c r="D1748" s="22"/>
      <c r="E1748" s="22"/>
    </row>
    <row r="1749" spans="1:5" x14ac:dyDescent="0.2">
      <c r="A1749" s="23" t="s">
        <v>1776</v>
      </c>
      <c r="B1749" s="26">
        <v>142.07</v>
      </c>
      <c r="C1749" s="26">
        <v>198646733.03</v>
      </c>
      <c r="D1749" s="22"/>
      <c r="E1749" s="22"/>
    </row>
    <row r="1750" spans="1:5" x14ac:dyDescent="0.2">
      <c r="A1750" s="23" t="s">
        <v>1777</v>
      </c>
      <c r="B1750" s="26">
        <v>142.02000000000001</v>
      </c>
      <c r="C1750" s="26">
        <v>198577793.25999999</v>
      </c>
      <c r="D1750" s="22"/>
      <c r="E1750" s="22"/>
    </row>
    <row r="1751" spans="1:5" x14ac:dyDescent="0.2">
      <c r="A1751" s="23" t="s">
        <v>1778</v>
      </c>
      <c r="B1751" s="26">
        <v>142.19</v>
      </c>
      <c r="C1751" s="26">
        <v>191315413.03999999</v>
      </c>
      <c r="D1751" s="22"/>
      <c r="E1751" s="22"/>
    </row>
    <row r="1752" spans="1:5" x14ac:dyDescent="0.2">
      <c r="A1752" s="23" t="s">
        <v>1779</v>
      </c>
      <c r="B1752" s="26">
        <v>142</v>
      </c>
      <c r="C1752" s="26">
        <v>190685956.19</v>
      </c>
      <c r="D1752" s="22"/>
      <c r="E1752" s="22"/>
    </row>
    <row r="1753" spans="1:5" x14ac:dyDescent="0.2">
      <c r="A1753" s="23" t="s">
        <v>1780</v>
      </c>
      <c r="B1753" s="26">
        <v>143.02000000000001</v>
      </c>
      <c r="C1753" s="26">
        <v>192189140.03999999</v>
      </c>
      <c r="D1753" s="22"/>
      <c r="E1753" s="22"/>
    </row>
    <row r="1754" spans="1:5" x14ac:dyDescent="0.2">
      <c r="A1754" s="23" t="s">
        <v>1781</v>
      </c>
      <c r="B1754" s="26">
        <v>143.19</v>
      </c>
      <c r="C1754" s="26">
        <v>192410454.68000001</v>
      </c>
      <c r="D1754" s="22"/>
      <c r="E1754" s="22"/>
    </row>
    <row r="1755" spans="1:5" x14ac:dyDescent="0.2">
      <c r="A1755" s="23" t="s">
        <v>1782</v>
      </c>
      <c r="B1755" s="26">
        <v>142.84</v>
      </c>
      <c r="C1755" s="26">
        <v>191909694.34999999</v>
      </c>
      <c r="D1755" s="22"/>
      <c r="E1755" s="22"/>
    </row>
    <row r="1756" spans="1:5" x14ac:dyDescent="0.2">
      <c r="A1756" s="23" t="s">
        <v>1783</v>
      </c>
      <c r="B1756" s="26">
        <v>141.69999999999999</v>
      </c>
      <c r="C1756" s="26">
        <v>191414304.06999999</v>
      </c>
      <c r="D1756" s="22"/>
      <c r="E1756" s="22"/>
    </row>
    <row r="1757" spans="1:5" x14ac:dyDescent="0.2">
      <c r="A1757" s="23" t="s">
        <v>1784</v>
      </c>
      <c r="B1757" s="26">
        <v>141.6</v>
      </c>
      <c r="C1757" s="26">
        <v>191347866.55000001</v>
      </c>
      <c r="D1757" s="22"/>
      <c r="E1757" s="22"/>
    </row>
    <row r="1758" spans="1:5" x14ac:dyDescent="0.2">
      <c r="A1758" s="23" t="s">
        <v>1785</v>
      </c>
      <c r="B1758" s="26">
        <v>141.69</v>
      </c>
      <c r="C1758" s="26">
        <v>191460655.31999999</v>
      </c>
      <c r="D1758" s="22"/>
      <c r="E1758" s="22"/>
    </row>
    <row r="1759" spans="1:5" x14ac:dyDescent="0.2">
      <c r="A1759" s="23" t="s">
        <v>1786</v>
      </c>
      <c r="B1759" s="26">
        <v>141.16</v>
      </c>
      <c r="C1759" s="26">
        <v>190743535.88</v>
      </c>
      <c r="D1759" s="22"/>
      <c r="E1759" s="22"/>
    </row>
    <row r="1760" spans="1:5" x14ac:dyDescent="0.2">
      <c r="A1760" s="23" t="s">
        <v>1787</v>
      </c>
      <c r="B1760" s="26">
        <v>141.24</v>
      </c>
      <c r="C1760" s="26">
        <v>190852374.74000001</v>
      </c>
      <c r="D1760" s="22"/>
      <c r="E1760" s="22"/>
    </row>
    <row r="1761" spans="1:5" x14ac:dyDescent="0.2">
      <c r="A1761" s="23" t="s">
        <v>1788</v>
      </c>
      <c r="B1761" s="26">
        <v>140.72</v>
      </c>
      <c r="C1761" s="26">
        <v>190289710.96000001</v>
      </c>
      <c r="D1761" s="22"/>
      <c r="E1761" s="22"/>
    </row>
    <row r="1762" spans="1:5" x14ac:dyDescent="0.2">
      <c r="A1762" s="23" t="s">
        <v>1789</v>
      </c>
      <c r="B1762" s="26">
        <v>140.27000000000001</v>
      </c>
      <c r="C1762" s="26">
        <v>189893347.56</v>
      </c>
      <c r="D1762" s="22"/>
      <c r="E1762" s="22"/>
    </row>
    <row r="1763" spans="1:5" x14ac:dyDescent="0.2">
      <c r="A1763" s="23" t="s">
        <v>1790</v>
      </c>
      <c r="B1763" s="26">
        <v>139.4</v>
      </c>
      <c r="C1763" s="26">
        <v>188221562.47999999</v>
      </c>
      <c r="D1763" s="22"/>
      <c r="E1763" s="22"/>
    </row>
    <row r="1764" spans="1:5" x14ac:dyDescent="0.2">
      <c r="A1764" s="23" t="s">
        <v>1791</v>
      </c>
      <c r="B1764" s="26">
        <v>138.58000000000001</v>
      </c>
      <c r="C1764" s="26">
        <v>187112944.56999999</v>
      </c>
      <c r="D1764" s="22"/>
      <c r="E1764" s="22"/>
    </row>
    <row r="1765" spans="1:5" x14ac:dyDescent="0.2">
      <c r="A1765" s="23" t="s">
        <v>1792</v>
      </c>
      <c r="B1765" s="26">
        <v>137.85</v>
      </c>
      <c r="C1765" s="26">
        <v>183132152.31999999</v>
      </c>
      <c r="D1765" s="22"/>
      <c r="E1765" s="22"/>
    </row>
    <row r="1766" spans="1:5" x14ac:dyDescent="0.2">
      <c r="A1766" s="23" t="s">
        <v>1793</v>
      </c>
      <c r="B1766" s="26">
        <v>136.97</v>
      </c>
      <c r="C1766" s="26">
        <v>181953423.53999999</v>
      </c>
      <c r="D1766" s="22"/>
      <c r="E1766" s="22"/>
    </row>
    <row r="1767" spans="1:5" x14ac:dyDescent="0.2">
      <c r="A1767" s="23" t="s">
        <v>1794</v>
      </c>
      <c r="B1767" s="26">
        <v>136.18</v>
      </c>
      <c r="C1767" s="26">
        <v>180905719.05000001</v>
      </c>
      <c r="D1767" s="22"/>
      <c r="E1767" s="22"/>
    </row>
    <row r="1768" spans="1:5" x14ac:dyDescent="0.2">
      <c r="A1768" s="23" t="s">
        <v>1795</v>
      </c>
      <c r="B1768" s="26">
        <v>135.91999999999999</v>
      </c>
      <c r="C1768" s="26">
        <v>180565521.87</v>
      </c>
      <c r="D1768" s="22"/>
      <c r="E1768" s="22"/>
    </row>
    <row r="1769" spans="1:5" x14ac:dyDescent="0.2">
      <c r="A1769" s="23" t="s">
        <v>1796</v>
      </c>
      <c r="B1769" s="26">
        <v>136.06</v>
      </c>
      <c r="C1769" s="26">
        <v>180744292.69999999</v>
      </c>
      <c r="D1769" s="22"/>
      <c r="E1769" s="22"/>
    </row>
    <row r="1770" spans="1:5" x14ac:dyDescent="0.2">
      <c r="A1770" s="23" t="s">
        <v>1797</v>
      </c>
      <c r="B1770" s="26">
        <v>136.69</v>
      </c>
      <c r="C1770" s="26">
        <v>181697424.94</v>
      </c>
      <c r="D1770" s="22"/>
      <c r="E1770" s="22"/>
    </row>
    <row r="1771" spans="1:5" x14ac:dyDescent="0.2">
      <c r="A1771" s="23" t="s">
        <v>1798</v>
      </c>
      <c r="B1771" s="26">
        <v>136.6</v>
      </c>
      <c r="C1771" s="26">
        <v>181580861.18000001</v>
      </c>
      <c r="D1771" s="22"/>
      <c r="E1771" s="22"/>
    </row>
    <row r="1772" spans="1:5" x14ac:dyDescent="0.2">
      <c r="A1772" s="23" t="s">
        <v>1799</v>
      </c>
      <c r="B1772" s="26">
        <v>136.74</v>
      </c>
      <c r="C1772" s="26">
        <v>181769564.44</v>
      </c>
      <c r="D1772" s="22"/>
      <c r="E1772" s="22"/>
    </row>
    <row r="1773" spans="1:5" x14ac:dyDescent="0.2">
      <c r="A1773" s="23" t="s">
        <v>1800</v>
      </c>
      <c r="B1773" s="26">
        <v>137.63</v>
      </c>
      <c r="C1773" s="26">
        <v>182986110.25</v>
      </c>
      <c r="D1773" s="22"/>
      <c r="E1773" s="22"/>
    </row>
    <row r="1774" spans="1:5" x14ac:dyDescent="0.2">
      <c r="A1774" s="23" t="s">
        <v>1801</v>
      </c>
      <c r="B1774" s="26">
        <v>137.09</v>
      </c>
      <c r="C1774" s="26">
        <v>182283853.66</v>
      </c>
      <c r="D1774" s="22"/>
      <c r="E1774" s="22"/>
    </row>
    <row r="1775" spans="1:5" x14ac:dyDescent="0.2">
      <c r="A1775" s="23" t="s">
        <v>1802</v>
      </c>
      <c r="B1775" s="26">
        <v>136.1</v>
      </c>
      <c r="C1775" s="26">
        <v>173978167.31</v>
      </c>
      <c r="D1775" s="22"/>
      <c r="E1775" s="22"/>
    </row>
    <row r="1776" spans="1:5" x14ac:dyDescent="0.2">
      <c r="A1776" s="23" t="s">
        <v>1803</v>
      </c>
      <c r="B1776" s="26">
        <v>136.35</v>
      </c>
      <c r="C1776" s="26">
        <v>174296733.30000001</v>
      </c>
      <c r="D1776" s="22"/>
      <c r="E1776" s="22"/>
    </row>
    <row r="1777" spans="1:5" x14ac:dyDescent="0.2">
      <c r="A1777" s="23" t="s">
        <v>1804</v>
      </c>
      <c r="B1777" s="26">
        <v>136.75</v>
      </c>
      <c r="C1777" s="26">
        <v>174859940.22</v>
      </c>
      <c r="D1777" s="22"/>
      <c r="E1777" s="22"/>
    </row>
    <row r="1778" spans="1:5" x14ac:dyDescent="0.2">
      <c r="A1778" s="23" t="s">
        <v>1805</v>
      </c>
      <c r="B1778" s="26">
        <v>137</v>
      </c>
      <c r="C1778" s="26">
        <v>174370720.78</v>
      </c>
      <c r="D1778" s="22"/>
      <c r="E1778" s="22"/>
    </row>
    <row r="1779" spans="1:5" x14ac:dyDescent="0.2">
      <c r="A1779" s="23" t="s">
        <v>1806</v>
      </c>
      <c r="B1779" s="26">
        <v>136.71</v>
      </c>
      <c r="C1779" s="26">
        <v>173997312.97</v>
      </c>
      <c r="D1779" s="22"/>
      <c r="E1779" s="22"/>
    </row>
    <row r="1780" spans="1:5" x14ac:dyDescent="0.2">
      <c r="A1780" s="23" t="s">
        <v>1807</v>
      </c>
      <c r="B1780" s="26">
        <v>137.28</v>
      </c>
      <c r="C1780" s="26">
        <v>174932505.12</v>
      </c>
      <c r="D1780" s="22"/>
      <c r="E1780" s="22"/>
    </row>
    <row r="1781" spans="1:5" x14ac:dyDescent="0.2">
      <c r="A1781" s="23" t="s">
        <v>1808</v>
      </c>
      <c r="B1781" s="26">
        <v>137.79</v>
      </c>
      <c r="C1781" s="26">
        <v>178395197.77000001</v>
      </c>
      <c r="D1781" s="22"/>
      <c r="E1781" s="22"/>
    </row>
    <row r="1782" spans="1:5" x14ac:dyDescent="0.2">
      <c r="A1782" s="23" t="s">
        <v>1809</v>
      </c>
      <c r="B1782" s="26">
        <v>139.86000000000001</v>
      </c>
      <c r="C1782" s="26">
        <v>174068455.40000001</v>
      </c>
      <c r="D1782" s="22"/>
      <c r="E1782" s="22"/>
    </row>
    <row r="1783" spans="1:5" x14ac:dyDescent="0.2">
      <c r="A1783" s="23" t="s">
        <v>1810</v>
      </c>
      <c r="B1783" s="26">
        <v>140.80000000000001</v>
      </c>
      <c r="C1783" s="26">
        <v>175239585.97</v>
      </c>
      <c r="D1783" s="22"/>
      <c r="E1783" s="22"/>
    </row>
    <row r="1784" spans="1:5" x14ac:dyDescent="0.2">
      <c r="A1784" s="23" t="s">
        <v>1811</v>
      </c>
      <c r="B1784" s="26">
        <v>139.91</v>
      </c>
      <c r="C1784" s="26">
        <v>174128851.03</v>
      </c>
      <c r="D1784" s="22"/>
      <c r="E1784" s="22"/>
    </row>
    <row r="1785" spans="1:5" x14ac:dyDescent="0.2">
      <c r="A1785" s="23" t="s">
        <v>1812</v>
      </c>
      <c r="B1785" s="26">
        <v>138.84</v>
      </c>
      <c r="C1785" s="26">
        <v>173501077.30000001</v>
      </c>
      <c r="D1785" s="22"/>
      <c r="E1785" s="22"/>
    </row>
    <row r="1786" spans="1:5" x14ac:dyDescent="0.2">
      <c r="A1786" s="23" t="s">
        <v>1813</v>
      </c>
      <c r="B1786" s="26">
        <v>138.80000000000001</v>
      </c>
      <c r="C1786" s="26">
        <v>173450676.55000001</v>
      </c>
      <c r="D1786" s="22"/>
      <c r="E1786" s="22"/>
    </row>
    <row r="1787" spans="1:5" x14ac:dyDescent="0.2">
      <c r="A1787" s="23" t="s">
        <v>1814</v>
      </c>
      <c r="B1787" s="26">
        <v>139.4</v>
      </c>
      <c r="C1787" s="26">
        <v>174201880.58000001</v>
      </c>
      <c r="D1787" s="22"/>
      <c r="E1787" s="22"/>
    </row>
    <row r="1788" spans="1:5" x14ac:dyDescent="0.2">
      <c r="A1788" s="23" t="s">
        <v>1815</v>
      </c>
      <c r="B1788" s="26">
        <v>138.44999999999999</v>
      </c>
      <c r="C1788" s="26">
        <v>172995763.22999999</v>
      </c>
      <c r="D1788" s="22"/>
      <c r="E1788" s="22"/>
    </row>
    <row r="1789" spans="1:5" x14ac:dyDescent="0.2">
      <c r="A1789" s="23" t="s">
        <v>1816</v>
      </c>
      <c r="B1789" s="26">
        <v>138.44</v>
      </c>
      <c r="C1789" s="26">
        <v>172992786.27000001</v>
      </c>
      <c r="D1789" s="22"/>
      <c r="E1789" s="22"/>
    </row>
    <row r="1790" spans="1:5" x14ac:dyDescent="0.2">
      <c r="A1790" s="23" t="s">
        <v>1817</v>
      </c>
      <c r="B1790" s="26">
        <v>139.49</v>
      </c>
      <c r="C1790" s="26">
        <v>174302285.53</v>
      </c>
      <c r="D1790" s="22"/>
      <c r="E1790" s="22"/>
    </row>
    <row r="1791" spans="1:5" x14ac:dyDescent="0.2">
      <c r="A1791" s="23" t="s">
        <v>1818</v>
      </c>
      <c r="B1791" s="26">
        <v>139.22</v>
      </c>
      <c r="C1791" s="26">
        <v>173967831.34999999</v>
      </c>
      <c r="D1791" s="22"/>
      <c r="E1791" s="22"/>
    </row>
    <row r="1792" spans="1:5" x14ac:dyDescent="0.2">
      <c r="A1792" s="23" t="s">
        <v>1819</v>
      </c>
      <c r="B1792" s="26">
        <v>140.97999999999999</v>
      </c>
      <c r="C1792" s="26">
        <v>175626680.31</v>
      </c>
      <c r="D1792" s="22"/>
      <c r="E1792" s="22"/>
    </row>
    <row r="1793" spans="1:5" x14ac:dyDescent="0.2">
      <c r="A1793" s="23" t="s">
        <v>1820</v>
      </c>
      <c r="B1793" s="26">
        <v>142.01</v>
      </c>
      <c r="C1793" s="26">
        <v>176916228.97999999</v>
      </c>
      <c r="D1793" s="22"/>
      <c r="E1793" s="22"/>
    </row>
    <row r="1794" spans="1:5" x14ac:dyDescent="0.2">
      <c r="A1794" s="23" t="s">
        <v>1821</v>
      </c>
      <c r="B1794" s="26">
        <v>141.54</v>
      </c>
      <c r="C1794" s="26">
        <v>176382698.05000001</v>
      </c>
      <c r="D1794" s="22"/>
      <c r="E1794" s="22"/>
    </row>
    <row r="1795" spans="1:5" x14ac:dyDescent="0.2">
      <c r="A1795" s="23" t="s">
        <v>1822</v>
      </c>
      <c r="B1795" s="26">
        <v>141.30000000000001</v>
      </c>
      <c r="C1795" s="26">
        <v>176080166.27000001</v>
      </c>
      <c r="D1795" s="22"/>
      <c r="E1795" s="22"/>
    </row>
    <row r="1796" spans="1:5" x14ac:dyDescent="0.2">
      <c r="A1796" s="23" t="s">
        <v>1823</v>
      </c>
      <c r="B1796" s="26">
        <v>141.24</v>
      </c>
      <c r="C1796" s="26">
        <v>176013632.33000001</v>
      </c>
      <c r="D1796" s="22"/>
      <c r="E1796" s="22"/>
    </row>
    <row r="1797" spans="1:5" x14ac:dyDescent="0.2">
      <c r="A1797" s="23" t="s">
        <v>1824</v>
      </c>
      <c r="B1797" s="26">
        <v>141.1</v>
      </c>
      <c r="C1797" s="26">
        <v>175835883.97</v>
      </c>
      <c r="D1797" s="22"/>
      <c r="E1797" s="22"/>
    </row>
    <row r="1798" spans="1:5" x14ac:dyDescent="0.2">
      <c r="A1798" s="23" t="s">
        <v>1825</v>
      </c>
      <c r="B1798" s="26">
        <v>140.19999999999999</v>
      </c>
      <c r="C1798" s="26">
        <v>174796496.68000001</v>
      </c>
      <c r="D1798" s="22"/>
      <c r="E1798" s="22"/>
    </row>
    <row r="1799" spans="1:5" x14ac:dyDescent="0.2">
      <c r="A1799" s="23" t="s">
        <v>1826</v>
      </c>
      <c r="B1799" s="26">
        <v>140.11000000000001</v>
      </c>
      <c r="C1799" s="26">
        <v>175767617.80000001</v>
      </c>
      <c r="D1799" s="22"/>
      <c r="E1799" s="22"/>
    </row>
    <row r="1800" spans="1:5" x14ac:dyDescent="0.2">
      <c r="A1800" s="23" t="s">
        <v>1827</v>
      </c>
      <c r="B1800" s="26">
        <v>140.19</v>
      </c>
      <c r="C1800" s="26">
        <v>175865584.80000001</v>
      </c>
      <c r="D1800" s="22"/>
      <c r="E1800" s="22"/>
    </row>
    <row r="1801" spans="1:5" x14ac:dyDescent="0.2">
      <c r="A1801" s="23" t="s">
        <v>1828</v>
      </c>
      <c r="B1801" s="26">
        <v>136.57</v>
      </c>
      <c r="C1801" s="26">
        <v>171334514.88</v>
      </c>
      <c r="D1801" s="22"/>
      <c r="E1801" s="22"/>
    </row>
    <row r="1802" spans="1:5" x14ac:dyDescent="0.2">
      <c r="A1802" s="23" t="s">
        <v>1829</v>
      </c>
      <c r="B1802" s="26">
        <v>136.28</v>
      </c>
      <c r="C1802" s="26">
        <v>170963537.56</v>
      </c>
      <c r="D1802" s="22"/>
      <c r="E1802" s="22"/>
    </row>
    <row r="1803" spans="1:5" x14ac:dyDescent="0.2">
      <c r="A1803" s="23" t="s">
        <v>1830</v>
      </c>
      <c r="B1803" s="26">
        <v>136.26</v>
      </c>
      <c r="C1803" s="26">
        <v>170937900.38999999</v>
      </c>
      <c r="D1803" s="22"/>
      <c r="E1803" s="22"/>
    </row>
    <row r="1804" spans="1:5" x14ac:dyDescent="0.2">
      <c r="A1804" s="23" t="s">
        <v>1831</v>
      </c>
      <c r="B1804" s="26">
        <v>136.24</v>
      </c>
      <c r="C1804" s="26">
        <v>170916425.5</v>
      </c>
      <c r="D1804" s="22"/>
      <c r="E1804" s="22"/>
    </row>
    <row r="1805" spans="1:5" x14ac:dyDescent="0.2">
      <c r="A1805" s="23" t="s">
        <v>1832</v>
      </c>
      <c r="B1805" s="26">
        <v>135.69</v>
      </c>
      <c r="C1805" s="26">
        <v>170227069.96000001</v>
      </c>
      <c r="D1805" s="22"/>
      <c r="E1805" s="22"/>
    </row>
    <row r="1806" spans="1:5" x14ac:dyDescent="0.2">
      <c r="A1806" s="23" t="s">
        <v>1833</v>
      </c>
      <c r="B1806" s="26">
        <v>135.97</v>
      </c>
      <c r="C1806" s="26">
        <v>170894418.53</v>
      </c>
      <c r="D1806" s="22"/>
      <c r="E1806" s="22"/>
    </row>
    <row r="1807" spans="1:5" x14ac:dyDescent="0.2">
      <c r="A1807" s="23" t="s">
        <v>1834</v>
      </c>
      <c r="B1807" s="26">
        <v>136.54</v>
      </c>
      <c r="C1807" s="26">
        <v>171614276.38</v>
      </c>
      <c r="D1807" s="22"/>
      <c r="E1807" s="22"/>
    </row>
    <row r="1808" spans="1:5" x14ac:dyDescent="0.2">
      <c r="A1808" s="23" t="s">
        <v>1835</v>
      </c>
      <c r="B1808" s="26">
        <v>136.66</v>
      </c>
      <c r="C1808" s="26">
        <v>171761866.40000001</v>
      </c>
      <c r="D1808" s="22"/>
      <c r="E1808" s="22"/>
    </row>
    <row r="1809" spans="1:5" x14ac:dyDescent="0.2">
      <c r="A1809" s="23" t="s">
        <v>1836</v>
      </c>
      <c r="B1809" s="26">
        <v>136.47</v>
      </c>
      <c r="C1809" s="26">
        <v>171518350.78999999</v>
      </c>
      <c r="D1809" s="22"/>
      <c r="E1809" s="22"/>
    </row>
    <row r="1810" spans="1:5" x14ac:dyDescent="0.2">
      <c r="A1810" s="23" t="s">
        <v>1837</v>
      </c>
      <c r="B1810" s="26">
        <v>136.41999999999999</v>
      </c>
      <c r="C1810" s="26">
        <v>171455353.47</v>
      </c>
      <c r="D1810" s="22"/>
      <c r="E1810" s="22"/>
    </row>
    <row r="1811" spans="1:5" x14ac:dyDescent="0.2">
      <c r="A1811" s="23" t="s">
        <v>1838</v>
      </c>
      <c r="B1811" s="26">
        <v>136.5</v>
      </c>
      <c r="C1811" s="26">
        <v>171556579.78</v>
      </c>
      <c r="D1811" s="22"/>
      <c r="E1811" s="22"/>
    </row>
    <row r="1812" spans="1:5" x14ac:dyDescent="0.2">
      <c r="A1812" s="23" t="s">
        <v>1839</v>
      </c>
      <c r="B1812" s="26">
        <v>136.37</v>
      </c>
      <c r="C1812" s="26">
        <v>171400540.94999999</v>
      </c>
      <c r="D1812" s="22"/>
      <c r="E1812" s="22"/>
    </row>
    <row r="1813" spans="1:5" x14ac:dyDescent="0.2">
      <c r="A1813" s="23" t="s">
        <v>1840</v>
      </c>
      <c r="B1813" s="26">
        <v>135.16999999999999</v>
      </c>
      <c r="C1813" s="26">
        <v>169975230.31999999</v>
      </c>
      <c r="D1813" s="22"/>
      <c r="E1813" s="22"/>
    </row>
    <row r="1814" spans="1:5" x14ac:dyDescent="0.2">
      <c r="A1814" s="23" t="s">
        <v>1841</v>
      </c>
      <c r="B1814" s="26">
        <v>134.91</v>
      </c>
      <c r="C1814" s="26">
        <v>169654745.47999999</v>
      </c>
      <c r="D1814" s="22"/>
      <c r="E1814" s="22"/>
    </row>
    <row r="1815" spans="1:5" x14ac:dyDescent="0.2">
      <c r="A1815" s="23" t="s">
        <v>1842</v>
      </c>
      <c r="B1815" s="26">
        <v>134.34</v>
      </c>
      <c r="C1815" s="26">
        <v>169068352.22</v>
      </c>
      <c r="D1815" s="22"/>
      <c r="E1815" s="22"/>
    </row>
    <row r="1816" spans="1:5" x14ac:dyDescent="0.2">
      <c r="A1816" s="23" t="s">
        <v>1843</v>
      </c>
      <c r="B1816" s="26">
        <v>134.19</v>
      </c>
      <c r="C1816" s="26">
        <v>168922741.58000001</v>
      </c>
      <c r="D1816" s="22"/>
      <c r="E1816" s="22"/>
    </row>
    <row r="1817" spans="1:5" x14ac:dyDescent="0.2">
      <c r="A1817" s="23" t="s">
        <v>1844</v>
      </c>
      <c r="B1817" s="26">
        <v>133.88999999999999</v>
      </c>
      <c r="C1817" s="26">
        <v>168547765.21000001</v>
      </c>
      <c r="D1817" s="22"/>
      <c r="E1817" s="22"/>
    </row>
    <row r="1818" spans="1:5" x14ac:dyDescent="0.2">
      <c r="A1818" s="23" t="s">
        <v>1845</v>
      </c>
      <c r="B1818" s="26">
        <v>133.78</v>
      </c>
      <c r="C1818" s="26">
        <v>168409669.43000001</v>
      </c>
      <c r="D1818" s="22"/>
      <c r="E1818" s="22"/>
    </row>
    <row r="1819" spans="1:5" x14ac:dyDescent="0.2">
      <c r="A1819" s="23" t="s">
        <v>1846</v>
      </c>
      <c r="B1819" s="26">
        <v>133.59</v>
      </c>
      <c r="C1819" s="26">
        <v>168175102.91</v>
      </c>
      <c r="D1819" s="22"/>
      <c r="E1819" s="22"/>
    </row>
    <row r="1820" spans="1:5" x14ac:dyDescent="0.2">
      <c r="A1820" s="23" t="s">
        <v>1847</v>
      </c>
      <c r="B1820" s="26">
        <v>133.56</v>
      </c>
      <c r="C1820" s="26">
        <v>168135421.96000001</v>
      </c>
      <c r="D1820" s="22"/>
      <c r="E1820" s="22"/>
    </row>
    <row r="1821" spans="1:5" x14ac:dyDescent="0.2">
      <c r="A1821" s="23" t="s">
        <v>1848</v>
      </c>
      <c r="B1821" s="26">
        <v>133.71</v>
      </c>
      <c r="C1821" s="26">
        <v>168325012.22</v>
      </c>
      <c r="D1821" s="22"/>
      <c r="E1821" s="22"/>
    </row>
    <row r="1822" spans="1:5" x14ac:dyDescent="0.2">
      <c r="A1822" s="23" t="s">
        <v>1849</v>
      </c>
      <c r="B1822" s="26">
        <v>133.21</v>
      </c>
      <c r="C1822" s="26">
        <v>167818225.47999999</v>
      </c>
      <c r="D1822" s="22"/>
      <c r="E1822" s="22"/>
    </row>
    <row r="1823" spans="1:5" x14ac:dyDescent="0.2">
      <c r="A1823" s="23" t="s">
        <v>1850</v>
      </c>
      <c r="B1823" s="26">
        <v>132.53</v>
      </c>
      <c r="C1823" s="26">
        <v>167009908.91</v>
      </c>
      <c r="D1823" s="22"/>
      <c r="E1823" s="22"/>
    </row>
    <row r="1824" spans="1:5" x14ac:dyDescent="0.2">
      <c r="A1824" s="23" t="s">
        <v>1851</v>
      </c>
      <c r="B1824" s="26">
        <v>131.15</v>
      </c>
      <c r="C1824" s="26">
        <v>165270613.43000001</v>
      </c>
      <c r="D1824" s="22"/>
      <c r="E1824" s="22"/>
    </row>
    <row r="1825" spans="1:5" x14ac:dyDescent="0.2">
      <c r="A1825" s="23" t="s">
        <v>1852</v>
      </c>
      <c r="B1825" s="26">
        <v>129.93</v>
      </c>
      <c r="C1825" s="26">
        <v>163735418.66999999</v>
      </c>
      <c r="D1825" s="22"/>
      <c r="E1825" s="22"/>
    </row>
    <row r="1826" spans="1:5" x14ac:dyDescent="0.2">
      <c r="A1826" s="23" t="s">
        <v>1853</v>
      </c>
      <c r="B1826" s="26">
        <v>131.46</v>
      </c>
      <c r="C1826" s="26">
        <v>165741875.47</v>
      </c>
      <c r="D1826" s="22"/>
      <c r="E1826" s="22"/>
    </row>
    <row r="1827" spans="1:5" x14ac:dyDescent="0.2">
      <c r="A1827" s="23" t="s">
        <v>1854</v>
      </c>
      <c r="B1827" s="26">
        <v>133.77000000000001</v>
      </c>
      <c r="C1827" s="26">
        <v>168655069.31999999</v>
      </c>
      <c r="D1827" s="22"/>
      <c r="E1827" s="22"/>
    </row>
    <row r="1828" spans="1:5" x14ac:dyDescent="0.2">
      <c r="A1828" s="23" t="s">
        <v>1855</v>
      </c>
      <c r="B1828" s="26">
        <v>134.1</v>
      </c>
      <c r="C1828" s="26">
        <v>169061037.25999999</v>
      </c>
      <c r="D1828" s="22"/>
      <c r="E1828" s="22"/>
    </row>
    <row r="1829" spans="1:5" x14ac:dyDescent="0.2">
      <c r="A1829" s="23" t="s">
        <v>1856</v>
      </c>
      <c r="B1829" s="26">
        <v>135.18</v>
      </c>
      <c r="C1829" s="26">
        <v>170642098.65000001</v>
      </c>
      <c r="D1829" s="22"/>
      <c r="E1829" s="22"/>
    </row>
    <row r="1830" spans="1:5" x14ac:dyDescent="0.2">
      <c r="A1830" s="23" t="s">
        <v>1857</v>
      </c>
      <c r="B1830" s="26">
        <v>134.19999999999999</v>
      </c>
      <c r="C1830" s="26">
        <v>169443315.87</v>
      </c>
      <c r="D1830" s="22"/>
      <c r="E1830" s="22"/>
    </row>
    <row r="1831" spans="1:5" x14ac:dyDescent="0.2">
      <c r="A1831" s="23" t="s">
        <v>1858</v>
      </c>
      <c r="B1831" s="26">
        <v>134.94</v>
      </c>
      <c r="C1831" s="26">
        <v>170525688.84999999</v>
      </c>
      <c r="D1831" s="22"/>
      <c r="E1831" s="22"/>
    </row>
    <row r="1832" spans="1:5" x14ac:dyDescent="0.2">
      <c r="A1832" s="23" t="s">
        <v>1859</v>
      </c>
      <c r="B1832" s="26">
        <v>135.86000000000001</v>
      </c>
      <c r="C1832" s="26">
        <v>171686008.38999999</v>
      </c>
      <c r="D1832" s="22"/>
      <c r="E1832" s="22"/>
    </row>
    <row r="1833" spans="1:5" x14ac:dyDescent="0.2">
      <c r="A1833" s="23" t="s">
        <v>1860</v>
      </c>
      <c r="B1833" s="26">
        <v>135.07</v>
      </c>
      <c r="C1833" s="26">
        <v>170694518.22999999</v>
      </c>
      <c r="D1833" s="22"/>
      <c r="E1833" s="22"/>
    </row>
    <row r="1834" spans="1:5" x14ac:dyDescent="0.2">
      <c r="A1834" s="23" t="s">
        <v>1861</v>
      </c>
      <c r="B1834" s="26">
        <v>134.52000000000001</v>
      </c>
      <c r="C1834" s="26">
        <v>170002598.31</v>
      </c>
      <c r="D1834" s="22"/>
      <c r="E1834" s="22"/>
    </row>
    <row r="1835" spans="1:5" x14ac:dyDescent="0.2">
      <c r="A1835" s="23" t="s">
        <v>1862</v>
      </c>
      <c r="B1835" s="26">
        <v>132.49</v>
      </c>
      <c r="C1835" s="26">
        <v>167437138.33000001</v>
      </c>
      <c r="D1835" s="22"/>
      <c r="E1835" s="22"/>
    </row>
    <row r="1836" spans="1:5" x14ac:dyDescent="0.2">
      <c r="A1836" s="23" t="s">
        <v>1863</v>
      </c>
      <c r="B1836" s="26">
        <v>132.93</v>
      </c>
      <c r="C1836" s="26">
        <v>168054729.52000001</v>
      </c>
      <c r="D1836" s="22"/>
      <c r="E1836" s="22"/>
    </row>
    <row r="1837" spans="1:5" x14ac:dyDescent="0.2">
      <c r="A1837" s="23" t="s">
        <v>1864</v>
      </c>
      <c r="B1837" s="26">
        <v>133.72</v>
      </c>
      <c r="C1837" s="26">
        <v>169052326.63999999</v>
      </c>
      <c r="D1837" s="22"/>
      <c r="E1837" s="22"/>
    </row>
    <row r="1838" spans="1:5" x14ac:dyDescent="0.2">
      <c r="A1838" s="23" t="s">
        <v>1865</v>
      </c>
      <c r="B1838" s="26">
        <v>132.96</v>
      </c>
      <c r="C1838" s="26">
        <v>168087749.99000001</v>
      </c>
      <c r="D1838" s="22"/>
      <c r="E1838" s="22"/>
    </row>
    <row r="1839" spans="1:5" x14ac:dyDescent="0.2">
      <c r="A1839" s="23" t="s">
        <v>1866</v>
      </c>
      <c r="B1839" s="26">
        <v>131.6</v>
      </c>
      <c r="C1839" s="26">
        <v>166370324.22999999</v>
      </c>
      <c r="D1839" s="22"/>
      <c r="E1839" s="22"/>
    </row>
    <row r="1840" spans="1:5" x14ac:dyDescent="0.2">
      <c r="A1840" s="23" t="s">
        <v>1867</v>
      </c>
      <c r="B1840" s="26">
        <v>129.6</v>
      </c>
      <c r="C1840" s="26">
        <v>163838225.53</v>
      </c>
      <c r="D1840" s="22"/>
      <c r="E1840" s="22"/>
    </row>
    <row r="1841" spans="1:5" x14ac:dyDescent="0.2">
      <c r="A1841" s="23" t="s">
        <v>1868</v>
      </c>
      <c r="B1841" s="26">
        <v>128.6</v>
      </c>
      <c r="C1841" s="26">
        <v>162577458.59</v>
      </c>
      <c r="D1841" s="22"/>
      <c r="E1841" s="22"/>
    </row>
    <row r="1842" spans="1:5" x14ac:dyDescent="0.2">
      <c r="A1842" s="23" t="s">
        <v>1869</v>
      </c>
      <c r="B1842" s="26">
        <v>128.18</v>
      </c>
      <c r="C1842" s="26">
        <v>162050437.84999999</v>
      </c>
      <c r="D1842" s="22"/>
      <c r="E1842" s="22"/>
    </row>
    <row r="1843" spans="1:5" x14ac:dyDescent="0.2">
      <c r="A1843" s="23" t="s">
        <v>1870</v>
      </c>
      <c r="B1843" s="26">
        <v>129</v>
      </c>
      <c r="C1843" s="26">
        <v>163281505.65000001</v>
      </c>
      <c r="D1843" s="22"/>
      <c r="E1843" s="22"/>
    </row>
    <row r="1844" spans="1:5" x14ac:dyDescent="0.2">
      <c r="A1844" s="23" t="s">
        <v>1871</v>
      </c>
      <c r="B1844" s="26">
        <v>129.83000000000001</v>
      </c>
      <c r="C1844" s="26">
        <v>164339256.61000001</v>
      </c>
      <c r="D1844" s="22"/>
      <c r="E1844" s="22"/>
    </row>
    <row r="1845" spans="1:5" x14ac:dyDescent="0.2">
      <c r="A1845" s="23" t="s">
        <v>1872</v>
      </c>
      <c r="B1845" s="26">
        <v>128.88999999999999</v>
      </c>
      <c r="C1845" s="26">
        <v>163149796.78999999</v>
      </c>
      <c r="D1845" s="22"/>
      <c r="E1845" s="22"/>
    </row>
    <row r="1846" spans="1:5" x14ac:dyDescent="0.2">
      <c r="A1846" s="23" t="s">
        <v>1873</v>
      </c>
      <c r="B1846" s="26">
        <v>129.75</v>
      </c>
      <c r="C1846" s="26">
        <v>164335266.72</v>
      </c>
      <c r="D1846" s="22"/>
      <c r="E1846" s="22"/>
    </row>
    <row r="1847" spans="1:5" x14ac:dyDescent="0.2">
      <c r="A1847" s="23" t="s">
        <v>1874</v>
      </c>
      <c r="B1847" s="26">
        <v>131.83000000000001</v>
      </c>
      <c r="C1847" s="26">
        <v>166773067.97</v>
      </c>
      <c r="D1847" s="22"/>
      <c r="E1847" s="22"/>
    </row>
    <row r="1848" spans="1:5" x14ac:dyDescent="0.2">
      <c r="A1848" s="23" t="s">
        <v>1875</v>
      </c>
      <c r="B1848" s="26">
        <v>133.72999999999999</v>
      </c>
      <c r="C1848" s="26">
        <v>169177870.52000001</v>
      </c>
      <c r="D1848" s="22"/>
      <c r="E1848" s="22"/>
    </row>
    <row r="1849" spans="1:5" x14ac:dyDescent="0.2">
      <c r="A1849" s="23" t="s">
        <v>1876</v>
      </c>
      <c r="B1849" s="26">
        <v>133.62</v>
      </c>
      <c r="C1849" s="26">
        <v>169037486.30000001</v>
      </c>
      <c r="D1849" s="22"/>
      <c r="E1849" s="22"/>
    </row>
    <row r="1850" spans="1:5" x14ac:dyDescent="0.2">
      <c r="A1850" s="23" t="s">
        <v>1877</v>
      </c>
      <c r="B1850" s="26">
        <v>132.83000000000001</v>
      </c>
      <c r="C1850" s="26">
        <v>168123738.69999999</v>
      </c>
      <c r="D1850" s="22"/>
      <c r="E1850" s="22"/>
    </row>
    <row r="1851" spans="1:5" x14ac:dyDescent="0.2">
      <c r="A1851" s="23" t="s">
        <v>1878</v>
      </c>
      <c r="B1851" s="26">
        <v>132.71</v>
      </c>
      <c r="C1851" s="26">
        <v>168438897</v>
      </c>
      <c r="D1851" s="22"/>
      <c r="E1851" s="22"/>
    </row>
    <row r="1852" spans="1:5" x14ac:dyDescent="0.2">
      <c r="A1852" s="23" t="s">
        <v>1879</v>
      </c>
      <c r="B1852" s="26">
        <v>134.26</v>
      </c>
      <c r="C1852" s="26">
        <v>170406021.37</v>
      </c>
      <c r="D1852" s="22"/>
      <c r="E1852" s="22"/>
    </row>
    <row r="1853" spans="1:5" x14ac:dyDescent="0.2">
      <c r="A1853" s="23" t="s">
        <v>1880</v>
      </c>
      <c r="B1853" s="26">
        <v>133.19999999999999</v>
      </c>
      <c r="C1853" s="26">
        <v>169100355.05000001</v>
      </c>
      <c r="D1853" s="22"/>
      <c r="E1853" s="22"/>
    </row>
    <row r="1854" spans="1:5" x14ac:dyDescent="0.2">
      <c r="A1854" s="23" t="s">
        <v>1881</v>
      </c>
      <c r="B1854" s="26">
        <v>133.31</v>
      </c>
      <c r="C1854" s="26">
        <v>169244192.72999999</v>
      </c>
      <c r="D1854" s="22"/>
      <c r="E1854" s="22"/>
    </row>
    <row r="1855" spans="1:5" x14ac:dyDescent="0.2">
      <c r="A1855" s="23" t="s">
        <v>1882</v>
      </c>
      <c r="B1855" s="26">
        <v>134.12</v>
      </c>
      <c r="C1855" s="26">
        <v>170435596.58000001</v>
      </c>
      <c r="D1855" s="22"/>
      <c r="E1855" s="22"/>
    </row>
    <row r="1856" spans="1:5" x14ac:dyDescent="0.2">
      <c r="A1856" s="23" t="s">
        <v>1883</v>
      </c>
      <c r="B1856" s="26">
        <v>134.71</v>
      </c>
      <c r="C1856" s="26">
        <v>168192156.43000001</v>
      </c>
      <c r="D1856" s="22"/>
      <c r="E1856" s="22"/>
    </row>
    <row r="1857" spans="1:5" x14ac:dyDescent="0.2">
      <c r="A1857" s="23" t="s">
        <v>1884</v>
      </c>
      <c r="B1857" s="26">
        <v>134.08000000000001</v>
      </c>
      <c r="C1857" s="26">
        <v>167401713.55000001</v>
      </c>
      <c r="D1857" s="22"/>
      <c r="E1857" s="22"/>
    </row>
    <row r="1858" spans="1:5" x14ac:dyDescent="0.2">
      <c r="A1858" s="23" t="s">
        <v>1885</v>
      </c>
      <c r="B1858" s="26">
        <v>133.80000000000001</v>
      </c>
      <c r="C1858" s="26">
        <v>167052456.40000001</v>
      </c>
      <c r="D1858" s="22"/>
      <c r="E1858" s="22"/>
    </row>
    <row r="1859" spans="1:5" x14ac:dyDescent="0.2">
      <c r="A1859" s="23" t="s">
        <v>1886</v>
      </c>
      <c r="B1859" s="26">
        <v>131.13999999999999</v>
      </c>
      <c r="C1859" s="26">
        <v>163772001.75</v>
      </c>
      <c r="D1859" s="22"/>
      <c r="E1859" s="22"/>
    </row>
    <row r="1860" spans="1:5" x14ac:dyDescent="0.2">
      <c r="A1860" s="23" t="s">
        <v>1887</v>
      </c>
      <c r="B1860" s="26">
        <v>129.9</v>
      </c>
      <c r="C1860" s="26">
        <v>162081348.86000001</v>
      </c>
      <c r="D1860" s="22"/>
      <c r="E1860" s="22"/>
    </row>
    <row r="1861" spans="1:5" x14ac:dyDescent="0.2">
      <c r="A1861" s="23" t="s">
        <v>1888</v>
      </c>
      <c r="B1861" s="26">
        <v>128.19999999999999</v>
      </c>
      <c r="C1861" s="26">
        <v>160876120.44</v>
      </c>
      <c r="D1861" s="22"/>
      <c r="E1861" s="22"/>
    </row>
    <row r="1862" spans="1:5" x14ac:dyDescent="0.2">
      <c r="A1862" s="23" t="s">
        <v>1889</v>
      </c>
      <c r="B1862" s="26">
        <v>126.77</v>
      </c>
      <c r="C1862" s="26">
        <v>159085729.22999999</v>
      </c>
      <c r="D1862" s="22"/>
      <c r="E1862" s="22"/>
    </row>
    <row r="1863" spans="1:5" x14ac:dyDescent="0.2">
      <c r="A1863" s="23" t="s">
        <v>1890</v>
      </c>
      <c r="B1863" s="26">
        <v>125.81</v>
      </c>
      <c r="C1863" s="26">
        <v>157189249.08000001</v>
      </c>
      <c r="D1863" s="22"/>
      <c r="E1863" s="22"/>
    </row>
    <row r="1864" spans="1:5" x14ac:dyDescent="0.2">
      <c r="A1864" s="23" t="s">
        <v>1891</v>
      </c>
      <c r="B1864" s="26">
        <v>125.55</v>
      </c>
      <c r="C1864" s="26">
        <v>156864239.84</v>
      </c>
      <c r="D1864" s="22"/>
      <c r="E1864" s="22"/>
    </row>
    <row r="1865" spans="1:5" x14ac:dyDescent="0.2">
      <c r="A1865" s="23" t="s">
        <v>1892</v>
      </c>
      <c r="B1865" s="26">
        <v>127.44</v>
      </c>
      <c r="C1865" s="26">
        <v>159227023.74000001</v>
      </c>
      <c r="D1865" s="22"/>
      <c r="E1865" s="22"/>
    </row>
    <row r="1866" spans="1:5" x14ac:dyDescent="0.2">
      <c r="A1866" s="23" t="s">
        <v>1893</v>
      </c>
      <c r="B1866" s="26">
        <v>126.79</v>
      </c>
      <c r="C1866" s="26">
        <v>158423069.5</v>
      </c>
      <c r="D1866" s="22"/>
      <c r="E1866" s="22"/>
    </row>
    <row r="1867" spans="1:5" x14ac:dyDescent="0.2">
      <c r="A1867" s="23" t="s">
        <v>1894</v>
      </c>
      <c r="B1867" s="26">
        <v>126.67</v>
      </c>
      <c r="C1867" s="26">
        <v>158265393.59</v>
      </c>
      <c r="D1867" s="22"/>
      <c r="E1867" s="22"/>
    </row>
    <row r="1868" spans="1:5" x14ac:dyDescent="0.2">
      <c r="A1868" s="23" t="s">
        <v>1895</v>
      </c>
      <c r="B1868" s="26">
        <v>125.47</v>
      </c>
      <c r="C1868" s="26">
        <v>156769258.87</v>
      </c>
      <c r="D1868" s="22"/>
      <c r="E1868" s="22"/>
    </row>
    <row r="1869" spans="1:5" x14ac:dyDescent="0.2">
      <c r="A1869" s="23" t="s">
        <v>1896</v>
      </c>
      <c r="B1869" s="26">
        <v>125.32</v>
      </c>
      <c r="C1869" s="26">
        <v>156585133.77000001</v>
      </c>
      <c r="D1869" s="22"/>
      <c r="E1869" s="22"/>
    </row>
    <row r="1870" spans="1:5" x14ac:dyDescent="0.2">
      <c r="A1870" s="23" t="s">
        <v>1897</v>
      </c>
      <c r="B1870" s="26">
        <v>126.14</v>
      </c>
      <c r="C1870" s="26">
        <v>158601600.12</v>
      </c>
      <c r="D1870" s="22"/>
      <c r="E1870" s="22"/>
    </row>
    <row r="1871" spans="1:5" x14ac:dyDescent="0.2">
      <c r="A1871" s="23" t="s">
        <v>1898</v>
      </c>
      <c r="B1871" s="26">
        <v>126.91</v>
      </c>
      <c r="C1871" s="26">
        <v>159563262.38</v>
      </c>
      <c r="D1871" s="22"/>
      <c r="E1871" s="22"/>
    </row>
    <row r="1872" spans="1:5" x14ac:dyDescent="0.2">
      <c r="A1872" s="23" t="s">
        <v>1899</v>
      </c>
      <c r="B1872" s="26">
        <v>125.85</v>
      </c>
      <c r="C1872" s="26">
        <v>157881217.84999999</v>
      </c>
      <c r="D1872" s="22"/>
      <c r="E1872" s="22"/>
    </row>
    <row r="1873" spans="1:5" x14ac:dyDescent="0.2">
      <c r="A1873" s="23" t="s">
        <v>1900</v>
      </c>
      <c r="B1873" s="26">
        <v>124.59</v>
      </c>
      <c r="C1873" s="26">
        <v>156303968.06</v>
      </c>
      <c r="D1873" s="22"/>
      <c r="E1873" s="22"/>
    </row>
    <row r="1874" spans="1:5" x14ac:dyDescent="0.2">
      <c r="A1874" s="23" t="s">
        <v>1901</v>
      </c>
      <c r="B1874" s="26">
        <v>125.86</v>
      </c>
      <c r="C1874" s="26">
        <v>157898442.72</v>
      </c>
      <c r="D1874" s="22"/>
      <c r="E1874" s="22"/>
    </row>
    <row r="1875" spans="1:5" x14ac:dyDescent="0.2">
      <c r="A1875" s="23" t="s">
        <v>1902</v>
      </c>
      <c r="B1875" s="26">
        <v>126.61</v>
      </c>
      <c r="C1875" s="26">
        <v>159166173.00999999</v>
      </c>
      <c r="D1875" s="22"/>
      <c r="E1875" s="22"/>
    </row>
    <row r="1876" spans="1:5" x14ac:dyDescent="0.2">
      <c r="A1876" s="23" t="s">
        <v>1903</v>
      </c>
      <c r="B1876" s="26">
        <v>127.43</v>
      </c>
      <c r="C1876" s="26">
        <v>160184908.46000001</v>
      </c>
      <c r="D1876" s="22"/>
      <c r="E1876" s="22"/>
    </row>
    <row r="1877" spans="1:5" x14ac:dyDescent="0.2">
      <c r="A1877" s="23" t="s">
        <v>1904</v>
      </c>
      <c r="B1877" s="26">
        <v>126.05</v>
      </c>
      <c r="C1877" s="26">
        <v>158109159.41999999</v>
      </c>
      <c r="D1877" s="22"/>
      <c r="E1877" s="22"/>
    </row>
    <row r="1878" spans="1:5" x14ac:dyDescent="0.2">
      <c r="A1878" s="23" t="s">
        <v>1905</v>
      </c>
      <c r="B1878" s="26">
        <v>124.47</v>
      </c>
      <c r="C1878" s="26">
        <v>156254981.37</v>
      </c>
      <c r="D1878" s="22"/>
      <c r="E1878" s="22"/>
    </row>
    <row r="1879" spans="1:5" x14ac:dyDescent="0.2">
      <c r="A1879" s="23" t="s">
        <v>1906</v>
      </c>
      <c r="B1879" s="26">
        <v>124.65</v>
      </c>
      <c r="C1879" s="26">
        <v>156480047.33000001</v>
      </c>
      <c r="D1879" s="22"/>
      <c r="E1879" s="22"/>
    </row>
    <row r="1880" spans="1:5" x14ac:dyDescent="0.2">
      <c r="A1880" s="23" t="s">
        <v>1907</v>
      </c>
      <c r="B1880" s="26">
        <v>123.77</v>
      </c>
      <c r="C1880" s="26">
        <v>155372676.84999999</v>
      </c>
      <c r="D1880" s="22"/>
      <c r="E1880" s="22"/>
    </row>
    <row r="1881" spans="1:5" x14ac:dyDescent="0.2">
      <c r="A1881" s="23" t="s">
        <v>1908</v>
      </c>
      <c r="B1881" s="26">
        <v>123.33</v>
      </c>
      <c r="C1881" s="26">
        <v>154822168.58000001</v>
      </c>
      <c r="D1881" s="22"/>
      <c r="E1881" s="22"/>
    </row>
    <row r="1882" spans="1:5" x14ac:dyDescent="0.2">
      <c r="A1882" s="23" t="s">
        <v>1909</v>
      </c>
      <c r="B1882" s="26">
        <v>122.28</v>
      </c>
      <c r="C1882" s="26">
        <v>153503356.13999999</v>
      </c>
      <c r="D1882" s="22"/>
      <c r="E1882" s="22"/>
    </row>
    <row r="1883" spans="1:5" x14ac:dyDescent="0.2">
      <c r="A1883" s="23" t="s">
        <v>1910</v>
      </c>
      <c r="B1883" s="26">
        <v>120.51</v>
      </c>
      <c r="C1883" s="26">
        <v>151283076.03</v>
      </c>
      <c r="D1883" s="22"/>
      <c r="E1883" s="22"/>
    </row>
    <row r="1884" spans="1:5" x14ac:dyDescent="0.2">
      <c r="A1884" s="23" t="s">
        <v>1911</v>
      </c>
      <c r="B1884" s="26">
        <v>120.54</v>
      </c>
      <c r="C1884" s="26">
        <v>151415234.34</v>
      </c>
      <c r="D1884" s="22"/>
      <c r="E1884" s="22"/>
    </row>
    <row r="1885" spans="1:5" x14ac:dyDescent="0.2">
      <c r="A1885" s="23" t="s">
        <v>1912</v>
      </c>
      <c r="B1885" s="26">
        <v>120.05</v>
      </c>
      <c r="C1885" s="26">
        <v>150795518.58000001</v>
      </c>
      <c r="D1885" s="22"/>
      <c r="E1885" s="22"/>
    </row>
    <row r="1886" spans="1:5" x14ac:dyDescent="0.2">
      <c r="A1886" s="23" t="s">
        <v>1913</v>
      </c>
      <c r="B1886" s="26">
        <v>119.24</v>
      </c>
      <c r="C1886" s="26">
        <v>149794485.88</v>
      </c>
      <c r="D1886" s="22"/>
      <c r="E1886" s="22"/>
    </row>
    <row r="1887" spans="1:5" x14ac:dyDescent="0.2">
      <c r="A1887" s="23" t="s">
        <v>1914</v>
      </c>
      <c r="B1887" s="26">
        <v>120.27</v>
      </c>
      <c r="C1887" s="26">
        <v>151142936.80000001</v>
      </c>
      <c r="D1887" s="22"/>
      <c r="E1887" s="22"/>
    </row>
    <row r="1888" spans="1:5" x14ac:dyDescent="0.2">
      <c r="A1888" s="23" t="s">
        <v>1915</v>
      </c>
      <c r="B1888" s="26">
        <v>119.64</v>
      </c>
      <c r="C1888" s="26">
        <v>150347031.15000001</v>
      </c>
      <c r="D1888" s="22"/>
      <c r="E1888" s="22"/>
    </row>
    <row r="1889" spans="1:5" x14ac:dyDescent="0.2">
      <c r="A1889" s="23" t="s">
        <v>1916</v>
      </c>
      <c r="B1889" s="26">
        <v>120.37</v>
      </c>
      <c r="C1889" s="26">
        <v>151274057.46000001</v>
      </c>
      <c r="D1889" s="22"/>
      <c r="E1889" s="22"/>
    </row>
    <row r="1890" spans="1:5" x14ac:dyDescent="0.2">
      <c r="A1890" s="23" t="s">
        <v>1917</v>
      </c>
      <c r="B1890" s="26">
        <v>119.75</v>
      </c>
      <c r="C1890" s="26">
        <v>150486193.19</v>
      </c>
      <c r="D1890" s="22"/>
      <c r="E1890" s="22"/>
    </row>
    <row r="1891" spans="1:5" x14ac:dyDescent="0.2">
      <c r="A1891" s="23" t="s">
        <v>1918</v>
      </c>
      <c r="B1891" s="26">
        <v>120.53</v>
      </c>
      <c r="C1891" s="26">
        <v>151468869.59999999</v>
      </c>
      <c r="D1891" s="22"/>
      <c r="E1891" s="22"/>
    </row>
    <row r="1892" spans="1:5" x14ac:dyDescent="0.2">
      <c r="A1892" s="23" t="s">
        <v>1919</v>
      </c>
      <c r="B1892" s="26">
        <v>120.87</v>
      </c>
      <c r="C1892" s="26">
        <v>151890776.72</v>
      </c>
      <c r="D1892" s="22"/>
      <c r="E1892" s="22"/>
    </row>
    <row r="1893" spans="1:5" x14ac:dyDescent="0.2">
      <c r="A1893" s="23" t="s">
        <v>1920</v>
      </c>
      <c r="B1893" s="26">
        <v>120.61</v>
      </c>
      <c r="C1893" s="26">
        <v>151573701.13</v>
      </c>
      <c r="D1893" s="22"/>
      <c r="E1893" s="22"/>
    </row>
    <row r="1894" spans="1:5" x14ac:dyDescent="0.2">
      <c r="A1894" s="23" t="s">
        <v>1921</v>
      </c>
      <c r="B1894" s="26">
        <v>118.77</v>
      </c>
      <c r="C1894" s="26">
        <v>149251559.78</v>
      </c>
      <c r="D1894" s="22"/>
      <c r="E1894" s="22"/>
    </row>
    <row r="1895" spans="1:5" x14ac:dyDescent="0.2">
      <c r="A1895" s="23" t="s">
        <v>1922</v>
      </c>
      <c r="B1895" s="26">
        <v>117.39</v>
      </c>
      <c r="C1895" s="26">
        <v>144198131.15000001</v>
      </c>
      <c r="D1895" s="22"/>
      <c r="E1895" s="22"/>
    </row>
    <row r="1896" spans="1:5" x14ac:dyDescent="0.2">
      <c r="A1896" s="23" t="s">
        <v>1923</v>
      </c>
      <c r="B1896" s="26">
        <v>116.41</v>
      </c>
      <c r="C1896" s="26">
        <v>142997039.56999999</v>
      </c>
      <c r="D1896" s="22"/>
      <c r="E1896" s="22"/>
    </row>
    <row r="1897" spans="1:5" x14ac:dyDescent="0.2">
      <c r="A1897" s="23" t="s">
        <v>1924</v>
      </c>
      <c r="B1897" s="26">
        <v>117.6</v>
      </c>
      <c r="C1897" s="26">
        <v>144457379.25</v>
      </c>
      <c r="D1897" s="22"/>
      <c r="E1897" s="22"/>
    </row>
    <row r="1898" spans="1:5" x14ac:dyDescent="0.2">
      <c r="A1898" s="23" t="s">
        <v>1925</v>
      </c>
      <c r="B1898" s="26">
        <v>117.36</v>
      </c>
      <c r="C1898" s="26">
        <v>144162742.94</v>
      </c>
      <c r="D1898" s="22"/>
      <c r="E1898" s="22"/>
    </row>
    <row r="1899" spans="1:5" x14ac:dyDescent="0.2">
      <c r="A1899" s="23" t="s">
        <v>1926</v>
      </c>
      <c r="B1899" s="26">
        <v>119.87</v>
      </c>
      <c r="C1899" s="26">
        <v>145524079.58000001</v>
      </c>
      <c r="D1899" s="22"/>
      <c r="E1899" s="22"/>
    </row>
    <row r="1900" spans="1:5" x14ac:dyDescent="0.2">
      <c r="A1900" s="23" t="s">
        <v>1927</v>
      </c>
      <c r="B1900" s="26">
        <v>120.44</v>
      </c>
      <c r="C1900" s="26">
        <v>146225798.40000001</v>
      </c>
      <c r="D1900" s="22"/>
      <c r="E1900" s="22"/>
    </row>
    <row r="1901" spans="1:5" x14ac:dyDescent="0.2">
      <c r="A1901" s="23" t="s">
        <v>1928</v>
      </c>
      <c r="B1901" s="26">
        <v>118.57</v>
      </c>
      <c r="C1901" s="26">
        <v>142806204.25999999</v>
      </c>
      <c r="D1901" s="22"/>
      <c r="E1901" s="22"/>
    </row>
    <row r="1902" spans="1:5" x14ac:dyDescent="0.2">
      <c r="A1902" s="23" t="s">
        <v>1929</v>
      </c>
      <c r="B1902" s="26">
        <v>119.78</v>
      </c>
      <c r="C1902" s="26">
        <v>144272557.55000001</v>
      </c>
      <c r="D1902" s="22"/>
      <c r="E1902" s="22"/>
    </row>
    <row r="1903" spans="1:5" x14ac:dyDescent="0.2">
      <c r="A1903" s="23" t="s">
        <v>1930</v>
      </c>
      <c r="B1903" s="26">
        <v>119.91</v>
      </c>
      <c r="C1903" s="26">
        <v>144424827.30000001</v>
      </c>
      <c r="D1903" s="22"/>
      <c r="E1903" s="22"/>
    </row>
    <row r="1904" spans="1:5" x14ac:dyDescent="0.2">
      <c r="A1904" s="23" t="s">
        <v>1931</v>
      </c>
      <c r="B1904" s="26">
        <v>119.05</v>
      </c>
      <c r="C1904" s="26">
        <v>144625184.09999999</v>
      </c>
      <c r="D1904" s="22"/>
      <c r="E1904" s="22"/>
    </row>
    <row r="1905" spans="1:5" x14ac:dyDescent="0.2">
      <c r="A1905" s="23" t="s">
        <v>1932</v>
      </c>
      <c r="B1905" s="26">
        <v>119.35</v>
      </c>
      <c r="C1905" s="26">
        <v>144995821.28999999</v>
      </c>
      <c r="D1905" s="22"/>
      <c r="E1905" s="22"/>
    </row>
    <row r="1906" spans="1:5" x14ac:dyDescent="0.2">
      <c r="A1906" s="23" t="s">
        <v>1933</v>
      </c>
      <c r="B1906" s="26">
        <v>119.66</v>
      </c>
      <c r="C1906" s="26">
        <v>145426207.69</v>
      </c>
      <c r="D1906" s="22"/>
      <c r="E1906" s="22"/>
    </row>
    <row r="1907" spans="1:5" x14ac:dyDescent="0.2">
      <c r="A1907" s="23" t="s">
        <v>1934</v>
      </c>
      <c r="B1907" s="26">
        <v>118.56</v>
      </c>
      <c r="C1907" s="26">
        <v>144088588.27000001</v>
      </c>
      <c r="D1907" s="22"/>
      <c r="E1907" s="22"/>
    </row>
    <row r="1908" spans="1:5" x14ac:dyDescent="0.2">
      <c r="A1908" s="23" t="s">
        <v>1935</v>
      </c>
      <c r="B1908" s="26">
        <v>118.23</v>
      </c>
      <c r="C1908" s="26">
        <v>143689513.41999999</v>
      </c>
      <c r="D1908" s="22"/>
      <c r="E1908" s="22"/>
    </row>
    <row r="1909" spans="1:5" x14ac:dyDescent="0.2">
      <c r="A1909" s="23" t="s">
        <v>1936</v>
      </c>
      <c r="B1909" s="26">
        <v>116.04</v>
      </c>
      <c r="C1909" s="26">
        <v>141020707.61000001</v>
      </c>
      <c r="D1909" s="22"/>
      <c r="E1909" s="22"/>
    </row>
    <row r="1910" spans="1:5" x14ac:dyDescent="0.2">
      <c r="A1910" s="23" t="s">
        <v>1937</v>
      </c>
      <c r="B1910" s="26">
        <v>114.95</v>
      </c>
      <c r="C1910" s="26">
        <v>139689720.97999999</v>
      </c>
      <c r="D1910" s="22"/>
      <c r="E1910" s="22"/>
    </row>
    <row r="1911" spans="1:5" x14ac:dyDescent="0.2">
      <c r="A1911" s="23" t="s">
        <v>1938</v>
      </c>
      <c r="B1911" s="26">
        <v>113.31</v>
      </c>
      <c r="C1911" s="26">
        <v>137698955.03999999</v>
      </c>
      <c r="D1911" s="22"/>
      <c r="E1911" s="22"/>
    </row>
    <row r="1912" spans="1:5" x14ac:dyDescent="0.2">
      <c r="A1912" s="23" t="s">
        <v>1939</v>
      </c>
      <c r="B1912" s="26">
        <v>114.69</v>
      </c>
      <c r="C1912" s="26">
        <v>139375000.02000001</v>
      </c>
      <c r="D1912" s="22"/>
      <c r="E1912" s="22"/>
    </row>
    <row r="1913" spans="1:5" x14ac:dyDescent="0.2">
      <c r="A1913" s="23" t="s">
        <v>1940</v>
      </c>
      <c r="B1913" s="26">
        <v>115.84</v>
      </c>
      <c r="C1913" s="26">
        <v>140768130.53999999</v>
      </c>
      <c r="D1913" s="22"/>
      <c r="E1913" s="22"/>
    </row>
    <row r="1914" spans="1:5" x14ac:dyDescent="0.2">
      <c r="A1914" s="23" t="s">
        <v>1941</v>
      </c>
      <c r="B1914" s="26">
        <v>115.08</v>
      </c>
      <c r="C1914" s="26">
        <v>139854081.47</v>
      </c>
      <c r="D1914" s="22"/>
      <c r="E1914" s="22"/>
    </row>
    <row r="1915" spans="1:5" x14ac:dyDescent="0.2">
      <c r="A1915" s="23" t="s">
        <v>1942</v>
      </c>
      <c r="B1915" s="26">
        <v>113.59</v>
      </c>
      <c r="C1915" s="26">
        <v>138037105.44</v>
      </c>
      <c r="D1915" s="22"/>
      <c r="E1915" s="22"/>
    </row>
    <row r="1916" spans="1:5" x14ac:dyDescent="0.2">
      <c r="A1916" s="23" t="s">
        <v>1943</v>
      </c>
      <c r="B1916" s="26">
        <v>112.57</v>
      </c>
      <c r="C1916" s="26">
        <v>138659453.78999999</v>
      </c>
      <c r="D1916" s="22"/>
      <c r="E1916" s="22"/>
    </row>
    <row r="1917" spans="1:5" x14ac:dyDescent="0.2">
      <c r="A1917" s="23" t="s">
        <v>1944</v>
      </c>
      <c r="B1917" s="26">
        <v>112.65</v>
      </c>
      <c r="C1917" s="26">
        <v>138451834.86000001</v>
      </c>
      <c r="D1917" s="22"/>
      <c r="E1917" s="22"/>
    </row>
    <row r="1918" spans="1:5" x14ac:dyDescent="0.2">
      <c r="A1918" s="23" t="s">
        <v>1945</v>
      </c>
      <c r="B1918" s="26">
        <v>111.82</v>
      </c>
      <c r="C1918" s="26">
        <v>137429959.13</v>
      </c>
      <c r="D1918" s="22"/>
      <c r="E1918" s="22"/>
    </row>
    <row r="1919" spans="1:5" x14ac:dyDescent="0.2">
      <c r="A1919" s="23" t="s">
        <v>1946</v>
      </c>
      <c r="B1919" s="26">
        <v>110.68</v>
      </c>
      <c r="C1919" s="26">
        <v>136028265.88</v>
      </c>
      <c r="D1919" s="22"/>
      <c r="E1919" s="22"/>
    </row>
    <row r="1920" spans="1:5" x14ac:dyDescent="0.2">
      <c r="A1920" s="23" t="s">
        <v>1947</v>
      </c>
      <c r="B1920" s="26">
        <v>110.35</v>
      </c>
      <c r="C1920" s="26">
        <v>135623878.90000001</v>
      </c>
      <c r="D1920" s="22"/>
      <c r="E1920" s="22"/>
    </row>
    <row r="1921" spans="1:5" x14ac:dyDescent="0.2">
      <c r="A1921" s="23" t="s">
        <v>1948</v>
      </c>
      <c r="B1921" s="26">
        <v>110.19</v>
      </c>
      <c r="C1921" s="26">
        <v>135425601.65000001</v>
      </c>
      <c r="D1921" s="22"/>
      <c r="E1921" s="22"/>
    </row>
    <row r="1922" spans="1:5" x14ac:dyDescent="0.2">
      <c r="A1922" s="23" t="s">
        <v>1949</v>
      </c>
      <c r="B1922" s="26">
        <v>109.69</v>
      </c>
      <c r="C1922" s="26">
        <v>134811123.19999999</v>
      </c>
      <c r="D1922" s="22"/>
      <c r="E1922" s="22"/>
    </row>
    <row r="1923" spans="1:5" x14ac:dyDescent="0.2">
      <c r="A1923" s="23" t="s">
        <v>1950</v>
      </c>
      <c r="B1923" s="26">
        <v>108.94</v>
      </c>
      <c r="C1923" s="26">
        <v>133889490.11</v>
      </c>
      <c r="D1923" s="22"/>
      <c r="E1923" s="22"/>
    </row>
    <row r="1924" spans="1:5" x14ac:dyDescent="0.2">
      <c r="A1924" s="23" t="s">
        <v>1951</v>
      </c>
      <c r="B1924" s="26">
        <v>108.94</v>
      </c>
      <c r="C1924" s="26">
        <v>132754139.86</v>
      </c>
      <c r="D1924" s="22"/>
      <c r="E1924" s="22"/>
    </row>
    <row r="1925" spans="1:5" x14ac:dyDescent="0.2">
      <c r="A1925" s="23" t="s">
        <v>1952</v>
      </c>
      <c r="B1925" s="26">
        <v>109.78</v>
      </c>
      <c r="C1925" s="26">
        <v>132002605.17</v>
      </c>
      <c r="D1925" s="22"/>
      <c r="E1925" s="22"/>
    </row>
    <row r="1926" spans="1:5" x14ac:dyDescent="0.2">
      <c r="A1926" s="23" t="s">
        <v>1953</v>
      </c>
      <c r="B1926" s="26">
        <v>109.7</v>
      </c>
      <c r="C1926" s="26">
        <v>131897601.98</v>
      </c>
      <c r="D1926" s="22"/>
      <c r="E1926" s="22"/>
    </row>
    <row r="1927" spans="1:5" x14ac:dyDescent="0.2">
      <c r="A1927" s="23" t="s">
        <v>1954</v>
      </c>
      <c r="B1927" s="26">
        <v>110.59</v>
      </c>
      <c r="C1927" s="26">
        <v>132973497.28</v>
      </c>
      <c r="D1927" s="22"/>
      <c r="E1927" s="22"/>
    </row>
    <row r="1928" spans="1:5" x14ac:dyDescent="0.2">
      <c r="A1928" s="23" t="s">
        <v>1955</v>
      </c>
      <c r="B1928" s="26">
        <v>110.48</v>
      </c>
      <c r="C1928" s="26">
        <v>132838911.64</v>
      </c>
      <c r="D1928" s="22"/>
      <c r="E1928" s="22"/>
    </row>
    <row r="1929" spans="1:5" x14ac:dyDescent="0.2">
      <c r="A1929" s="23" t="s">
        <v>1956</v>
      </c>
      <c r="B1929" s="26">
        <v>111.37</v>
      </c>
      <c r="C1929" s="26">
        <v>133913480.51000001</v>
      </c>
      <c r="D1929" s="22"/>
      <c r="E1929" s="22"/>
    </row>
    <row r="1930" spans="1:5" x14ac:dyDescent="0.2">
      <c r="A1930" s="23" t="s">
        <v>1957</v>
      </c>
      <c r="B1930" s="26">
        <v>111.9</v>
      </c>
      <c r="C1930" s="26">
        <v>134675042.59</v>
      </c>
      <c r="D1930" s="22"/>
      <c r="E1930" s="22"/>
    </row>
    <row r="1931" spans="1:5" x14ac:dyDescent="0.2">
      <c r="A1931" s="23" t="s">
        <v>1958</v>
      </c>
      <c r="B1931" s="26">
        <v>111.88</v>
      </c>
      <c r="C1931" s="26">
        <v>134641159.09</v>
      </c>
      <c r="D1931" s="22"/>
      <c r="E1931" s="22"/>
    </row>
    <row r="1932" spans="1:5" x14ac:dyDescent="0.2">
      <c r="A1932" s="23" t="s">
        <v>1959</v>
      </c>
      <c r="B1932" s="26">
        <v>111.94</v>
      </c>
      <c r="C1932" s="26">
        <v>134721519.06</v>
      </c>
      <c r="D1932" s="22"/>
      <c r="E1932" s="22"/>
    </row>
    <row r="1933" spans="1:5" x14ac:dyDescent="0.2">
      <c r="A1933" s="23" t="s">
        <v>1960</v>
      </c>
      <c r="B1933" s="26">
        <v>111.09</v>
      </c>
      <c r="C1933" s="26">
        <v>133693963.06</v>
      </c>
      <c r="D1933" s="22"/>
      <c r="E1933" s="22"/>
    </row>
    <row r="1934" spans="1:5" x14ac:dyDescent="0.2">
      <c r="A1934" s="23" t="s">
        <v>1961</v>
      </c>
      <c r="B1934" s="26">
        <v>111.26</v>
      </c>
      <c r="C1934" s="26">
        <v>133903710.84</v>
      </c>
      <c r="D1934" s="22"/>
      <c r="E1934" s="22"/>
    </row>
    <row r="1935" spans="1:5" x14ac:dyDescent="0.2">
      <c r="A1935" s="23" t="s">
        <v>1962</v>
      </c>
      <c r="B1935" s="26">
        <v>111.01</v>
      </c>
      <c r="C1935" s="26">
        <v>134121698.59</v>
      </c>
      <c r="D1935" s="22"/>
      <c r="E1935" s="22"/>
    </row>
    <row r="1936" spans="1:5" x14ac:dyDescent="0.2">
      <c r="A1936" s="23" t="s">
        <v>1963</v>
      </c>
      <c r="B1936" s="26">
        <v>111.13</v>
      </c>
      <c r="C1936" s="26">
        <v>134276659.03999999</v>
      </c>
      <c r="D1936" s="22"/>
      <c r="E1936" s="22"/>
    </row>
    <row r="1937" spans="1:5" x14ac:dyDescent="0.2">
      <c r="A1937" s="23" t="s">
        <v>1964</v>
      </c>
      <c r="B1937" s="26">
        <v>110.04</v>
      </c>
      <c r="C1937" s="26">
        <v>131452254.67</v>
      </c>
      <c r="D1937" s="22"/>
      <c r="E1937" s="22"/>
    </row>
    <row r="1938" spans="1:5" x14ac:dyDescent="0.2">
      <c r="A1938" s="23" t="s">
        <v>1965</v>
      </c>
      <c r="B1938" s="26">
        <v>111.87</v>
      </c>
      <c r="C1938" s="26">
        <v>133639102.04000001</v>
      </c>
      <c r="D1938" s="22"/>
      <c r="E1938" s="22"/>
    </row>
    <row r="1939" spans="1:5" x14ac:dyDescent="0.2">
      <c r="A1939" s="23" t="s">
        <v>1966</v>
      </c>
      <c r="B1939" s="26">
        <v>113.1</v>
      </c>
      <c r="C1939" s="26">
        <v>135521337.00999999</v>
      </c>
      <c r="D1939" s="22"/>
      <c r="E1939" s="22"/>
    </row>
    <row r="1940" spans="1:5" x14ac:dyDescent="0.2">
      <c r="A1940" s="23" t="s">
        <v>1967</v>
      </c>
      <c r="B1940" s="26">
        <v>112.33</v>
      </c>
      <c r="C1940" s="26">
        <v>134600815.37</v>
      </c>
      <c r="D1940" s="22"/>
      <c r="E1940" s="22"/>
    </row>
    <row r="1941" spans="1:5" x14ac:dyDescent="0.2">
      <c r="A1941" s="23" t="s">
        <v>1968</v>
      </c>
      <c r="B1941" s="26">
        <v>114.05</v>
      </c>
      <c r="C1941" s="26">
        <v>136663995.13</v>
      </c>
      <c r="D1941" s="22"/>
      <c r="E1941" s="22"/>
    </row>
    <row r="1942" spans="1:5" x14ac:dyDescent="0.2">
      <c r="A1942" s="23" t="s">
        <v>1969</v>
      </c>
      <c r="B1942" s="26">
        <v>115.2</v>
      </c>
      <c r="C1942" s="26">
        <v>138036506.31999999</v>
      </c>
      <c r="D1942" s="22"/>
      <c r="E1942" s="22"/>
    </row>
    <row r="1943" spans="1:5" x14ac:dyDescent="0.2">
      <c r="A1943" s="23" t="s">
        <v>1970</v>
      </c>
      <c r="B1943" s="26">
        <v>115.41</v>
      </c>
      <c r="C1943" s="26">
        <v>138507145.75999999</v>
      </c>
      <c r="D1943" s="22"/>
      <c r="E1943" s="22"/>
    </row>
    <row r="1944" spans="1:5" x14ac:dyDescent="0.2">
      <c r="A1944" s="23" t="s">
        <v>1971</v>
      </c>
      <c r="B1944" s="26">
        <v>116.42</v>
      </c>
      <c r="C1944" s="26">
        <v>139576055.90000001</v>
      </c>
      <c r="D1944" s="22"/>
      <c r="E1944" s="22"/>
    </row>
    <row r="1945" spans="1:5" x14ac:dyDescent="0.2">
      <c r="A1945" s="23" t="s">
        <v>1972</v>
      </c>
      <c r="B1945" s="26">
        <v>116.78</v>
      </c>
      <c r="C1945" s="26">
        <v>140013738.91</v>
      </c>
      <c r="D1945" s="22"/>
      <c r="E1945" s="22"/>
    </row>
    <row r="1946" spans="1:5" x14ac:dyDescent="0.2">
      <c r="A1946" s="23" t="s">
        <v>1973</v>
      </c>
      <c r="B1946" s="26">
        <v>116.55</v>
      </c>
      <c r="C1946" s="26">
        <v>139738097.18000001</v>
      </c>
      <c r="D1946" s="22"/>
      <c r="E1946" s="22"/>
    </row>
    <row r="1947" spans="1:5" x14ac:dyDescent="0.2">
      <c r="A1947" s="23" t="s">
        <v>1974</v>
      </c>
      <c r="B1947" s="26">
        <v>115.94</v>
      </c>
      <c r="C1947" s="26">
        <v>139004384.31</v>
      </c>
      <c r="D1947" s="22"/>
      <c r="E1947" s="22"/>
    </row>
    <row r="1948" spans="1:5" x14ac:dyDescent="0.2">
      <c r="A1948" s="23" t="s">
        <v>1975</v>
      </c>
      <c r="B1948" s="26">
        <v>117.03</v>
      </c>
      <c r="C1948" s="26">
        <v>140093222.83000001</v>
      </c>
      <c r="D1948" s="22"/>
      <c r="E1948" s="22"/>
    </row>
    <row r="1949" spans="1:5" x14ac:dyDescent="0.2">
      <c r="A1949" s="23" t="s">
        <v>1976</v>
      </c>
      <c r="B1949" s="26">
        <v>115.6</v>
      </c>
      <c r="C1949" s="26">
        <v>138017736.93000001</v>
      </c>
      <c r="D1949" s="22"/>
      <c r="E1949" s="22"/>
    </row>
    <row r="1950" spans="1:5" x14ac:dyDescent="0.2">
      <c r="A1950" s="23" t="s">
        <v>1977</v>
      </c>
      <c r="B1950" s="26">
        <v>116.5</v>
      </c>
      <c r="C1950" s="26">
        <v>139098303.90000001</v>
      </c>
      <c r="D1950" s="22"/>
      <c r="E1950" s="22"/>
    </row>
    <row r="1951" spans="1:5" x14ac:dyDescent="0.2">
      <c r="A1951" s="23" t="s">
        <v>1978</v>
      </c>
      <c r="B1951" s="26">
        <v>117.83</v>
      </c>
      <c r="C1951" s="26">
        <v>140682568.52000001</v>
      </c>
      <c r="D1951" s="22"/>
      <c r="E1951" s="22"/>
    </row>
    <row r="1952" spans="1:5" x14ac:dyDescent="0.2">
      <c r="A1952" s="23" t="s">
        <v>1979</v>
      </c>
      <c r="B1952" s="26">
        <v>117.65</v>
      </c>
      <c r="C1952" s="26">
        <v>140465667.06</v>
      </c>
      <c r="D1952" s="22"/>
      <c r="E1952" s="22"/>
    </row>
    <row r="1953" spans="1:5" x14ac:dyDescent="0.2">
      <c r="A1953" s="23" t="s">
        <v>1980</v>
      </c>
      <c r="B1953" s="26">
        <v>115.01</v>
      </c>
      <c r="C1953" s="26">
        <v>137386511.97</v>
      </c>
      <c r="D1953" s="22"/>
      <c r="E1953" s="22"/>
    </row>
    <row r="1954" spans="1:5" x14ac:dyDescent="0.2">
      <c r="A1954" s="23" t="s">
        <v>1981</v>
      </c>
      <c r="B1954" s="26">
        <v>113.73</v>
      </c>
      <c r="C1954" s="26">
        <v>135854656.09</v>
      </c>
      <c r="D1954" s="22"/>
      <c r="E1954" s="22"/>
    </row>
    <row r="1955" spans="1:5" x14ac:dyDescent="0.2">
      <c r="A1955" s="23" t="s">
        <v>1982</v>
      </c>
      <c r="B1955" s="26">
        <v>113.4</v>
      </c>
      <c r="C1955" s="26">
        <v>135461529.28</v>
      </c>
      <c r="D1955" s="22"/>
      <c r="E1955" s="22"/>
    </row>
    <row r="1956" spans="1:5" x14ac:dyDescent="0.2">
      <c r="A1956" s="23" t="s">
        <v>1983</v>
      </c>
      <c r="B1956" s="26">
        <v>111.75</v>
      </c>
      <c r="C1956" s="26">
        <v>133193711.36</v>
      </c>
      <c r="D1956" s="22"/>
      <c r="E1956" s="22"/>
    </row>
    <row r="1957" spans="1:5" x14ac:dyDescent="0.2">
      <c r="A1957" s="23" t="s">
        <v>1984</v>
      </c>
      <c r="B1957" s="26">
        <v>112.2</v>
      </c>
      <c r="C1957" s="26">
        <v>133728395.23</v>
      </c>
      <c r="D1957" s="22"/>
      <c r="E1957" s="22"/>
    </row>
    <row r="1958" spans="1:5" x14ac:dyDescent="0.2">
      <c r="A1958" s="23" t="s">
        <v>1985</v>
      </c>
      <c r="B1958" s="26">
        <v>112.37</v>
      </c>
      <c r="C1958" s="26">
        <v>133880449.43000001</v>
      </c>
      <c r="D1958" s="22"/>
      <c r="E1958" s="22"/>
    </row>
    <row r="1959" spans="1:5" x14ac:dyDescent="0.2">
      <c r="A1959" s="23" t="s">
        <v>1986</v>
      </c>
      <c r="B1959" s="26">
        <v>112.38</v>
      </c>
      <c r="C1959" s="26">
        <v>133890128.81</v>
      </c>
      <c r="D1959" s="22"/>
      <c r="E1959" s="22"/>
    </row>
    <row r="1960" spans="1:5" x14ac:dyDescent="0.2">
      <c r="A1960" s="23" t="s">
        <v>1987</v>
      </c>
      <c r="B1960" s="26">
        <v>112.91</v>
      </c>
      <c r="C1960" s="26">
        <v>134532432.38999999</v>
      </c>
      <c r="D1960" s="22"/>
      <c r="E1960" s="22"/>
    </row>
    <row r="1961" spans="1:5" x14ac:dyDescent="0.2">
      <c r="A1961" s="23" t="s">
        <v>1988</v>
      </c>
      <c r="B1961" s="26">
        <v>112.01</v>
      </c>
      <c r="C1961" s="26">
        <v>133451233.69</v>
      </c>
      <c r="D1961" s="22"/>
      <c r="E1961" s="22"/>
    </row>
    <row r="1962" spans="1:5" x14ac:dyDescent="0.2">
      <c r="A1962" s="23" t="s">
        <v>1989</v>
      </c>
      <c r="B1962" s="26">
        <v>109.95</v>
      </c>
      <c r="C1962" s="26">
        <v>131000714.87</v>
      </c>
      <c r="D1962" s="22"/>
      <c r="E1962" s="22"/>
    </row>
    <row r="1963" spans="1:5" x14ac:dyDescent="0.2">
      <c r="A1963" s="23" t="s">
        <v>1990</v>
      </c>
      <c r="B1963" s="26">
        <v>109.92</v>
      </c>
      <c r="C1963" s="26">
        <v>132292272.17</v>
      </c>
      <c r="D1963" s="22"/>
      <c r="E1963" s="22"/>
    </row>
    <row r="1964" spans="1:5" x14ac:dyDescent="0.2">
      <c r="A1964" s="23" t="s">
        <v>1991</v>
      </c>
      <c r="B1964" s="26">
        <v>109.64</v>
      </c>
      <c r="C1964" s="26">
        <v>131950123.56999999</v>
      </c>
      <c r="D1964" s="22"/>
      <c r="E1964" s="22"/>
    </row>
    <row r="1965" spans="1:5" x14ac:dyDescent="0.2">
      <c r="A1965" s="23" t="s">
        <v>1992</v>
      </c>
      <c r="B1965" s="26">
        <v>111.78</v>
      </c>
      <c r="C1965" s="26">
        <v>134526781.97999999</v>
      </c>
      <c r="D1965" s="22"/>
      <c r="E1965" s="22"/>
    </row>
    <row r="1966" spans="1:5" x14ac:dyDescent="0.2">
      <c r="A1966" s="23" t="s">
        <v>1993</v>
      </c>
      <c r="B1966" s="26">
        <v>111.88</v>
      </c>
      <c r="C1966" s="26">
        <v>134647995.03999999</v>
      </c>
      <c r="D1966" s="22"/>
      <c r="E1966" s="22"/>
    </row>
    <row r="1967" spans="1:5" x14ac:dyDescent="0.2">
      <c r="A1967" s="23" t="s">
        <v>1994</v>
      </c>
      <c r="B1967" s="26">
        <v>110.71</v>
      </c>
      <c r="C1967" s="26">
        <v>133244112.08</v>
      </c>
      <c r="D1967" s="22"/>
      <c r="E1967" s="22"/>
    </row>
    <row r="1968" spans="1:5" x14ac:dyDescent="0.2">
      <c r="A1968" s="23" t="s">
        <v>1995</v>
      </c>
      <c r="B1968" s="26">
        <v>111.19</v>
      </c>
      <c r="C1968" s="26">
        <v>133816557.38</v>
      </c>
      <c r="D1968" s="22"/>
      <c r="E1968" s="22"/>
    </row>
    <row r="1969" spans="1:5" x14ac:dyDescent="0.2">
      <c r="A1969" s="23" t="s">
        <v>1996</v>
      </c>
      <c r="B1969" s="26">
        <v>108.87</v>
      </c>
      <c r="C1969" s="26">
        <v>131023373.22</v>
      </c>
      <c r="D1969" s="22"/>
      <c r="E1969" s="22"/>
    </row>
    <row r="1970" spans="1:5" x14ac:dyDescent="0.2">
      <c r="A1970" s="23" t="s">
        <v>1997</v>
      </c>
      <c r="B1970" s="26">
        <v>107.47</v>
      </c>
      <c r="C1970" s="26">
        <v>129542821.84999999</v>
      </c>
      <c r="D1970" s="22"/>
      <c r="E1970" s="22"/>
    </row>
    <row r="1971" spans="1:5" x14ac:dyDescent="0.2">
      <c r="A1971" s="23" t="s">
        <v>1998</v>
      </c>
      <c r="B1971" s="26">
        <v>107.2</v>
      </c>
      <c r="C1971" s="26">
        <v>129220096.94</v>
      </c>
      <c r="D1971" s="22"/>
      <c r="E1971" s="22"/>
    </row>
    <row r="1972" spans="1:5" x14ac:dyDescent="0.2">
      <c r="A1972" s="23" t="s">
        <v>1999</v>
      </c>
      <c r="B1972" s="26">
        <v>106.96</v>
      </c>
      <c r="C1972" s="26">
        <v>128927134.37</v>
      </c>
      <c r="D1972" s="22"/>
      <c r="E1972" s="22"/>
    </row>
    <row r="1973" spans="1:5" x14ac:dyDescent="0.2">
      <c r="A1973" s="23" t="s">
        <v>2000</v>
      </c>
      <c r="B1973" s="26">
        <v>105.66</v>
      </c>
      <c r="C1973" s="26">
        <v>127359499.83</v>
      </c>
      <c r="D1973" s="22"/>
      <c r="E1973" s="22"/>
    </row>
    <row r="1974" spans="1:5" x14ac:dyDescent="0.2">
      <c r="A1974" s="23" t="s">
        <v>2001</v>
      </c>
      <c r="B1974" s="26">
        <v>103.98</v>
      </c>
      <c r="C1974" s="26">
        <v>125871043.13</v>
      </c>
      <c r="D1974" s="22"/>
      <c r="E1974" s="22"/>
    </row>
    <row r="1975" spans="1:5" x14ac:dyDescent="0.2">
      <c r="A1975" s="23" t="s">
        <v>2002</v>
      </c>
      <c r="B1975" s="26">
        <v>104.87</v>
      </c>
      <c r="C1975" s="26">
        <v>126867157.83</v>
      </c>
      <c r="D1975" s="22"/>
      <c r="E1975" s="22"/>
    </row>
    <row r="1976" spans="1:5" x14ac:dyDescent="0.2">
      <c r="A1976" s="23" t="s">
        <v>2003</v>
      </c>
      <c r="B1976" s="26">
        <v>106.15</v>
      </c>
      <c r="C1976" s="26">
        <v>128422819.12</v>
      </c>
      <c r="D1976" s="22"/>
      <c r="E1976" s="22"/>
    </row>
    <row r="1977" spans="1:5" x14ac:dyDescent="0.2">
      <c r="A1977" s="23" t="s">
        <v>2004</v>
      </c>
      <c r="B1977" s="26">
        <v>105.58</v>
      </c>
      <c r="C1977" s="26">
        <v>127731586</v>
      </c>
      <c r="D1977" s="22"/>
      <c r="E1977" s="22"/>
    </row>
    <row r="1978" spans="1:5" x14ac:dyDescent="0.2">
      <c r="A1978" s="23" t="s">
        <v>2005</v>
      </c>
      <c r="B1978" s="26">
        <v>104.36</v>
      </c>
      <c r="C1978" s="26">
        <v>126255785.54000001</v>
      </c>
      <c r="D1978" s="22"/>
      <c r="E1978" s="22"/>
    </row>
    <row r="1979" spans="1:5" x14ac:dyDescent="0.2">
      <c r="A1979" s="23" t="s">
        <v>2006</v>
      </c>
      <c r="B1979" s="26">
        <v>103.98</v>
      </c>
      <c r="C1979" s="26">
        <v>125794316.89</v>
      </c>
      <c r="D1979" s="22"/>
      <c r="E1979" s="22"/>
    </row>
    <row r="1980" spans="1:5" x14ac:dyDescent="0.2">
      <c r="A1980" s="23" t="s">
        <v>2007</v>
      </c>
      <c r="B1980" s="26">
        <v>105.17</v>
      </c>
      <c r="C1980" s="26">
        <v>125816221.70999999</v>
      </c>
      <c r="D1980" s="22"/>
      <c r="E1980" s="22"/>
    </row>
    <row r="1981" spans="1:5" x14ac:dyDescent="0.2">
      <c r="A1981" s="23" t="s">
        <v>2008</v>
      </c>
      <c r="B1981" s="26">
        <v>106.48</v>
      </c>
      <c r="C1981" s="26">
        <v>127553049</v>
      </c>
      <c r="D1981" s="22"/>
      <c r="E1981" s="22"/>
    </row>
    <row r="1982" spans="1:5" x14ac:dyDescent="0.2">
      <c r="A1982" s="23" t="s">
        <v>2009</v>
      </c>
      <c r="B1982" s="26">
        <v>105.84</v>
      </c>
      <c r="C1982" s="26">
        <v>126793451.31999999</v>
      </c>
      <c r="D1982" s="22"/>
      <c r="E1982" s="22"/>
    </row>
    <row r="1983" spans="1:5" x14ac:dyDescent="0.2">
      <c r="A1983" s="23" t="s">
        <v>2010</v>
      </c>
      <c r="B1983" s="26">
        <v>105.03</v>
      </c>
      <c r="C1983" s="26">
        <v>125815304.61</v>
      </c>
      <c r="D1983" s="22"/>
      <c r="E1983" s="22"/>
    </row>
    <row r="1984" spans="1:5" x14ac:dyDescent="0.2">
      <c r="A1984" s="23" t="s">
        <v>2011</v>
      </c>
      <c r="B1984" s="26">
        <v>105.57</v>
      </c>
      <c r="C1984" s="26">
        <v>126326605.84</v>
      </c>
      <c r="D1984" s="22"/>
      <c r="E1984" s="22"/>
    </row>
    <row r="1985" spans="1:5" x14ac:dyDescent="0.2">
      <c r="A1985" s="23" t="s">
        <v>2012</v>
      </c>
      <c r="B1985" s="26">
        <v>104.88</v>
      </c>
      <c r="C1985" s="26">
        <v>125493561.97</v>
      </c>
      <c r="D1985" s="22"/>
      <c r="E1985" s="22"/>
    </row>
    <row r="1986" spans="1:5" x14ac:dyDescent="0.2">
      <c r="A1986" s="23" t="s">
        <v>2013</v>
      </c>
      <c r="B1986" s="26">
        <v>104.62</v>
      </c>
      <c r="C1986" s="26">
        <v>125013171.45999999</v>
      </c>
      <c r="D1986" s="22"/>
      <c r="E1986" s="22"/>
    </row>
    <row r="1987" spans="1:5" x14ac:dyDescent="0.2">
      <c r="A1987" s="23" t="s">
        <v>2014</v>
      </c>
      <c r="B1987" s="26">
        <v>103.76</v>
      </c>
      <c r="C1987" s="26">
        <v>123987540.45</v>
      </c>
      <c r="D1987" s="22"/>
      <c r="E1987" s="22"/>
    </row>
    <row r="1988" spans="1:5" x14ac:dyDescent="0.2">
      <c r="A1988" s="23" t="s">
        <v>2015</v>
      </c>
      <c r="B1988" s="26">
        <v>101.05</v>
      </c>
      <c r="C1988" s="26">
        <v>120748292.48</v>
      </c>
      <c r="D1988" s="22"/>
      <c r="E1988" s="22"/>
    </row>
    <row r="1989" spans="1:5" x14ac:dyDescent="0.2">
      <c r="A1989" s="23" t="s">
        <v>2016</v>
      </c>
      <c r="B1989" s="26">
        <v>100.03</v>
      </c>
      <c r="C1989" s="26">
        <v>119528681.17</v>
      </c>
      <c r="D1989" s="22"/>
      <c r="E1989" s="22"/>
    </row>
    <row r="1990" spans="1:5" x14ac:dyDescent="0.2">
      <c r="A1990" s="23" t="s">
        <v>2017</v>
      </c>
      <c r="B1990" s="26">
        <v>101.03</v>
      </c>
      <c r="C1990" s="26">
        <v>120716784.03</v>
      </c>
      <c r="D1990" s="22"/>
      <c r="E1990" s="22"/>
    </row>
    <row r="1991" spans="1:5" x14ac:dyDescent="0.2">
      <c r="A1991" s="23" t="s">
        <v>2018</v>
      </c>
      <c r="B1991" s="26">
        <v>99.67</v>
      </c>
      <c r="C1991" s="26">
        <v>119100788.48</v>
      </c>
      <c r="D1991" s="22"/>
      <c r="E1991" s="22"/>
    </row>
    <row r="1992" spans="1:5" x14ac:dyDescent="0.2">
      <c r="A1992" s="23" t="s">
        <v>2019</v>
      </c>
      <c r="B1992" s="26">
        <v>98.6</v>
      </c>
      <c r="C1992" s="26">
        <v>117821418.45999999</v>
      </c>
      <c r="D1992" s="22"/>
      <c r="E1992" s="22"/>
    </row>
    <row r="1993" spans="1:5" x14ac:dyDescent="0.2">
      <c r="A1993" s="23" t="s">
        <v>2020</v>
      </c>
      <c r="B1993" s="26">
        <v>96.38</v>
      </c>
      <c r="C1993" s="26">
        <v>115165482.06</v>
      </c>
      <c r="D1993" s="22"/>
      <c r="E1993" s="22"/>
    </row>
    <row r="1994" spans="1:5" x14ac:dyDescent="0.2">
      <c r="A1994" s="23" t="s">
        <v>2021</v>
      </c>
      <c r="B1994" s="26">
        <v>96.13</v>
      </c>
      <c r="C1994" s="26">
        <v>114868925.37</v>
      </c>
      <c r="D1994" s="22"/>
      <c r="E1994" s="22"/>
    </row>
    <row r="1995" spans="1:5" x14ac:dyDescent="0.2">
      <c r="A1995" s="23" t="s">
        <v>2022</v>
      </c>
      <c r="B1995" s="26">
        <v>96.03</v>
      </c>
      <c r="C1995" s="26">
        <v>114752680.7</v>
      </c>
      <c r="D1995" s="22"/>
      <c r="E1995" s="22"/>
    </row>
    <row r="1996" spans="1:5" x14ac:dyDescent="0.2">
      <c r="A1996" s="23" t="s">
        <v>2023</v>
      </c>
      <c r="B1996" s="26">
        <v>98.02</v>
      </c>
      <c r="C1996" s="26">
        <v>117129755.88</v>
      </c>
      <c r="D1996" s="22"/>
      <c r="E1996" s="22"/>
    </row>
    <row r="1997" spans="1:5" x14ac:dyDescent="0.2">
      <c r="A1997" s="23" t="s">
        <v>2024</v>
      </c>
      <c r="B1997" s="26">
        <v>98.38</v>
      </c>
      <c r="C1997" s="26">
        <v>117560356.27</v>
      </c>
      <c r="D1997" s="22"/>
      <c r="E1997" s="22"/>
    </row>
    <row r="1998" spans="1:5" x14ac:dyDescent="0.2">
      <c r="A1998" s="23" t="s">
        <v>2025</v>
      </c>
      <c r="B1998" s="26">
        <v>97.9</v>
      </c>
      <c r="C1998" s="26">
        <v>116985034.48999999</v>
      </c>
      <c r="D1998" s="22"/>
      <c r="E1998" s="22"/>
    </row>
    <row r="1999" spans="1:5" x14ac:dyDescent="0.2">
      <c r="A1999" s="23" t="s">
        <v>2026</v>
      </c>
      <c r="B1999" s="26">
        <v>97.39</v>
      </c>
      <c r="C1999" s="26">
        <v>116375259.98</v>
      </c>
      <c r="D1999" s="22"/>
      <c r="E1999" s="22"/>
    </row>
    <row r="2000" spans="1:5" x14ac:dyDescent="0.2">
      <c r="A2000" s="23" t="s">
        <v>2027</v>
      </c>
      <c r="B2000" s="26">
        <v>97.99</v>
      </c>
      <c r="C2000" s="26">
        <v>117085053.45999999</v>
      </c>
      <c r="D2000" s="22"/>
      <c r="E2000" s="22"/>
    </row>
    <row r="2001" spans="1:5" x14ac:dyDescent="0.2">
      <c r="A2001" s="23" t="s">
        <v>2028</v>
      </c>
      <c r="B2001" s="26">
        <v>96.3</v>
      </c>
      <c r="C2001" s="26">
        <v>115064179.45999999</v>
      </c>
      <c r="D2001" s="22"/>
      <c r="E2001" s="22"/>
    </row>
    <row r="2002" spans="1:5" x14ac:dyDescent="0.2">
      <c r="A2002" s="23" t="s">
        <v>2029</v>
      </c>
      <c r="B2002" s="26">
        <v>95.93</v>
      </c>
      <c r="C2002" s="26">
        <v>114630460.31</v>
      </c>
      <c r="D2002" s="22"/>
      <c r="E2002" s="22"/>
    </row>
    <row r="2003" spans="1:5" x14ac:dyDescent="0.2">
      <c r="A2003" s="23" t="s">
        <v>2030</v>
      </c>
      <c r="B2003" s="26">
        <v>95.41</v>
      </c>
      <c r="C2003" s="26">
        <v>114000672.86</v>
      </c>
      <c r="D2003" s="22"/>
      <c r="E2003" s="22"/>
    </row>
    <row r="2004" spans="1:5" x14ac:dyDescent="0.2">
      <c r="A2004" s="23" t="s">
        <v>2031</v>
      </c>
      <c r="B2004" s="26">
        <v>95.84</v>
      </c>
      <c r="C2004" s="26">
        <v>114726476.52</v>
      </c>
      <c r="D2004" s="22"/>
      <c r="E2004" s="22"/>
    </row>
    <row r="2005" spans="1:5" x14ac:dyDescent="0.2">
      <c r="A2005" s="23" t="s">
        <v>2032</v>
      </c>
      <c r="B2005" s="26">
        <v>94.48</v>
      </c>
      <c r="C2005" s="26">
        <v>113092107.59999999</v>
      </c>
      <c r="D2005" s="22"/>
      <c r="E2005" s="22"/>
    </row>
    <row r="2006" spans="1:5" x14ac:dyDescent="0.2">
      <c r="A2006" s="23" t="s">
        <v>2033</v>
      </c>
      <c r="B2006" s="26">
        <v>94.28</v>
      </c>
      <c r="C2006" s="26">
        <v>112863398.09</v>
      </c>
      <c r="D2006" s="22"/>
      <c r="E2006" s="22"/>
    </row>
    <row r="2007" spans="1:5" x14ac:dyDescent="0.2">
      <c r="A2007" s="23" t="s">
        <v>2034</v>
      </c>
      <c r="B2007" s="26">
        <v>92.38</v>
      </c>
      <c r="C2007" s="26">
        <v>110586083.72</v>
      </c>
      <c r="D2007" s="22"/>
      <c r="E2007" s="22"/>
    </row>
    <row r="2008" spans="1:5" x14ac:dyDescent="0.2">
      <c r="A2008" s="23" t="s">
        <v>2035</v>
      </c>
      <c r="B2008" s="26">
        <v>93.11</v>
      </c>
      <c r="C2008" s="26">
        <v>111462174</v>
      </c>
      <c r="D2008" s="22"/>
      <c r="E2008" s="22"/>
    </row>
    <row r="2009" spans="1:5" x14ac:dyDescent="0.2">
      <c r="A2009" s="23" t="s">
        <v>2036</v>
      </c>
      <c r="B2009" s="26">
        <v>91.66</v>
      </c>
      <c r="C2009" s="26">
        <v>109716161.84999999</v>
      </c>
      <c r="D2009" s="22"/>
      <c r="E2009" s="22"/>
    </row>
    <row r="2010" spans="1:5" x14ac:dyDescent="0.2">
      <c r="A2010" s="23" t="s">
        <v>2037</v>
      </c>
      <c r="B2010" s="26">
        <v>89.62</v>
      </c>
      <c r="C2010" s="26">
        <v>107279515.65000001</v>
      </c>
      <c r="D2010" s="22"/>
      <c r="E2010" s="22"/>
    </row>
    <row r="2011" spans="1:5" x14ac:dyDescent="0.2">
      <c r="A2011" s="23" t="s">
        <v>2038</v>
      </c>
      <c r="B2011" s="26">
        <v>89.41</v>
      </c>
      <c r="C2011" s="26">
        <v>107022765.3</v>
      </c>
      <c r="D2011" s="22"/>
      <c r="E2011" s="22"/>
    </row>
    <row r="2012" spans="1:5" x14ac:dyDescent="0.2">
      <c r="A2012" s="23" t="s">
        <v>2039</v>
      </c>
      <c r="B2012" s="26">
        <v>89.83</v>
      </c>
      <c r="C2012" s="26">
        <v>107533506.23999999</v>
      </c>
      <c r="D2012" s="22"/>
      <c r="E2012" s="22"/>
    </row>
    <row r="2013" spans="1:5" x14ac:dyDescent="0.2">
      <c r="A2013" s="23" t="s">
        <v>2040</v>
      </c>
      <c r="B2013" s="26">
        <v>88.28</v>
      </c>
      <c r="C2013" s="26">
        <v>106112248.87</v>
      </c>
      <c r="D2013" s="22"/>
      <c r="E2013" s="22"/>
    </row>
    <row r="2014" spans="1:5" x14ac:dyDescent="0.2">
      <c r="A2014" s="23" t="s">
        <v>2041</v>
      </c>
      <c r="B2014" s="26">
        <v>88.14</v>
      </c>
      <c r="C2014" s="26">
        <v>105948837.72</v>
      </c>
      <c r="D2014" s="22"/>
      <c r="E2014" s="22"/>
    </row>
    <row r="2015" spans="1:5" x14ac:dyDescent="0.2">
      <c r="A2015" s="23" t="s">
        <v>2042</v>
      </c>
      <c r="B2015" s="26">
        <v>88.92</v>
      </c>
      <c r="C2015" s="26">
        <v>106891805.65000001</v>
      </c>
      <c r="D2015" s="22"/>
      <c r="E2015" s="22"/>
    </row>
    <row r="2016" spans="1:5" x14ac:dyDescent="0.2">
      <c r="A2016" s="23" t="s">
        <v>2043</v>
      </c>
      <c r="B2016" s="26">
        <v>88.65</v>
      </c>
      <c r="C2016" s="26">
        <v>105835292.16</v>
      </c>
      <c r="D2016" s="22"/>
      <c r="E2016" s="22"/>
    </row>
    <row r="2017" spans="1:5" x14ac:dyDescent="0.2">
      <c r="A2017" s="23" t="s">
        <v>2044</v>
      </c>
      <c r="B2017" s="26">
        <v>87.92</v>
      </c>
      <c r="C2017" s="26">
        <v>104956289.28</v>
      </c>
      <c r="D2017" s="22"/>
      <c r="E2017" s="22"/>
    </row>
    <row r="2018" spans="1:5" x14ac:dyDescent="0.2">
      <c r="A2018" s="23" t="s">
        <v>2045</v>
      </c>
      <c r="B2018" s="26">
        <v>86.48</v>
      </c>
      <c r="C2018" s="26">
        <v>103235616.06</v>
      </c>
      <c r="D2018" s="22"/>
      <c r="E2018" s="22"/>
    </row>
    <row r="2019" spans="1:5" x14ac:dyDescent="0.2">
      <c r="A2019" s="23" t="s">
        <v>2046</v>
      </c>
      <c r="B2019" s="26">
        <v>86.91</v>
      </c>
      <c r="C2019" s="26">
        <v>104139769.62</v>
      </c>
      <c r="D2019" s="22"/>
      <c r="E2019" s="22"/>
    </row>
    <row r="2020" spans="1:5" x14ac:dyDescent="0.2">
      <c r="A2020" s="23" t="s">
        <v>2047</v>
      </c>
      <c r="B2020" s="26">
        <v>88.24</v>
      </c>
      <c r="C2020" s="26">
        <v>105733622.48999999</v>
      </c>
      <c r="D2020" s="22"/>
      <c r="E2020" s="22"/>
    </row>
    <row r="2021" spans="1:5" x14ac:dyDescent="0.2">
      <c r="A2021" s="23" t="s">
        <v>2048</v>
      </c>
      <c r="B2021" s="26">
        <v>86.59</v>
      </c>
      <c r="C2021" s="26">
        <v>103755314.59</v>
      </c>
      <c r="D2021" s="22"/>
      <c r="E2021" s="22"/>
    </row>
    <row r="2022" spans="1:5" x14ac:dyDescent="0.2">
      <c r="A2022" s="23" t="s">
        <v>2049</v>
      </c>
      <c r="B2022" s="26">
        <v>89.79</v>
      </c>
      <c r="C2022" s="26">
        <v>107589582.83</v>
      </c>
      <c r="D2022" s="22"/>
      <c r="E2022" s="22"/>
    </row>
    <row r="2023" spans="1:5" x14ac:dyDescent="0.2">
      <c r="A2023" s="23" t="s">
        <v>2050</v>
      </c>
      <c r="B2023" s="26">
        <v>92.66</v>
      </c>
      <c r="C2023" s="26">
        <v>111020559.8</v>
      </c>
      <c r="D2023" s="22"/>
      <c r="E2023" s="22"/>
    </row>
    <row r="2024" spans="1:5" x14ac:dyDescent="0.2">
      <c r="A2024" s="23" t="s">
        <v>2051</v>
      </c>
      <c r="B2024" s="26">
        <v>93</v>
      </c>
      <c r="C2024" s="26">
        <v>111431724.98</v>
      </c>
      <c r="D2024" s="22"/>
      <c r="E2024" s="22"/>
    </row>
    <row r="2025" spans="1:5" x14ac:dyDescent="0.2">
      <c r="A2025" s="23" t="s">
        <v>2052</v>
      </c>
      <c r="B2025" s="26">
        <v>92.43</v>
      </c>
      <c r="C2025" s="26">
        <v>110756078.92</v>
      </c>
      <c r="D2025" s="22"/>
      <c r="E2025" s="22"/>
    </row>
    <row r="2026" spans="1:5" x14ac:dyDescent="0.2">
      <c r="A2026" s="23" t="s">
        <v>2053</v>
      </c>
      <c r="B2026" s="26">
        <v>92.9</v>
      </c>
      <c r="C2026" s="26">
        <v>112415377.34</v>
      </c>
      <c r="D2026" s="22"/>
      <c r="E2026" s="22"/>
    </row>
    <row r="2027" spans="1:5" x14ac:dyDescent="0.2">
      <c r="A2027" s="23" t="s">
        <v>2054</v>
      </c>
      <c r="B2027" s="26">
        <v>92.04</v>
      </c>
      <c r="C2027" s="26">
        <v>111383895.43000001</v>
      </c>
      <c r="D2027" s="22"/>
      <c r="E2027" s="22"/>
    </row>
    <row r="2028" spans="1:5" x14ac:dyDescent="0.2">
      <c r="A2028" s="23" t="s">
        <v>2055</v>
      </c>
      <c r="B2028" s="26">
        <v>89.84</v>
      </c>
      <c r="C2028" s="26">
        <v>108712974.56</v>
      </c>
      <c r="D2028" s="22"/>
      <c r="E2028" s="22"/>
    </row>
    <row r="2029" spans="1:5" x14ac:dyDescent="0.2">
      <c r="A2029" s="23" t="s">
        <v>2056</v>
      </c>
      <c r="B2029" s="26">
        <v>87.29</v>
      </c>
      <c r="C2029" s="26">
        <v>105629248.64</v>
      </c>
      <c r="D2029" s="22"/>
      <c r="E2029" s="22"/>
    </row>
    <row r="2030" spans="1:5" x14ac:dyDescent="0.2">
      <c r="A2030" s="23" t="s">
        <v>2057</v>
      </c>
      <c r="B2030" s="26">
        <v>86.55</v>
      </c>
      <c r="C2030" s="26">
        <v>104732884.90000001</v>
      </c>
      <c r="D2030" s="22"/>
      <c r="E2030" s="22"/>
    </row>
    <row r="2031" spans="1:5" x14ac:dyDescent="0.2">
      <c r="A2031" s="23" t="s">
        <v>2058</v>
      </c>
      <c r="B2031" s="26">
        <v>86.57</v>
      </c>
      <c r="C2031" s="26">
        <v>104759984.17</v>
      </c>
      <c r="D2031" s="22"/>
      <c r="E2031" s="22"/>
    </row>
    <row r="2032" spans="1:5" x14ac:dyDescent="0.2">
      <c r="A2032" s="23" t="s">
        <v>2059</v>
      </c>
      <c r="B2032" s="26">
        <v>86.49</v>
      </c>
      <c r="C2032" s="26">
        <v>104763128.22</v>
      </c>
      <c r="D2032" s="22"/>
      <c r="E2032" s="22"/>
    </row>
    <row r="2033" spans="1:5" x14ac:dyDescent="0.2">
      <c r="A2033" s="23" t="s">
        <v>2060</v>
      </c>
      <c r="B2033" s="26">
        <v>85.52</v>
      </c>
      <c r="C2033" s="26">
        <v>103590318.86</v>
      </c>
      <c r="D2033" s="22"/>
      <c r="E2033" s="22"/>
    </row>
    <row r="2034" spans="1:5" x14ac:dyDescent="0.2">
      <c r="A2034" s="23" t="s">
        <v>2061</v>
      </c>
      <c r="B2034" s="26">
        <v>86.53</v>
      </c>
      <c r="C2034" s="26">
        <v>104810404.23</v>
      </c>
      <c r="D2034" s="22"/>
      <c r="E2034" s="22"/>
    </row>
    <row r="2035" spans="1:5" x14ac:dyDescent="0.2">
      <c r="A2035" s="23" t="s">
        <v>2062</v>
      </c>
      <c r="B2035" s="26">
        <v>85.81</v>
      </c>
      <c r="C2035" s="26">
        <v>103935342.78</v>
      </c>
      <c r="D2035" s="22"/>
      <c r="E2035" s="22"/>
    </row>
    <row r="2036" spans="1:5" x14ac:dyDescent="0.2">
      <c r="A2036" s="23" t="s">
        <v>2063</v>
      </c>
      <c r="B2036" s="26">
        <v>85.87</v>
      </c>
      <c r="C2036" s="26">
        <v>105134727.77</v>
      </c>
      <c r="D2036" s="22"/>
      <c r="E2036" s="22"/>
    </row>
    <row r="2037" spans="1:5" x14ac:dyDescent="0.2">
      <c r="A2037" s="23" t="s">
        <v>2064</v>
      </c>
      <c r="B2037" s="26">
        <v>85.01</v>
      </c>
      <c r="C2037" s="26">
        <v>104622963.77</v>
      </c>
      <c r="D2037" s="22"/>
      <c r="E2037" s="22"/>
    </row>
    <row r="2038" spans="1:5" x14ac:dyDescent="0.2">
      <c r="A2038" s="23" t="s">
        <v>2065</v>
      </c>
      <c r="B2038" s="26">
        <v>83.53</v>
      </c>
      <c r="C2038" s="26">
        <v>102868186.63</v>
      </c>
      <c r="D2038" s="22"/>
      <c r="E2038" s="22"/>
    </row>
    <row r="2039" spans="1:5" x14ac:dyDescent="0.2">
      <c r="A2039" s="23" t="s">
        <v>2066</v>
      </c>
      <c r="B2039" s="26">
        <v>80.63</v>
      </c>
      <c r="C2039" s="26">
        <v>99289651.810000002</v>
      </c>
      <c r="D2039" s="22"/>
      <c r="E2039" s="22"/>
    </row>
    <row r="2040" spans="1:5" x14ac:dyDescent="0.2">
      <c r="A2040" s="23" t="s">
        <v>2067</v>
      </c>
      <c r="B2040" s="26">
        <v>82.27</v>
      </c>
      <c r="C2040" s="26">
        <v>101316605.29000001</v>
      </c>
      <c r="D2040" s="22"/>
      <c r="E2040" s="22"/>
    </row>
    <row r="2041" spans="1:5" x14ac:dyDescent="0.2">
      <c r="A2041" s="23" t="s">
        <v>2068</v>
      </c>
      <c r="B2041" s="26">
        <v>82</v>
      </c>
      <c r="C2041" s="26">
        <v>100981120.75</v>
      </c>
      <c r="D2041" s="22"/>
      <c r="E2041" s="22"/>
    </row>
    <row r="2042" spans="1:5" x14ac:dyDescent="0.2">
      <c r="A2042" s="23" t="s">
        <v>2069</v>
      </c>
      <c r="B2042" s="26">
        <v>82.33</v>
      </c>
      <c r="C2042" s="26">
        <v>101392377.98</v>
      </c>
      <c r="D2042" s="22"/>
      <c r="E2042" s="22"/>
    </row>
    <row r="2043" spans="1:5" x14ac:dyDescent="0.2">
      <c r="A2043" s="23" t="s">
        <v>2070</v>
      </c>
      <c r="B2043" s="26">
        <v>83.75</v>
      </c>
      <c r="C2043" s="26">
        <v>103135926.23999999</v>
      </c>
      <c r="D2043" s="22"/>
      <c r="E2043" s="22"/>
    </row>
    <row r="2044" spans="1:5" x14ac:dyDescent="0.2">
      <c r="A2044" s="23" t="s">
        <v>2071</v>
      </c>
      <c r="B2044" s="26">
        <v>85.47</v>
      </c>
      <c r="C2044" s="26">
        <v>105258839.04000001</v>
      </c>
      <c r="D2044" s="22"/>
      <c r="E2044" s="22"/>
    </row>
    <row r="2045" spans="1:5" x14ac:dyDescent="0.2">
      <c r="A2045" s="23" t="s">
        <v>2072</v>
      </c>
      <c r="B2045" s="26">
        <v>85.47</v>
      </c>
      <c r="C2045" s="26">
        <v>105255341.55</v>
      </c>
      <c r="D2045" s="22"/>
      <c r="E2045" s="22"/>
    </row>
    <row r="2046" spans="1:5" x14ac:dyDescent="0.2">
      <c r="A2046" s="23" t="s">
        <v>2073</v>
      </c>
      <c r="B2046" s="26">
        <v>87.33</v>
      </c>
      <c r="C2046" s="26">
        <v>107772790.95999999</v>
      </c>
      <c r="D2046" s="22"/>
      <c r="E2046" s="22"/>
    </row>
    <row r="2047" spans="1:5" x14ac:dyDescent="0.2">
      <c r="A2047" s="23" t="s">
        <v>2074</v>
      </c>
      <c r="B2047" s="26">
        <v>87.17</v>
      </c>
      <c r="C2047" s="26">
        <v>108112721.23</v>
      </c>
      <c r="D2047" s="22"/>
      <c r="E2047" s="22"/>
    </row>
    <row r="2048" spans="1:5" x14ac:dyDescent="0.2">
      <c r="A2048" s="23" t="s">
        <v>2075</v>
      </c>
      <c r="B2048" s="26">
        <v>86.51</v>
      </c>
      <c r="C2048" s="26">
        <v>107298254.95</v>
      </c>
      <c r="D2048" s="22"/>
      <c r="E2048" s="22"/>
    </row>
    <row r="2049" spans="1:5" x14ac:dyDescent="0.2">
      <c r="A2049" s="23" t="s">
        <v>2076</v>
      </c>
      <c r="B2049" s="26">
        <v>84.92</v>
      </c>
      <c r="C2049" s="26">
        <v>105323932</v>
      </c>
      <c r="D2049" s="22"/>
      <c r="E2049" s="22"/>
    </row>
    <row r="2050" spans="1:5" x14ac:dyDescent="0.2">
      <c r="A2050" s="23" t="s">
        <v>2077</v>
      </c>
      <c r="B2050" s="26">
        <v>83.05</v>
      </c>
      <c r="C2050" s="26">
        <v>103008598.67</v>
      </c>
      <c r="D2050" s="22"/>
      <c r="E2050" s="22"/>
    </row>
    <row r="2051" spans="1:5" x14ac:dyDescent="0.2">
      <c r="A2051" s="23" t="s">
        <v>2078</v>
      </c>
      <c r="B2051" s="26">
        <v>82.59</v>
      </c>
      <c r="C2051" s="26">
        <v>102433792.5</v>
      </c>
      <c r="D2051" s="22"/>
      <c r="E2051" s="22"/>
    </row>
    <row r="2052" spans="1:5" x14ac:dyDescent="0.2">
      <c r="A2052" s="23" t="s">
        <v>2079</v>
      </c>
      <c r="B2052" s="26">
        <v>83.09</v>
      </c>
      <c r="C2052" s="26">
        <v>103033213.28</v>
      </c>
      <c r="D2052" s="22"/>
      <c r="E2052" s="22"/>
    </row>
    <row r="2053" spans="1:5" x14ac:dyDescent="0.2">
      <c r="A2053" s="23" t="s">
        <v>2080</v>
      </c>
      <c r="B2053" s="26">
        <v>83.21</v>
      </c>
      <c r="C2053" s="26">
        <v>103181688.54000001</v>
      </c>
      <c r="D2053" s="22"/>
      <c r="E2053" s="22"/>
    </row>
    <row r="2054" spans="1:5" x14ac:dyDescent="0.2">
      <c r="A2054" s="23" t="s">
        <v>2081</v>
      </c>
      <c r="B2054" s="26">
        <v>84.16</v>
      </c>
      <c r="C2054" s="26">
        <v>104353007.01000001</v>
      </c>
      <c r="D2054" s="22"/>
      <c r="E2054" s="22"/>
    </row>
    <row r="2055" spans="1:5" x14ac:dyDescent="0.2">
      <c r="A2055" s="23" t="s">
        <v>2082</v>
      </c>
      <c r="B2055" s="26">
        <v>83.84</v>
      </c>
      <c r="C2055" s="26">
        <v>103965134.37</v>
      </c>
      <c r="D2055" s="22"/>
      <c r="E2055" s="22"/>
    </row>
    <row r="2056" spans="1:5" x14ac:dyDescent="0.2">
      <c r="A2056" s="23" t="s">
        <v>2083</v>
      </c>
      <c r="B2056" s="26">
        <v>84.01</v>
      </c>
      <c r="C2056" s="26">
        <v>104167911.93000001</v>
      </c>
      <c r="D2056" s="22"/>
      <c r="E2056" s="22"/>
    </row>
    <row r="2057" spans="1:5" x14ac:dyDescent="0.2">
      <c r="A2057" s="23" t="s">
        <v>2084</v>
      </c>
      <c r="B2057" s="26">
        <v>83.32</v>
      </c>
      <c r="C2057" s="26">
        <v>103320887.58</v>
      </c>
      <c r="D2057" s="22"/>
      <c r="E2057" s="22"/>
    </row>
    <row r="2058" spans="1:5" x14ac:dyDescent="0.2">
      <c r="A2058" s="23" t="s">
        <v>2085</v>
      </c>
      <c r="B2058" s="26">
        <v>82.18</v>
      </c>
      <c r="C2058" s="26">
        <v>101908873.14</v>
      </c>
      <c r="D2058" s="22"/>
      <c r="E2058" s="22"/>
    </row>
    <row r="2059" spans="1:5" x14ac:dyDescent="0.2">
      <c r="A2059" s="23" t="s">
        <v>2086</v>
      </c>
      <c r="B2059" s="26">
        <v>84.22</v>
      </c>
      <c r="C2059" s="26">
        <v>104704146.20999999</v>
      </c>
      <c r="D2059" s="22"/>
      <c r="E2059" s="22"/>
    </row>
    <row r="2060" spans="1:5" x14ac:dyDescent="0.2">
      <c r="A2060" s="23" t="s">
        <v>2087</v>
      </c>
      <c r="B2060" s="26">
        <v>85.53</v>
      </c>
      <c r="C2060" s="26">
        <v>106327359.3</v>
      </c>
      <c r="D2060" s="22"/>
      <c r="E2060" s="22"/>
    </row>
    <row r="2061" spans="1:5" x14ac:dyDescent="0.2">
      <c r="A2061" s="23" t="s">
        <v>2088</v>
      </c>
      <c r="B2061" s="26">
        <v>85.36</v>
      </c>
      <c r="C2061" s="26">
        <v>106124094</v>
      </c>
      <c r="D2061" s="22"/>
      <c r="E2061" s="22"/>
    </row>
    <row r="2062" spans="1:5" x14ac:dyDescent="0.2">
      <c r="A2062" s="23" t="s">
        <v>2089</v>
      </c>
      <c r="B2062" s="26">
        <v>85.65</v>
      </c>
      <c r="C2062" s="26">
        <v>106487018.3</v>
      </c>
      <c r="D2062" s="22"/>
      <c r="E2062" s="22"/>
    </row>
    <row r="2063" spans="1:5" x14ac:dyDescent="0.2">
      <c r="A2063" s="23" t="s">
        <v>2090</v>
      </c>
      <c r="B2063" s="26">
        <v>83.86</v>
      </c>
      <c r="C2063" s="26">
        <v>103255628.8</v>
      </c>
      <c r="D2063" s="22"/>
      <c r="E2063" s="22"/>
    </row>
    <row r="2064" spans="1:5" x14ac:dyDescent="0.2">
      <c r="A2064" s="23" t="s">
        <v>2091</v>
      </c>
      <c r="B2064" s="26">
        <v>85.04</v>
      </c>
      <c r="C2064" s="26">
        <v>104711034.69</v>
      </c>
      <c r="D2064" s="22"/>
      <c r="E2064" s="22"/>
    </row>
    <row r="2065" spans="1:5" x14ac:dyDescent="0.2">
      <c r="A2065" s="23" t="s">
        <v>2092</v>
      </c>
      <c r="B2065" s="26">
        <v>84.22</v>
      </c>
      <c r="C2065" s="26">
        <v>103699357.37</v>
      </c>
      <c r="D2065" s="22"/>
      <c r="E2065" s="22"/>
    </row>
    <row r="2066" spans="1:5" x14ac:dyDescent="0.2">
      <c r="A2066" s="23" t="s">
        <v>2093</v>
      </c>
      <c r="B2066" s="26">
        <v>84.23</v>
      </c>
      <c r="C2066" s="26">
        <v>103831411.40000001</v>
      </c>
      <c r="D2066" s="22"/>
      <c r="E2066" s="22"/>
    </row>
    <row r="2067" spans="1:5" x14ac:dyDescent="0.2">
      <c r="A2067" s="23" t="s">
        <v>2094</v>
      </c>
      <c r="B2067" s="26">
        <v>82.85</v>
      </c>
      <c r="C2067" s="26">
        <v>102077580.94</v>
      </c>
      <c r="D2067" s="22"/>
      <c r="E2067" s="22"/>
    </row>
    <row r="2068" spans="1:5" x14ac:dyDescent="0.2">
      <c r="A2068" s="23" t="s">
        <v>2095</v>
      </c>
      <c r="B2068" s="26">
        <v>80.209999999999994</v>
      </c>
      <c r="C2068" s="26">
        <v>98818911.879999995</v>
      </c>
      <c r="D2068" s="22"/>
      <c r="E2068" s="22"/>
    </row>
    <row r="2069" spans="1:5" x14ac:dyDescent="0.2">
      <c r="A2069" s="23" t="s">
        <v>2096</v>
      </c>
      <c r="B2069" s="26">
        <v>80</v>
      </c>
      <c r="C2069" s="26">
        <v>98569127.540000007</v>
      </c>
      <c r="D2069" s="22"/>
      <c r="E2069" s="22"/>
    </row>
    <row r="2070" spans="1:5" x14ac:dyDescent="0.2">
      <c r="A2070" s="23" t="s">
        <v>2097</v>
      </c>
      <c r="B2070" s="26">
        <v>79.23</v>
      </c>
      <c r="C2070" s="26">
        <v>97513641.620000005</v>
      </c>
      <c r="D2070" s="22"/>
      <c r="E2070" s="22"/>
    </row>
    <row r="2071" spans="1:5" x14ac:dyDescent="0.2">
      <c r="A2071" s="23" t="s">
        <v>2098</v>
      </c>
      <c r="B2071" s="26">
        <v>79.05</v>
      </c>
      <c r="C2071" s="26">
        <v>97311106.879999995</v>
      </c>
      <c r="D2071" s="22"/>
      <c r="E2071" s="22"/>
    </row>
    <row r="2072" spans="1:5" x14ac:dyDescent="0.2">
      <c r="A2072" s="23" t="s">
        <v>2099</v>
      </c>
      <c r="B2072" s="26">
        <v>80.459999999999994</v>
      </c>
      <c r="C2072" s="26">
        <v>99048410</v>
      </c>
      <c r="D2072" s="22"/>
      <c r="E2072" s="22"/>
    </row>
    <row r="2073" spans="1:5" x14ac:dyDescent="0.2">
      <c r="A2073" s="23" t="s">
        <v>2100</v>
      </c>
      <c r="B2073" s="26">
        <v>80.25</v>
      </c>
      <c r="C2073" s="26">
        <v>98787160</v>
      </c>
      <c r="D2073" s="22"/>
      <c r="E2073" s="22"/>
    </row>
    <row r="2074" spans="1:5" x14ac:dyDescent="0.2">
      <c r="A2074" s="23" t="s">
        <v>2101</v>
      </c>
      <c r="B2074" s="26">
        <v>78.239999999999995</v>
      </c>
      <c r="C2074" s="26">
        <v>96316070</v>
      </c>
      <c r="D2074" s="22"/>
      <c r="E2074" s="22"/>
    </row>
    <row r="2075" spans="1:5" x14ac:dyDescent="0.2">
      <c r="A2075" s="23" t="s">
        <v>2102</v>
      </c>
      <c r="B2075" s="26">
        <v>76.67</v>
      </c>
      <c r="C2075" s="26">
        <v>94378100</v>
      </c>
      <c r="D2075" s="22"/>
      <c r="E2075" s="22"/>
    </row>
    <row r="2076" spans="1:5" x14ac:dyDescent="0.2">
      <c r="A2076" s="23" t="s">
        <v>2103</v>
      </c>
      <c r="B2076" s="26">
        <v>77.69</v>
      </c>
      <c r="C2076" s="26">
        <v>95639630</v>
      </c>
      <c r="D2076" s="22"/>
      <c r="E2076" s="22"/>
    </row>
    <row r="2077" spans="1:5" x14ac:dyDescent="0.2">
      <c r="A2077" s="23" t="s">
        <v>2104</v>
      </c>
      <c r="B2077" s="26">
        <v>76.349999999999994</v>
      </c>
      <c r="C2077" s="26">
        <v>93984010</v>
      </c>
      <c r="D2077" s="22"/>
      <c r="E2077" s="22"/>
    </row>
    <row r="2078" spans="1:5" x14ac:dyDescent="0.2">
      <c r="A2078" s="23" t="s">
        <v>2105</v>
      </c>
      <c r="B2078" s="26">
        <v>76.64</v>
      </c>
      <c r="C2078" s="26">
        <v>94345220</v>
      </c>
      <c r="D2078" s="22"/>
      <c r="E2078" s="22"/>
    </row>
    <row r="2079" spans="1:5" x14ac:dyDescent="0.2">
      <c r="A2079" s="23" t="s">
        <v>2106</v>
      </c>
      <c r="B2079" s="26">
        <v>76.260000000000005</v>
      </c>
      <c r="C2079" s="26">
        <v>93876670</v>
      </c>
      <c r="D2079" s="22"/>
      <c r="E2079" s="22"/>
    </row>
    <row r="2080" spans="1:5" x14ac:dyDescent="0.2">
      <c r="A2080" s="23" t="s">
        <v>2107</v>
      </c>
      <c r="B2080" s="26">
        <v>77.52</v>
      </c>
      <c r="C2080" s="26">
        <v>95424680</v>
      </c>
      <c r="D2080" s="22"/>
      <c r="E2080" s="22"/>
    </row>
    <row r="2081" spans="1:5" x14ac:dyDescent="0.2">
      <c r="A2081" s="23" t="s">
        <v>2108</v>
      </c>
      <c r="B2081" s="26">
        <v>76.38</v>
      </c>
      <c r="C2081" s="26">
        <v>93974730</v>
      </c>
      <c r="D2081" s="22"/>
      <c r="E2081" s="22"/>
    </row>
    <row r="2082" spans="1:5" x14ac:dyDescent="0.2">
      <c r="A2082" s="23" t="s">
        <v>2109</v>
      </c>
      <c r="B2082" s="26">
        <v>77.430000000000007</v>
      </c>
      <c r="C2082" s="26">
        <v>95262080</v>
      </c>
      <c r="D2082" s="22"/>
      <c r="E2082" s="22"/>
    </row>
    <row r="2083" spans="1:5" x14ac:dyDescent="0.2">
      <c r="A2083" s="23" t="s">
        <v>2110</v>
      </c>
      <c r="B2083" s="26">
        <v>80.319999999999993</v>
      </c>
      <c r="C2083" s="26">
        <v>98816640</v>
      </c>
      <c r="D2083" s="22"/>
      <c r="E2083" s="22"/>
    </row>
    <row r="2084" spans="1:5" x14ac:dyDescent="0.2">
      <c r="A2084" s="23" t="s">
        <v>2111</v>
      </c>
      <c r="B2084" s="26">
        <v>78.98</v>
      </c>
      <c r="C2084" s="26">
        <v>97170560</v>
      </c>
      <c r="D2084" s="22"/>
      <c r="E2084" s="22"/>
    </row>
    <row r="2085" spans="1:5" x14ac:dyDescent="0.2">
      <c r="A2085" s="23" t="s">
        <v>2112</v>
      </c>
      <c r="B2085" s="26">
        <v>82.91</v>
      </c>
      <c r="C2085" s="26">
        <v>102014310</v>
      </c>
      <c r="D2085" s="22"/>
      <c r="E2085" s="22"/>
    </row>
    <row r="2086" spans="1:5" x14ac:dyDescent="0.2">
      <c r="A2086" s="23" t="s">
        <v>2113</v>
      </c>
      <c r="B2086" s="26">
        <v>82.17</v>
      </c>
      <c r="C2086" s="26">
        <v>101100750</v>
      </c>
      <c r="D2086" s="22"/>
      <c r="E2086" s="22"/>
    </row>
    <row r="2087" spans="1:5" x14ac:dyDescent="0.2">
      <c r="A2087" s="23" t="s">
        <v>2114</v>
      </c>
      <c r="B2087" s="26">
        <v>86.53</v>
      </c>
      <c r="C2087" s="26">
        <v>106465420</v>
      </c>
      <c r="D2087" s="22"/>
      <c r="E2087" s="22"/>
    </row>
    <row r="2088" spans="1:5" x14ac:dyDescent="0.2">
      <c r="A2088" s="23" t="s">
        <v>2115</v>
      </c>
      <c r="B2088" s="26">
        <v>84.05</v>
      </c>
      <c r="C2088" s="26">
        <v>103405550</v>
      </c>
      <c r="D2088" s="22"/>
      <c r="E2088" s="22"/>
    </row>
    <row r="2089" spans="1:5" x14ac:dyDescent="0.2">
      <c r="A2089" s="23" t="s">
        <v>2116</v>
      </c>
      <c r="B2089" s="26">
        <v>83.81</v>
      </c>
      <c r="C2089" s="26">
        <v>103082340</v>
      </c>
      <c r="D2089" s="22"/>
      <c r="E2089" s="22"/>
    </row>
    <row r="2090" spans="1:5" x14ac:dyDescent="0.2">
      <c r="A2090" s="23" t="s">
        <v>2117</v>
      </c>
      <c r="B2090" s="26">
        <v>87.15</v>
      </c>
      <c r="C2090" s="26">
        <v>107198850</v>
      </c>
      <c r="D2090" s="22"/>
      <c r="E2090" s="22"/>
    </row>
    <row r="2091" spans="1:5" x14ac:dyDescent="0.2">
      <c r="A2091" s="23" t="s">
        <v>2118</v>
      </c>
      <c r="B2091" s="26">
        <v>85.64</v>
      </c>
      <c r="C2091" s="26">
        <v>105334490</v>
      </c>
      <c r="D2091" s="22"/>
      <c r="E2091" s="22"/>
    </row>
    <row r="2092" spans="1:5" x14ac:dyDescent="0.2">
      <c r="A2092" s="23" t="s">
        <v>2119</v>
      </c>
      <c r="B2092" s="26">
        <v>83.73</v>
      </c>
      <c r="C2092" s="26">
        <v>102991980</v>
      </c>
      <c r="D2092" s="22"/>
      <c r="E2092" s="22"/>
    </row>
    <row r="2093" spans="1:5" x14ac:dyDescent="0.2">
      <c r="A2093" s="23" t="s">
        <v>2120</v>
      </c>
      <c r="B2093" s="26">
        <v>82.11</v>
      </c>
      <c r="C2093" s="26">
        <v>101000240</v>
      </c>
      <c r="D2093" s="22"/>
      <c r="E2093" s="22"/>
    </row>
    <row r="2094" spans="1:5" x14ac:dyDescent="0.2">
      <c r="A2094" s="23" t="s">
        <v>2121</v>
      </c>
      <c r="B2094" s="26">
        <v>76.7</v>
      </c>
      <c r="C2094" s="26">
        <v>94346900</v>
      </c>
      <c r="D2094" s="22"/>
      <c r="E2094" s="22"/>
    </row>
    <row r="2095" spans="1:5" x14ac:dyDescent="0.2">
      <c r="A2095" s="23" t="s">
        <v>2122</v>
      </c>
      <c r="B2095" s="26">
        <v>74.67</v>
      </c>
      <c r="C2095" s="26">
        <v>91845740</v>
      </c>
      <c r="D2095" s="22"/>
      <c r="E2095" s="22"/>
    </row>
    <row r="2096" spans="1:5" x14ac:dyDescent="0.2">
      <c r="A2096" s="23" t="s">
        <v>2123</v>
      </c>
      <c r="B2096" s="26">
        <v>77.67</v>
      </c>
      <c r="C2096" s="26">
        <v>95529490</v>
      </c>
      <c r="D2096" s="22"/>
      <c r="E2096" s="22"/>
    </row>
    <row r="2097" spans="1:5" x14ac:dyDescent="0.2">
      <c r="A2097" s="23" t="s">
        <v>2124</v>
      </c>
      <c r="B2097" s="26">
        <v>78.09</v>
      </c>
      <c r="C2097" s="26">
        <v>96067600</v>
      </c>
      <c r="D2097" s="22"/>
      <c r="E2097" s="22"/>
    </row>
    <row r="2098" spans="1:5" x14ac:dyDescent="0.2">
      <c r="A2098" s="23" t="s">
        <v>2125</v>
      </c>
      <c r="B2098" s="26">
        <v>80.72</v>
      </c>
      <c r="C2098" s="26">
        <v>99300380</v>
      </c>
      <c r="D2098" s="22"/>
      <c r="E2098" s="22"/>
    </row>
    <row r="2099" spans="1:5" x14ac:dyDescent="0.2">
      <c r="A2099" s="23" t="s">
        <v>2126</v>
      </c>
      <c r="B2099" s="26">
        <v>81.99</v>
      </c>
      <c r="C2099" s="26">
        <v>100864250</v>
      </c>
      <c r="D2099" s="22"/>
      <c r="E2099" s="22"/>
    </row>
    <row r="2100" spans="1:5" x14ac:dyDescent="0.2">
      <c r="A2100" s="23" t="s">
        <v>2127</v>
      </c>
      <c r="B2100" s="26">
        <v>82.91</v>
      </c>
      <c r="C2100" s="26">
        <v>101994450</v>
      </c>
      <c r="D2100" s="22"/>
      <c r="E2100" s="22"/>
    </row>
    <row r="2101" spans="1:5" x14ac:dyDescent="0.2">
      <c r="A2101" s="23" t="s">
        <v>2128</v>
      </c>
      <c r="B2101" s="26">
        <v>82.17</v>
      </c>
      <c r="C2101" s="26">
        <v>101089440</v>
      </c>
      <c r="D2101" s="22"/>
      <c r="E2101" s="22"/>
    </row>
    <row r="2102" spans="1:5" x14ac:dyDescent="0.2">
      <c r="A2102" s="23" t="s">
        <v>2129</v>
      </c>
      <c r="B2102" s="26">
        <v>83.59</v>
      </c>
      <c r="C2102" s="26">
        <v>102835730</v>
      </c>
      <c r="D2102" s="22"/>
      <c r="E2102" s="22"/>
    </row>
    <row r="2103" spans="1:5" x14ac:dyDescent="0.2">
      <c r="A2103" s="23" t="s">
        <v>2130</v>
      </c>
      <c r="B2103" s="26">
        <v>85.23</v>
      </c>
      <c r="C2103" s="26">
        <v>104851700</v>
      </c>
      <c r="D2103" s="22"/>
      <c r="E2103" s="22"/>
    </row>
    <row r="2104" spans="1:5" x14ac:dyDescent="0.2">
      <c r="A2104" s="23" t="s">
        <v>2131</v>
      </c>
      <c r="B2104" s="26">
        <v>88.23</v>
      </c>
      <c r="C2104" s="26">
        <v>108543550</v>
      </c>
      <c r="D2104" s="22"/>
      <c r="E2104" s="22"/>
    </row>
    <row r="2105" spans="1:5" x14ac:dyDescent="0.2">
      <c r="A2105" s="23" t="s">
        <v>2132</v>
      </c>
      <c r="B2105" s="26">
        <v>90.7</v>
      </c>
      <c r="C2105" s="26">
        <v>111582650</v>
      </c>
      <c r="D2105" s="22"/>
      <c r="E2105" s="22"/>
    </row>
    <row r="2106" spans="1:5" x14ac:dyDescent="0.2">
      <c r="A2106" s="23" t="s">
        <v>2133</v>
      </c>
      <c r="B2106" s="26">
        <v>89.71</v>
      </c>
      <c r="C2106" s="26">
        <v>110358480</v>
      </c>
      <c r="D2106" s="22"/>
      <c r="E2106" s="22"/>
    </row>
    <row r="2107" spans="1:5" x14ac:dyDescent="0.2">
      <c r="A2107" s="23" t="s">
        <v>2134</v>
      </c>
      <c r="B2107" s="26">
        <v>91.04</v>
      </c>
      <c r="C2107" s="26">
        <v>111997190</v>
      </c>
      <c r="D2107" s="22"/>
      <c r="E2107" s="22"/>
    </row>
    <row r="2108" spans="1:5" x14ac:dyDescent="0.2">
      <c r="A2108" s="23" t="s">
        <v>2135</v>
      </c>
      <c r="B2108" s="26">
        <v>91.09</v>
      </c>
      <c r="C2108" s="26">
        <v>112053230</v>
      </c>
      <c r="D2108" s="22"/>
      <c r="E2108" s="22"/>
    </row>
    <row r="2109" spans="1:5" x14ac:dyDescent="0.2">
      <c r="A2109" s="23" t="s">
        <v>2136</v>
      </c>
      <c r="B2109" s="26">
        <v>89.11</v>
      </c>
      <c r="C2109" s="26">
        <v>109622160</v>
      </c>
      <c r="D2109" s="22"/>
      <c r="E2109" s="22"/>
    </row>
    <row r="2110" spans="1:5" x14ac:dyDescent="0.2">
      <c r="A2110" s="23" t="s">
        <v>2137</v>
      </c>
      <c r="B2110" s="26">
        <v>92.86</v>
      </c>
      <c r="C2110" s="26">
        <v>114454200</v>
      </c>
      <c r="D2110" s="22"/>
      <c r="E2110" s="22"/>
    </row>
    <row r="2111" spans="1:5" x14ac:dyDescent="0.2">
      <c r="A2111" s="23" t="s">
        <v>2138</v>
      </c>
      <c r="B2111" s="26">
        <v>96.22</v>
      </c>
      <c r="C2111" s="26">
        <v>118596640</v>
      </c>
      <c r="D2111" s="22"/>
      <c r="E2111" s="22"/>
    </row>
    <row r="2112" spans="1:5" x14ac:dyDescent="0.2">
      <c r="A2112" s="23" t="s">
        <v>2139</v>
      </c>
      <c r="B2112" s="26">
        <v>102.76</v>
      </c>
      <c r="C2112" s="26">
        <v>126664900</v>
      </c>
      <c r="D2112" s="22"/>
      <c r="E2112" s="22"/>
    </row>
    <row r="2113" spans="1:5" x14ac:dyDescent="0.2">
      <c r="A2113" s="23" t="s">
        <v>2140</v>
      </c>
      <c r="B2113" s="26">
        <v>106.41</v>
      </c>
      <c r="C2113" s="26">
        <v>131084160</v>
      </c>
      <c r="D2113" s="22"/>
      <c r="E2113" s="22"/>
    </row>
    <row r="2114" spans="1:5" x14ac:dyDescent="0.2">
      <c r="A2114" s="23" t="s">
        <v>2141</v>
      </c>
      <c r="B2114" s="26">
        <v>107.51</v>
      </c>
      <c r="C2114" s="26">
        <v>132444520</v>
      </c>
      <c r="D2114" s="22"/>
      <c r="E2114" s="22"/>
    </row>
    <row r="2115" spans="1:5" x14ac:dyDescent="0.2">
      <c r="A2115" s="23" t="s">
        <v>2142</v>
      </c>
      <c r="B2115" s="26">
        <v>105.85</v>
      </c>
      <c r="C2115" s="26">
        <v>130394490</v>
      </c>
      <c r="D2115" s="22"/>
      <c r="E2115" s="22"/>
    </row>
    <row r="2116" spans="1:5" x14ac:dyDescent="0.2">
      <c r="A2116" s="23" t="s">
        <v>2143</v>
      </c>
      <c r="B2116" s="26">
        <v>107.43</v>
      </c>
      <c r="C2116" s="26">
        <v>132348130</v>
      </c>
      <c r="D2116" s="22"/>
      <c r="E2116" s="22"/>
    </row>
    <row r="2117" spans="1:5" x14ac:dyDescent="0.2">
      <c r="A2117" s="23" t="s">
        <v>2144</v>
      </c>
      <c r="B2117" s="26">
        <v>108.99</v>
      </c>
      <c r="C2117" s="26">
        <v>134268459.22</v>
      </c>
      <c r="D2117" s="22"/>
      <c r="E2117" s="22"/>
    </row>
    <row r="2118" spans="1:5" x14ac:dyDescent="0.2">
      <c r="A2118" s="23" t="s">
        <v>2145</v>
      </c>
      <c r="B2118" s="26">
        <v>109.54</v>
      </c>
      <c r="C2118" s="26">
        <v>134940176.18000001</v>
      </c>
      <c r="D2118" s="22"/>
      <c r="E2118" s="22"/>
    </row>
    <row r="2119" spans="1:5" x14ac:dyDescent="0.2">
      <c r="A2119" s="23" t="s">
        <v>2146</v>
      </c>
      <c r="B2119" s="26">
        <v>110.89</v>
      </c>
      <c r="C2119" s="26">
        <v>136602506.37</v>
      </c>
      <c r="D2119" s="22"/>
      <c r="E2119" s="22"/>
    </row>
    <row r="2120" spans="1:5" x14ac:dyDescent="0.2">
      <c r="A2120" s="23" t="s">
        <v>2147</v>
      </c>
      <c r="B2120" s="26">
        <v>109.82</v>
      </c>
      <c r="C2120" s="26">
        <v>135291025.56</v>
      </c>
      <c r="D2120" s="22"/>
      <c r="E2120" s="22"/>
    </row>
    <row r="2121" spans="1:5" x14ac:dyDescent="0.2">
      <c r="A2121" s="23" t="s">
        <v>2148</v>
      </c>
      <c r="B2121" s="26">
        <v>110.81</v>
      </c>
      <c r="C2121" s="26">
        <v>136510710.19999999</v>
      </c>
      <c r="D2121" s="22"/>
      <c r="E2121" s="22"/>
    </row>
    <row r="2122" spans="1:5" x14ac:dyDescent="0.2">
      <c r="A2122" s="23" t="s">
        <v>2149</v>
      </c>
      <c r="B2122" s="26">
        <v>109.05</v>
      </c>
      <c r="C2122" s="26">
        <v>134344325.5</v>
      </c>
      <c r="D2122" s="22"/>
      <c r="E2122" s="22"/>
    </row>
    <row r="2123" spans="1:5" x14ac:dyDescent="0.2">
      <c r="A2123" s="23" t="s">
        <v>2150</v>
      </c>
      <c r="B2123" s="26">
        <v>103.24</v>
      </c>
      <c r="C2123" s="26">
        <v>127443900.78</v>
      </c>
      <c r="D2123" s="22"/>
      <c r="E2123" s="22"/>
    </row>
    <row r="2124" spans="1:5" x14ac:dyDescent="0.2">
      <c r="A2124" s="23" t="s">
        <v>2151</v>
      </c>
      <c r="B2124" s="26">
        <v>103.21</v>
      </c>
      <c r="C2124" s="26">
        <v>127360852.48</v>
      </c>
      <c r="D2124" s="22"/>
      <c r="E2124" s="22"/>
    </row>
    <row r="2125" spans="1:5" x14ac:dyDescent="0.2">
      <c r="A2125" s="23" t="s">
        <v>2152</v>
      </c>
      <c r="B2125" s="26">
        <v>106.18</v>
      </c>
      <c r="C2125" s="26">
        <v>131017032.29000001</v>
      </c>
      <c r="D2125" s="22"/>
      <c r="E2125" s="22"/>
    </row>
    <row r="2126" spans="1:5" x14ac:dyDescent="0.2">
      <c r="A2126" s="23" t="s">
        <v>2153</v>
      </c>
      <c r="B2126" s="26">
        <v>111.54</v>
      </c>
      <c r="C2126" s="26">
        <v>137630612.38</v>
      </c>
      <c r="D2126" s="22"/>
      <c r="E2126" s="22"/>
    </row>
    <row r="2127" spans="1:5" x14ac:dyDescent="0.2">
      <c r="A2127" s="23" t="s">
        <v>2154</v>
      </c>
      <c r="B2127" s="26">
        <v>113.49</v>
      </c>
      <c r="C2127" s="26">
        <v>139994854.00999999</v>
      </c>
      <c r="D2127" s="22"/>
      <c r="E2127" s="22"/>
    </row>
    <row r="2128" spans="1:5" x14ac:dyDescent="0.2">
      <c r="A2128" s="23" t="s">
        <v>2155</v>
      </c>
      <c r="B2128" s="26">
        <v>112.59</v>
      </c>
      <c r="C2128" s="26">
        <v>138876264.09999999</v>
      </c>
      <c r="D2128" s="22"/>
      <c r="E2128" s="22"/>
    </row>
    <row r="2129" spans="1:5" x14ac:dyDescent="0.2">
      <c r="A2129" s="23" t="s">
        <v>2156</v>
      </c>
      <c r="B2129" s="26">
        <v>111.56</v>
      </c>
      <c r="C2129" s="26">
        <v>137616512.06</v>
      </c>
      <c r="D2129" s="22"/>
      <c r="E2129" s="22"/>
    </row>
    <row r="2130" spans="1:5" x14ac:dyDescent="0.2">
      <c r="A2130" s="23" t="s">
        <v>2157</v>
      </c>
      <c r="B2130" s="26">
        <v>116.32</v>
      </c>
      <c r="C2130" s="26">
        <v>143478893.86000001</v>
      </c>
      <c r="D2130" s="22"/>
      <c r="E2130" s="22"/>
    </row>
    <row r="2131" spans="1:5" x14ac:dyDescent="0.2">
      <c r="A2131" s="23" t="s">
        <v>2158</v>
      </c>
      <c r="B2131" s="26">
        <v>118.65</v>
      </c>
      <c r="C2131" s="26">
        <v>146497965.80000001</v>
      </c>
      <c r="D2131" s="22"/>
      <c r="E2131" s="22"/>
    </row>
    <row r="2132" spans="1:5" x14ac:dyDescent="0.2">
      <c r="A2132" s="23" t="s">
        <v>2159</v>
      </c>
      <c r="B2132" s="26">
        <v>116.77</v>
      </c>
      <c r="C2132" s="26">
        <v>144179176.88999999</v>
      </c>
      <c r="D2132" s="22"/>
      <c r="E2132" s="22"/>
    </row>
    <row r="2133" spans="1:5" x14ac:dyDescent="0.2">
      <c r="A2133" s="23" t="s">
        <v>2160</v>
      </c>
      <c r="B2133" s="26">
        <v>119.95</v>
      </c>
      <c r="C2133" s="26">
        <v>148105825.28999999</v>
      </c>
      <c r="D2133" s="22"/>
      <c r="E2133" s="22"/>
    </row>
    <row r="2134" spans="1:5" x14ac:dyDescent="0.2">
      <c r="A2134" s="23" t="s">
        <v>2161</v>
      </c>
      <c r="B2134" s="26">
        <v>120.74</v>
      </c>
      <c r="C2134" s="26">
        <v>149084663.61000001</v>
      </c>
      <c r="D2134" s="22"/>
      <c r="E2134" s="22"/>
    </row>
    <row r="2135" spans="1:5" x14ac:dyDescent="0.2">
      <c r="A2135" s="23" t="s">
        <v>2162</v>
      </c>
      <c r="B2135" s="26">
        <v>121.39</v>
      </c>
      <c r="C2135" s="26">
        <v>149840416.46000001</v>
      </c>
      <c r="D2135" s="22"/>
      <c r="E2135" s="22"/>
    </row>
    <row r="2136" spans="1:5" x14ac:dyDescent="0.2">
      <c r="A2136" s="23" t="s">
        <v>2163</v>
      </c>
      <c r="B2136" s="26">
        <v>121.54</v>
      </c>
      <c r="C2136" s="26">
        <v>150021966.86000001</v>
      </c>
      <c r="D2136" s="22"/>
      <c r="E2136" s="22"/>
    </row>
    <row r="2137" spans="1:5" x14ac:dyDescent="0.2">
      <c r="A2137" s="23" t="s">
        <v>2164</v>
      </c>
      <c r="B2137" s="26">
        <v>120.91</v>
      </c>
      <c r="C2137" s="26">
        <v>149236731.53999999</v>
      </c>
      <c r="D2137" s="22"/>
      <c r="E2137" s="22"/>
    </row>
    <row r="2138" spans="1:5" x14ac:dyDescent="0.2">
      <c r="A2138" s="23" t="s">
        <v>2165</v>
      </c>
      <c r="B2138" s="26">
        <v>119.97</v>
      </c>
      <c r="C2138" s="26">
        <v>148079531.24000001</v>
      </c>
      <c r="D2138" s="22"/>
      <c r="E2138" s="22"/>
    </row>
    <row r="2139" spans="1:5" x14ac:dyDescent="0.2">
      <c r="A2139" s="23" t="s">
        <v>2166</v>
      </c>
      <c r="B2139" s="26">
        <v>118.83</v>
      </c>
      <c r="C2139" s="26">
        <v>146680192.05000001</v>
      </c>
      <c r="D2139" s="22"/>
      <c r="E2139" s="22"/>
    </row>
    <row r="2140" spans="1:5" x14ac:dyDescent="0.2">
      <c r="A2140" s="23" t="s">
        <v>2167</v>
      </c>
      <c r="B2140" s="26">
        <v>117.88</v>
      </c>
      <c r="C2140" s="26">
        <v>145993330.22999999</v>
      </c>
      <c r="D2140" s="22"/>
      <c r="E2140" s="22"/>
    </row>
    <row r="2141" spans="1:5" x14ac:dyDescent="0.2">
      <c r="A2141" s="23" t="s">
        <v>2168</v>
      </c>
      <c r="B2141" s="26">
        <v>120.15</v>
      </c>
      <c r="C2141" s="26">
        <v>148805555.59999999</v>
      </c>
      <c r="D2141" s="22"/>
      <c r="E2141" s="22"/>
    </row>
    <row r="2142" spans="1:5" x14ac:dyDescent="0.2">
      <c r="A2142" s="23" t="s">
        <v>2169</v>
      </c>
      <c r="B2142" s="26">
        <v>122.12</v>
      </c>
      <c r="C2142" s="26">
        <v>151261759.41</v>
      </c>
      <c r="D2142" s="22"/>
      <c r="E2142" s="22"/>
    </row>
    <row r="2143" spans="1:5" x14ac:dyDescent="0.2">
      <c r="A2143" s="23" t="s">
        <v>2170</v>
      </c>
      <c r="B2143" s="26">
        <v>123.05</v>
      </c>
      <c r="C2143" s="26">
        <v>154646206.15000001</v>
      </c>
      <c r="D2143" s="22"/>
      <c r="E2143" s="22"/>
    </row>
    <row r="2144" spans="1:5" x14ac:dyDescent="0.2">
      <c r="A2144" s="23" t="s">
        <v>2171</v>
      </c>
      <c r="B2144" s="26">
        <v>123.82</v>
      </c>
      <c r="C2144" s="26">
        <v>155674293.99000001</v>
      </c>
      <c r="D2144" s="22"/>
      <c r="E2144" s="22"/>
    </row>
    <row r="2145" spans="1:5" x14ac:dyDescent="0.2">
      <c r="A2145" s="23" t="s">
        <v>2172</v>
      </c>
      <c r="B2145" s="26">
        <v>123.93</v>
      </c>
      <c r="C2145" s="26">
        <v>155725956.25</v>
      </c>
      <c r="D2145" s="22"/>
      <c r="E2145" s="22"/>
    </row>
    <row r="2146" spans="1:5" x14ac:dyDescent="0.2">
      <c r="A2146" s="23" t="s">
        <v>2173</v>
      </c>
      <c r="B2146" s="26">
        <v>127.27</v>
      </c>
      <c r="C2146" s="26">
        <v>159730917.97999999</v>
      </c>
      <c r="D2146" s="22"/>
      <c r="E2146" s="22"/>
    </row>
    <row r="2147" spans="1:5" x14ac:dyDescent="0.2">
      <c r="A2147" s="23" t="s">
        <v>2174</v>
      </c>
      <c r="B2147" s="26">
        <v>127.07</v>
      </c>
      <c r="C2147" s="26">
        <v>159477990.99000001</v>
      </c>
      <c r="D2147" s="22"/>
      <c r="E2147" s="22"/>
    </row>
    <row r="2148" spans="1:5" x14ac:dyDescent="0.2">
      <c r="A2148" s="23" t="s">
        <v>2175</v>
      </c>
      <c r="B2148" s="26">
        <v>127</v>
      </c>
      <c r="C2148" s="26">
        <v>159383083.28999999</v>
      </c>
      <c r="D2148" s="22"/>
      <c r="E2148" s="22"/>
    </row>
    <row r="2149" spans="1:5" x14ac:dyDescent="0.2">
      <c r="A2149" s="23" t="s">
        <v>2176</v>
      </c>
      <c r="B2149" s="26">
        <v>126</v>
      </c>
      <c r="C2149" s="26">
        <v>158128517.56999999</v>
      </c>
      <c r="D2149" s="22"/>
      <c r="E2149" s="22"/>
    </row>
    <row r="2150" spans="1:5" x14ac:dyDescent="0.2">
      <c r="A2150" s="23" t="s">
        <v>2177</v>
      </c>
      <c r="B2150" s="26">
        <v>125.46</v>
      </c>
      <c r="C2150" s="26">
        <v>157456788.03999999</v>
      </c>
      <c r="D2150" s="22"/>
      <c r="E2150" s="22"/>
    </row>
    <row r="2151" spans="1:5" x14ac:dyDescent="0.2">
      <c r="A2151" s="23" t="s">
        <v>2178</v>
      </c>
      <c r="B2151" s="26">
        <v>121.99</v>
      </c>
      <c r="C2151" s="26">
        <v>153094781.94</v>
      </c>
      <c r="D2151" s="22"/>
      <c r="E2151" s="22"/>
    </row>
    <row r="2152" spans="1:5" x14ac:dyDescent="0.2">
      <c r="A2152" s="23" t="s">
        <v>2179</v>
      </c>
      <c r="B2152" s="26">
        <v>124.29</v>
      </c>
      <c r="C2152" s="26">
        <v>155984019.28999999</v>
      </c>
      <c r="D2152" s="22"/>
      <c r="E2152" s="22"/>
    </row>
    <row r="2153" spans="1:5" x14ac:dyDescent="0.2">
      <c r="A2153" s="23" t="s">
        <v>2180</v>
      </c>
      <c r="B2153" s="26">
        <v>125.35</v>
      </c>
      <c r="C2153" s="26">
        <v>157853713.11000001</v>
      </c>
      <c r="D2153" s="22"/>
      <c r="E2153" s="22"/>
    </row>
    <row r="2154" spans="1:5" x14ac:dyDescent="0.2">
      <c r="A2154" s="23" t="s">
        <v>2181</v>
      </c>
      <c r="B2154" s="26">
        <v>124.4</v>
      </c>
      <c r="C2154" s="26">
        <v>159500682.08000001</v>
      </c>
      <c r="D2154" s="22"/>
      <c r="E2154" s="22"/>
    </row>
    <row r="2155" spans="1:5" x14ac:dyDescent="0.2">
      <c r="A2155" s="23" t="s">
        <v>2182</v>
      </c>
      <c r="B2155" s="26">
        <v>124.42</v>
      </c>
      <c r="C2155" s="26">
        <v>159525213.77000001</v>
      </c>
      <c r="D2155" s="22"/>
      <c r="E2155" s="22"/>
    </row>
    <row r="2156" spans="1:5" x14ac:dyDescent="0.2">
      <c r="A2156" s="23" t="s">
        <v>2183</v>
      </c>
      <c r="B2156" s="26">
        <v>127.38</v>
      </c>
      <c r="C2156" s="26">
        <v>163321960.47</v>
      </c>
      <c r="D2156" s="22"/>
      <c r="E2156" s="22"/>
    </row>
    <row r="2157" spans="1:5" x14ac:dyDescent="0.2">
      <c r="A2157" s="23" t="s">
        <v>2184</v>
      </c>
      <c r="B2157" s="26">
        <v>128.38</v>
      </c>
      <c r="C2157" s="26">
        <v>164607204.28999999</v>
      </c>
      <c r="D2157" s="22"/>
      <c r="E2157" s="22"/>
    </row>
    <row r="2158" spans="1:5" x14ac:dyDescent="0.2">
      <c r="A2158" s="23" t="s">
        <v>2185</v>
      </c>
      <c r="B2158" s="26">
        <v>128.94</v>
      </c>
      <c r="C2158" s="26">
        <v>165419222.80000001</v>
      </c>
      <c r="D2158" s="22"/>
      <c r="E2158" s="22"/>
    </row>
    <row r="2159" spans="1:5" x14ac:dyDescent="0.2">
      <c r="A2159" s="23" t="s">
        <v>2186</v>
      </c>
      <c r="B2159" s="26">
        <v>128.46</v>
      </c>
      <c r="C2159" s="26">
        <v>164818474.53</v>
      </c>
      <c r="D2159" s="22"/>
      <c r="E2159" s="22"/>
    </row>
    <row r="2160" spans="1:5" x14ac:dyDescent="0.2">
      <c r="A2160" s="23" t="s">
        <v>2187</v>
      </c>
      <c r="B2160" s="26">
        <v>126.85</v>
      </c>
      <c r="C2160" s="26">
        <v>162657852.86000001</v>
      </c>
      <c r="D2160" s="22"/>
      <c r="E2160" s="22"/>
    </row>
    <row r="2161" spans="1:5" x14ac:dyDescent="0.2">
      <c r="A2161" s="23" t="s">
        <v>2188</v>
      </c>
      <c r="B2161" s="26">
        <v>128.49</v>
      </c>
      <c r="C2161" s="26">
        <v>164454466.44999999</v>
      </c>
      <c r="D2161" s="22"/>
      <c r="E2161" s="22"/>
    </row>
    <row r="2162" spans="1:5" x14ac:dyDescent="0.2">
      <c r="A2162" s="23" t="s">
        <v>2189</v>
      </c>
      <c r="B2162" s="26">
        <v>128.58000000000001</v>
      </c>
      <c r="C2162" s="26">
        <v>164570422.38</v>
      </c>
      <c r="D2162" s="22"/>
      <c r="E2162" s="22"/>
    </row>
    <row r="2163" spans="1:5" x14ac:dyDescent="0.2">
      <c r="A2163" s="23" t="s">
        <v>2190</v>
      </c>
      <c r="B2163" s="26">
        <v>133.56</v>
      </c>
      <c r="C2163" s="26">
        <v>170941700.47</v>
      </c>
      <c r="D2163" s="22"/>
      <c r="E2163" s="22"/>
    </row>
    <row r="2164" spans="1:5" x14ac:dyDescent="0.2">
      <c r="A2164" s="23" t="s">
        <v>2191</v>
      </c>
      <c r="B2164" s="26">
        <v>134.74</v>
      </c>
      <c r="C2164" s="26">
        <v>172470817.44</v>
      </c>
      <c r="D2164" s="22"/>
      <c r="E2164" s="22"/>
    </row>
    <row r="2165" spans="1:5" x14ac:dyDescent="0.2">
      <c r="A2165" s="23" t="s">
        <v>2192</v>
      </c>
      <c r="B2165" s="26">
        <v>134.84</v>
      </c>
      <c r="C2165" s="26">
        <v>172607203.56999999</v>
      </c>
      <c r="D2165" s="22"/>
      <c r="E2165" s="22"/>
    </row>
    <row r="2166" spans="1:5" x14ac:dyDescent="0.2">
      <c r="A2166" s="23" t="s">
        <v>2193</v>
      </c>
      <c r="B2166" s="26">
        <v>135.30000000000001</v>
      </c>
      <c r="C2166" s="26">
        <v>173546322.62</v>
      </c>
      <c r="D2166" s="22"/>
      <c r="E2166" s="22"/>
    </row>
    <row r="2167" spans="1:5" x14ac:dyDescent="0.2">
      <c r="A2167" s="23" t="s">
        <v>2194</v>
      </c>
      <c r="B2167" s="26">
        <v>136.24</v>
      </c>
      <c r="C2167" s="26">
        <v>174753281.28999999</v>
      </c>
      <c r="D2167" s="22"/>
      <c r="E2167" s="22"/>
    </row>
    <row r="2168" spans="1:5" x14ac:dyDescent="0.2">
      <c r="A2168" s="23" t="s">
        <v>2195</v>
      </c>
      <c r="B2168" s="26">
        <v>136.16999999999999</v>
      </c>
      <c r="C2168" s="26">
        <v>174512805.02000001</v>
      </c>
      <c r="D2168" s="22"/>
      <c r="E2168" s="22"/>
    </row>
    <row r="2169" spans="1:5" x14ac:dyDescent="0.2">
      <c r="A2169" s="23" t="s">
        <v>2196</v>
      </c>
      <c r="B2169" s="26">
        <v>134.29</v>
      </c>
      <c r="C2169" s="26">
        <v>173085835.38999999</v>
      </c>
      <c r="D2169" s="22"/>
      <c r="E2169" s="22"/>
    </row>
    <row r="2170" spans="1:5" x14ac:dyDescent="0.2">
      <c r="A2170" s="23" t="s">
        <v>2197</v>
      </c>
      <c r="B2170" s="26">
        <v>134.65</v>
      </c>
      <c r="C2170" s="26">
        <v>173568868.46000001</v>
      </c>
      <c r="D2170" s="22"/>
      <c r="E2170" s="22"/>
    </row>
    <row r="2171" spans="1:5" x14ac:dyDescent="0.2">
      <c r="A2171" s="23" t="s">
        <v>2198</v>
      </c>
      <c r="B2171" s="26">
        <v>135.74</v>
      </c>
      <c r="C2171" s="26">
        <v>174926024.66999999</v>
      </c>
      <c r="D2171" s="22"/>
      <c r="E2171" s="22"/>
    </row>
    <row r="2172" spans="1:5" x14ac:dyDescent="0.2">
      <c r="A2172" s="23" t="s">
        <v>2199</v>
      </c>
      <c r="B2172" s="26">
        <v>135.82</v>
      </c>
      <c r="C2172" s="26">
        <v>175031051.88999999</v>
      </c>
      <c r="D2172" s="22"/>
      <c r="E2172" s="22"/>
    </row>
    <row r="2173" spans="1:5" x14ac:dyDescent="0.2">
      <c r="A2173" s="23" t="s">
        <v>2200</v>
      </c>
      <c r="B2173" s="26">
        <v>135.97999999999999</v>
      </c>
      <c r="C2173" s="26">
        <v>175235032.06999999</v>
      </c>
      <c r="D2173" s="22"/>
      <c r="E2173" s="22"/>
    </row>
    <row r="2174" spans="1:5" x14ac:dyDescent="0.2">
      <c r="A2174" s="23" t="s">
        <v>2201</v>
      </c>
      <c r="B2174" s="26">
        <v>136.16999999999999</v>
      </c>
      <c r="C2174" s="26">
        <v>173917360</v>
      </c>
      <c r="D2174" s="22"/>
      <c r="E2174" s="22"/>
    </row>
    <row r="2175" spans="1:5" x14ac:dyDescent="0.2">
      <c r="A2175" s="23" t="s">
        <v>2202</v>
      </c>
      <c r="B2175" s="26">
        <v>135.61000000000001</v>
      </c>
      <c r="C2175" s="26">
        <v>173384487.91</v>
      </c>
      <c r="D2175" s="22"/>
      <c r="E2175" s="22"/>
    </row>
    <row r="2176" spans="1:5" x14ac:dyDescent="0.2">
      <c r="A2176" s="23" t="s">
        <v>2203</v>
      </c>
      <c r="B2176" s="26">
        <v>137.93</v>
      </c>
      <c r="C2176" s="26">
        <v>176363816.5</v>
      </c>
      <c r="D2176" s="22"/>
      <c r="E2176" s="22"/>
    </row>
    <row r="2177" spans="1:5" x14ac:dyDescent="0.2">
      <c r="A2177" s="23" t="s">
        <v>2204</v>
      </c>
      <c r="B2177" s="26">
        <v>138.24</v>
      </c>
      <c r="C2177" s="26">
        <v>176758475.27000001</v>
      </c>
      <c r="D2177" s="22"/>
      <c r="E2177" s="22"/>
    </row>
    <row r="2178" spans="1:5" x14ac:dyDescent="0.2">
      <c r="A2178" s="23" t="s">
        <v>2205</v>
      </c>
      <c r="B2178" s="26">
        <v>137.65</v>
      </c>
      <c r="C2178" s="26">
        <v>176004051.25999999</v>
      </c>
      <c r="D2178" s="22"/>
      <c r="E2178" s="22"/>
    </row>
    <row r="2179" spans="1:5" x14ac:dyDescent="0.2">
      <c r="A2179" s="23" t="s">
        <v>2206</v>
      </c>
      <c r="B2179" s="26">
        <v>139.03</v>
      </c>
      <c r="C2179" s="26">
        <v>177763901.74000001</v>
      </c>
      <c r="D2179" s="22"/>
      <c r="E2179" s="22"/>
    </row>
    <row r="2180" spans="1:5" x14ac:dyDescent="0.2">
      <c r="A2180" s="23" t="s">
        <v>2207</v>
      </c>
      <c r="B2180" s="26">
        <v>139.44</v>
      </c>
      <c r="C2180" s="26">
        <v>178300707.83000001</v>
      </c>
      <c r="D2180" s="22"/>
      <c r="E2180" s="22"/>
    </row>
    <row r="2181" spans="1:5" x14ac:dyDescent="0.2">
      <c r="A2181" s="23" t="s">
        <v>2208</v>
      </c>
      <c r="B2181" s="26">
        <v>140.87</v>
      </c>
      <c r="C2181" s="26">
        <v>180127254.68000001</v>
      </c>
      <c r="D2181" s="22"/>
      <c r="E2181" s="22"/>
    </row>
    <row r="2182" spans="1:5" x14ac:dyDescent="0.2">
      <c r="A2182" s="23" t="s">
        <v>2209</v>
      </c>
      <c r="B2182" s="26">
        <v>141.01</v>
      </c>
      <c r="C2182" s="26">
        <v>180303193.94</v>
      </c>
      <c r="D2182" s="22"/>
      <c r="E2182" s="22"/>
    </row>
    <row r="2183" spans="1:5" x14ac:dyDescent="0.2">
      <c r="A2183" s="23" t="s">
        <v>2210</v>
      </c>
      <c r="B2183" s="26">
        <v>142.38</v>
      </c>
      <c r="C2183" s="26">
        <v>182059947.59999999</v>
      </c>
      <c r="D2183" s="22"/>
      <c r="E2183" s="22"/>
    </row>
    <row r="2184" spans="1:5" x14ac:dyDescent="0.2">
      <c r="A2184" s="23" t="s">
        <v>2211</v>
      </c>
      <c r="B2184" s="26">
        <v>142.19999999999999</v>
      </c>
      <c r="C2184" s="26">
        <v>179823962.09</v>
      </c>
      <c r="D2184" s="22"/>
      <c r="E2184" s="22"/>
    </row>
    <row r="2185" spans="1:5" x14ac:dyDescent="0.2">
      <c r="A2185" s="23" t="s">
        <v>2212</v>
      </c>
      <c r="B2185" s="26">
        <v>142.78</v>
      </c>
      <c r="C2185" s="26">
        <v>182289227.12</v>
      </c>
      <c r="D2185" s="22"/>
      <c r="E2185" s="22"/>
    </row>
    <row r="2186" spans="1:5" x14ac:dyDescent="0.2">
      <c r="A2186" s="23" t="s">
        <v>2213</v>
      </c>
      <c r="B2186" s="26">
        <v>144.07</v>
      </c>
      <c r="C2186" s="26">
        <v>185157324.28999999</v>
      </c>
      <c r="D2186" s="22"/>
      <c r="E2186" s="22"/>
    </row>
    <row r="2187" spans="1:5" x14ac:dyDescent="0.2">
      <c r="A2187" s="23" t="s">
        <v>2214</v>
      </c>
      <c r="B2187" s="26">
        <v>145.86000000000001</v>
      </c>
      <c r="C2187" s="26">
        <v>187460483.11000001</v>
      </c>
      <c r="D2187" s="22"/>
      <c r="E2187" s="22"/>
    </row>
    <row r="2188" spans="1:5" x14ac:dyDescent="0.2">
      <c r="A2188" s="23" t="s">
        <v>2215</v>
      </c>
      <c r="B2188" s="26">
        <v>146.51</v>
      </c>
      <c r="C2188" s="26">
        <v>207831888.02000001</v>
      </c>
      <c r="D2188" s="22"/>
      <c r="E2188" s="22"/>
    </row>
    <row r="2189" spans="1:5" x14ac:dyDescent="0.2">
      <c r="A2189" s="23" t="s">
        <v>2216</v>
      </c>
      <c r="B2189" s="26">
        <v>146.38999999999999</v>
      </c>
      <c r="C2189" s="26">
        <v>207659793.22999999</v>
      </c>
      <c r="D2189" s="22"/>
      <c r="E2189" s="22"/>
    </row>
    <row r="2190" spans="1:5" x14ac:dyDescent="0.2">
      <c r="A2190" s="23" t="s">
        <v>2217</v>
      </c>
      <c r="B2190" s="26">
        <v>146.05000000000001</v>
      </c>
      <c r="C2190" s="26">
        <v>208386049.44</v>
      </c>
      <c r="D2190" s="22"/>
      <c r="E2190" s="22"/>
    </row>
    <row r="2191" spans="1:5" x14ac:dyDescent="0.2">
      <c r="A2191" s="23" t="s">
        <v>2218</v>
      </c>
      <c r="B2191" s="26">
        <v>145.72999999999999</v>
      </c>
      <c r="C2191" s="26">
        <v>208213754.55000001</v>
      </c>
      <c r="D2191" s="22"/>
      <c r="E2191" s="22"/>
    </row>
    <row r="2192" spans="1:5" x14ac:dyDescent="0.2">
      <c r="A2192" s="23" t="s">
        <v>2219</v>
      </c>
      <c r="B2192" s="26">
        <v>145.13</v>
      </c>
      <c r="C2192" s="26">
        <v>207396533.47999999</v>
      </c>
      <c r="D2192" s="22"/>
      <c r="E2192" s="22"/>
    </row>
    <row r="2193" spans="1:5" x14ac:dyDescent="0.2">
      <c r="A2193" s="23" t="s">
        <v>2220</v>
      </c>
      <c r="B2193" s="26">
        <v>145.29</v>
      </c>
      <c r="C2193" s="26">
        <v>208131146.13</v>
      </c>
      <c r="D2193" s="22"/>
      <c r="E2193" s="22"/>
    </row>
    <row r="2194" spans="1:5" x14ac:dyDescent="0.2">
      <c r="A2194" s="23" t="s">
        <v>2221</v>
      </c>
      <c r="B2194" s="26">
        <v>145.69999999999999</v>
      </c>
      <c r="C2194" s="26">
        <v>208718338.77000001</v>
      </c>
      <c r="D2194" s="22"/>
      <c r="E2194" s="22"/>
    </row>
    <row r="2195" spans="1:5" x14ac:dyDescent="0.2">
      <c r="A2195" s="23" t="s">
        <v>2222</v>
      </c>
      <c r="B2195" s="26">
        <v>143.9</v>
      </c>
      <c r="C2195" s="26">
        <v>206139132.22</v>
      </c>
      <c r="D2195" s="22"/>
      <c r="E2195" s="22"/>
    </row>
    <row r="2196" spans="1:5" x14ac:dyDescent="0.2">
      <c r="A2196" s="23" t="s">
        <v>2223</v>
      </c>
      <c r="B2196" s="26">
        <v>144.97</v>
      </c>
      <c r="C2196" s="26">
        <v>207671937.02000001</v>
      </c>
      <c r="D2196" s="22"/>
      <c r="E2196" s="22"/>
    </row>
    <row r="2197" spans="1:5" x14ac:dyDescent="0.2">
      <c r="A2197" s="23" t="s">
        <v>2224</v>
      </c>
      <c r="B2197" s="26">
        <v>144.56</v>
      </c>
      <c r="C2197" s="26">
        <v>207096326.43000001</v>
      </c>
      <c r="D2197" s="22"/>
      <c r="E2197" s="22"/>
    </row>
    <row r="2198" spans="1:5" x14ac:dyDescent="0.2">
      <c r="A2198" s="23" t="s">
        <v>2225</v>
      </c>
      <c r="B2198" s="26">
        <v>145.22</v>
      </c>
      <c r="C2198" s="26">
        <v>208041403.47</v>
      </c>
      <c r="D2198" s="22"/>
      <c r="E2198" s="22"/>
    </row>
    <row r="2199" spans="1:5" x14ac:dyDescent="0.2">
      <c r="A2199" s="23" t="s">
        <v>2226</v>
      </c>
      <c r="B2199" s="26">
        <v>146.53</v>
      </c>
      <c r="C2199" s="26">
        <v>209887881.47</v>
      </c>
      <c r="D2199" s="22"/>
      <c r="E2199" s="22"/>
    </row>
    <row r="2200" spans="1:5" x14ac:dyDescent="0.2">
      <c r="A2200" s="23" t="s">
        <v>2227</v>
      </c>
      <c r="B2200" s="26">
        <v>146.04</v>
      </c>
      <c r="C2200" s="26">
        <v>209180152.88</v>
      </c>
      <c r="D2200" s="22"/>
      <c r="E2200" s="22"/>
    </row>
    <row r="2201" spans="1:5" x14ac:dyDescent="0.2">
      <c r="A2201" s="23" t="s">
        <v>2228</v>
      </c>
      <c r="B2201" s="26">
        <v>146.08000000000001</v>
      </c>
      <c r="C2201" s="26">
        <v>209249371.00999999</v>
      </c>
      <c r="D2201" s="22"/>
      <c r="E2201" s="22"/>
    </row>
    <row r="2202" spans="1:5" x14ac:dyDescent="0.2">
      <c r="A2202" s="23" t="s">
        <v>2229</v>
      </c>
      <c r="B2202" s="26">
        <v>145.91</v>
      </c>
      <c r="C2202" s="26">
        <v>208996578.33000001</v>
      </c>
      <c r="D2202" s="22"/>
      <c r="E2202" s="22"/>
    </row>
    <row r="2203" spans="1:5" x14ac:dyDescent="0.2">
      <c r="A2203" s="23" t="s">
        <v>2230</v>
      </c>
      <c r="B2203" s="26">
        <v>144.83000000000001</v>
      </c>
      <c r="C2203" s="26">
        <v>207370653.88999999</v>
      </c>
      <c r="D2203" s="22"/>
      <c r="E2203" s="22"/>
    </row>
    <row r="2204" spans="1:5" x14ac:dyDescent="0.2">
      <c r="A2204" s="23" t="s">
        <v>2231</v>
      </c>
      <c r="B2204" s="26">
        <v>144.94999999999999</v>
      </c>
      <c r="C2204" s="26">
        <v>207346863.06</v>
      </c>
      <c r="D2204" s="22"/>
      <c r="E2204" s="22"/>
    </row>
    <row r="2205" spans="1:5" x14ac:dyDescent="0.2">
      <c r="A2205" s="23" t="s">
        <v>2232</v>
      </c>
      <c r="B2205" s="26">
        <v>146.01</v>
      </c>
      <c r="C2205" s="26">
        <v>209812875.81</v>
      </c>
      <c r="D2205" s="22"/>
      <c r="E2205" s="22"/>
    </row>
    <row r="2206" spans="1:5" x14ac:dyDescent="0.2">
      <c r="A2206" s="23" t="s">
        <v>2233</v>
      </c>
      <c r="B2206" s="26">
        <v>146.4</v>
      </c>
      <c r="C2206" s="26">
        <v>210377173.40000001</v>
      </c>
      <c r="D2206" s="22"/>
      <c r="E2206" s="22"/>
    </row>
    <row r="2207" spans="1:5" x14ac:dyDescent="0.2">
      <c r="A2207" s="23" t="s">
        <v>2234</v>
      </c>
      <c r="B2207" s="26">
        <v>147.06</v>
      </c>
      <c r="C2207" s="26">
        <v>211327529.03</v>
      </c>
      <c r="D2207" s="22"/>
      <c r="E2207" s="22"/>
    </row>
    <row r="2208" spans="1:5" x14ac:dyDescent="0.2">
      <c r="A2208" s="23" t="s">
        <v>2235</v>
      </c>
      <c r="B2208" s="26">
        <v>149.51</v>
      </c>
      <c r="C2208" s="26">
        <v>214578641.30000001</v>
      </c>
      <c r="D2208" s="22"/>
      <c r="E2208" s="22"/>
    </row>
    <row r="2209" spans="1:5" x14ac:dyDescent="0.2">
      <c r="A2209" s="23" t="s">
        <v>2236</v>
      </c>
      <c r="B2209" s="26">
        <v>145.63999999999999</v>
      </c>
      <c r="C2209" s="26">
        <v>209013022.5</v>
      </c>
      <c r="D2209" s="22"/>
      <c r="E2209" s="22"/>
    </row>
    <row r="2210" spans="1:5" x14ac:dyDescent="0.2">
      <c r="A2210" s="23" t="s">
        <v>2237</v>
      </c>
      <c r="B2210" s="26">
        <v>144.69</v>
      </c>
      <c r="C2210" s="26">
        <v>207660065.99000001</v>
      </c>
      <c r="D2210" s="22"/>
      <c r="E2210" s="22"/>
    </row>
    <row r="2211" spans="1:5" x14ac:dyDescent="0.2">
      <c r="A2211" s="23" t="s">
        <v>2238</v>
      </c>
      <c r="B2211" s="26">
        <v>141.68</v>
      </c>
      <c r="C2211" s="26">
        <v>203336858.28999999</v>
      </c>
      <c r="D2211" s="22"/>
      <c r="E2211" s="22"/>
    </row>
    <row r="2212" spans="1:5" x14ac:dyDescent="0.2">
      <c r="A2212" s="23" t="s">
        <v>2239</v>
      </c>
      <c r="B2212" s="26">
        <v>139.86000000000001</v>
      </c>
      <c r="C2212" s="26">
        <v>200831032.18000001</v>
      </c>
      <c r="D2212" s="22"/>
      <c r="E2212" s="22"/>
    </row>
    <row r="2213" spans="1:5" x14ac:dyDescent="0.2">
      <c r="A2213" s="23" t="s">
        <v>2240</v>
      </c>
      <c r="B2213" s="26">
        <v>138.30000000000001</v>
      </c>
      <c r="C2213" s="26">
        <v>198997709.03</v>
      </c>
      <c r="D2213" s="22"/>
      <c r="E2213" s="22"/>
    </row>
    <row r="2214" spans="1:5" x14ac:dyDescent="0.2">
      <c r="A2214" s="23" t="s">
        <v>2241</v>
      </c>
      <c r="B2214" s="26">
        <v>138.22999999999999</v>
      </c>
      <c r="C2214" s="26">
        <v>201942947.53</v>
      </c>
      <c r="D2214" s="22"/>
      <c r="E2214" s="22"/>
    </row>
    <row r="2215" spans="1:5" x14ac:dyDescent="0.2">
      <c r="A2215" s="23" t="s">
        <v>2242</v>
      </c>
      <c r="B2215" s="26">
        <v>136.43</v>
      </c>
      <c r="C2215" s="26">
        <v>199615361.41999999</v>
      </c>
      <c r="D2215" s="22"/>
      <c r="E2215" s="22"/>
    </row>
    <row r="2216" spans="1:5" x14ac:dyDescent="0.2">
      <c r="A2216" s="23" t="s">
        <v>2243</v>
      </c>
      <c r="B2216" s="26">
        <v>135.78</v>
      </c>
      <c r="C2216" s="26">
        <v>198308609.00999999</v>
      </c>
      <c r="D2216" s="22"/>
      <c r="E2216" s="22"/>
    </row>
    <row r="2217" spans="1:5" x14ac:dyDescent="0.2">
      <c r="A2217" s="23" t="s">
        <v>2244</v>
      </c>
      <c r="B2217" s="26">
        <v>134.99</v>
      </c>
      <c r="C2217" s="26">
        <v>197149684.47</v>
      </c>
      <c r="D2217" s="22"/>
      <c r="E2217" s="22"/>
    </row>
    <row r="2218" spans="1:5" x14ac:dyDescent="0.2">
      <c r="A2218" s="23" t="s">
        <v>2245</v>
      </c>
      <c r="B2218" s="26">
        <v>135.11000000000001</v>
      </c>
      <c r="C2218" s="26">
        <v>197239101.43000001</v>
      </c>
      <c r="D2218" s="22"/>
      <c r="E2218" s="22"/>
    </row>
    <row r="2219" spans="1:5" x14ac:dyDescent="0.2">
      <c r="A2219" s="23" t="s">
        <v>2246</v>
      </c>
      <c r="B2219" s="26">
        <v>135.32</v>
      </c>
      <c r="C2219" s="26">
        <v>197537493.31</v>
      </c>
      <c r="D2219" s="22"/>
      <c r="E2219" s="22"/>
    </row>
    <row r="2220" spans="1:5" x14ac:dyDescent="0.2">
      <c r="A2220" s="23" t="s">
        <v>2247</v>
      </c>
      <c r="B2220" s="26">
        <v>134.88999999999999</v>
      </c>
      <c r="C2220" s="26">
        <v>196836173.97999999</v>
      </c>
      <c r="D2220" s="22"/>
      <c r="E2220" s="22"/>
    </row>
    <row r="2221" spans="1:5" x14ac:dyDescent="0.2">
      <c r="A2221" s="23" t="s">
        <v>2248</v>
      </c>
      <c r="B2221" s="26">
        <v>134.29</v>
      </c>
      <c r="C2221" s="26">
        <v>195954907.72999999</v>
      </c>
      <c r="D2221" s="22"/>
      <c r="E2221" s="22"/>
    </row>
    <row r="2222" spans="1:5" x14ac:dyDescent="0.2">
      <c r="A2222" s="23" t="s">
        <v>2249</v>
      </c>
      <c r="B2222" s="26">
        <v>134.68</v>
      </c>
      <c r="C2222" s="26">
        <v>196519835.33000001</v>
      </c>
      <c r="D2222" s="22"/>
      <c r="E2222" s="22"/>
    </row>
    <row r="2223" spans="1:5" x14ac:dyDescent="0.2">
      <c r="A2223" s="23" t="s">
        <v>2250</v>
      </c>
      <c r="B2223" s="26">
        <v>134.82</v>
      </c>
      <c r="C2223" s="26">
        <v>196909952.90000001</v>
      </c>
      <c r="D2223" s="22"/>
      <c r="E2223" s="22"/>
    </row>
    <row r="2224" spans="1:5" x14ac:dyDescent="0.2">
      <c r="A2224" s="23" t="s">
        <v>2251</v>
      </c>
      <c r="B2224" s="26">
        <v>134.76</v>
      </c>
      <c r="C2224" s="26">
        <v>196872671.22999999</v>
      </c>
      <c r="D2224" s="22"/>
      <c r="E2224" s="22"/>
    </row>
    <row r="2225" spans="1:5" x14ac:dyDescent="0.2">
      <c r="A2225" s="23" t="s">
        <v>2252</v>
      </c>
      <c r="B2225" s="26">
        <v>134.80000000000001</v>
      </c>
      <c r="C2225" s="26">
        <v>204724364.56</v>
      </c>
      <c r="D2225" s="22"/>
      <c r="E2225" s="22"/>
    </row>
    <row r="2226" spans="1:5" x14ac:dyDescent="0.2">
      <c r="A2226" s="23" t="s">
        <v>2253</v>
      </c>
      <c r="B2226" s="26">
        <v>134.84</v>
      </c>
      <c r="C2226" s="26">
        <v>207714223.78999999</v>
      </c>
      <c r="D2226" s="22"/>
      <c r="E2226" s="22"/>
    </row>
    <row r="2227" spans="1:5" x14ac:dyDescent="0.2">
      <c r="A2227" s="23" t="s">
        <v>2254</v>
      </c>
      <c r="B2227" s="26">
        <v>134.94999999999999</v>
      </c>
      <c r="C2227" s="26">
        <v>207885208.03</v>
      </c>
      <c r="D2227" s="22"/>
      <c r="E2227" s="22"/>
    </row>
    <row r="2228" spans="1:5" x14ac:dyDescent="0.2">
      <c r="A2228" s="23" t="s">
        <v>2255</v>
      </c>
      <c r="B2228" s="26">
        <v>134.72</v>
      </c>
      <c r="C2228" s="26">
        <v>207540220.53999999</v>
      </c>
      <c r="D2228" s="22"/>
      <c r="E2228" s="22"/>
    </row>
    <row r="2229" spans="1:5" x14ac:dyDescent="0.2">
      <c r="A2229" s="23" t="s">
        <v>2256</v>
      </c>
      <c r="B2229" s="26">
        <v>134.34</v>
      </c>
      <c r="C2229" s="26">
        <v>206753675.00999999</v>
      </c>
      <c r="D2229" s="22"/>
      <c r="E2229" s="22"/>
    </row>
    <row r="2230" spans="1:5" x14ac:dyDescent="0.2">
      <c r="A2230" s="23" t="s">
        <v>2257</v>
      </c>
      <c r="B2230" s="26">
        <v>134.30000000000001</v>
      </c>
      <c r="C2230" s="26">
        <v>207091102.44</v>
      </c>
      <c r="D2230" s="22"/>
      <c r="E2230" s="22"/>
    </row>
    <row r="2231" spans="1:5" x14ac:dyDescent="0.2">
      <c r="A2231" s="23" t="s">
        <v>2258</v>
      </c>
      <c r="B2231" s="26">
        <v>134.46</v>
      </c>
      <c r="C2231" s="26">
        <v>207346812.72</v>
      </c>
      <c r="D2231" s="22"/>
      <c r="E2231" s="22"/>
    </row>
    <row r="2232" spans="1:5" x14ac:dyDescent="0.2">
      <c r="A2232" s="23" t="s">
        <v>2259</v>
      </c>
      <c r="B2232" s="26">
        <v>134.05000000000001</v>
      </c>
      <c r="C2232" s="26">
        <v>206705450.30000001</v>
      </c>
      <c r="D2232" s="22"/>
      <c r="E2232" s="22"/>
    </row>
    <row r="2233" spans="1:5" x14ac:dyDescent="0.2">
      <c r="A2233" s="23" t="s">
        <v>2260</v>
      </c>
      <c r="B2233" s="26">
        <v>133.57</v>
      </c>
      <c r="C2233" s="26">
        <v>205967100.25999999</v>
      </c>
      <c r="D2233" s="22"/>
      <c r="E2233" s="22"/>
    </row>
    <row r="2234" spans="1:5" x14ac:dyDescent="0.2">
      <c r="A2234" s="23" t="s">
        <v>2261</v>
      </c>
      <c r="B2234" s="26">
        <v>134.33000000000001</v>
      </c>
      <c r="C2234" s="26">
        <v>207143222.71000001</v>
      </c>
      <c r="D2234" s="22"/>
      <c r="E2234" s="22"/>
    </row>
    <row r="2235" spans="1:5" x14ac:dyDescent="0.2">
      <c r="A2235" s="23" t="s">
        <v>2262</v>
      </c>
      <c r="B2235" s="26">
        <v>135.84</v>
      </c>
      <c r="C2235" s="26">
        <v>209474249.49000001</v>
      </c>
      <c r="D2235" s="22"/>
      <c r="E2235" s="22"/>
    </row>
    <row r="2236" spans="1:5" x14ac:dyDescent="0.2">
      <c r="A2236" s="23" t="s">
        <v>2263</v>
      </c>
      <c r="B2236" s="26">
        <v>136.16999999999999</v>
      </c>
      <c r="C2236" s="26">
        <v>209978075.81</v>
      </c>
      <c r="D2236" s="22"/>
      <c r="E2236" s="22"/>
    </row>
    <row r="2237" spans="1:5" x14ac:dyDescent="0.2">
      <c r="A2237" s="23" t="s">
        <v>2264</v>
      </c>
      <c r="B2237" s="26">
        <v>135.59</v>
      </c>
      <c r="C2237" s="26">
        <v>209688263.84</v>
      </c>
      <c r="D2237" s="22"/>
      <c r="E2237" s="22"/>
    </row>
    <row r="2238" spans="1:5" x14ac:dyDescent="0.2">
      <c r="A2238" s="23" t="s">
        <v>2265</v>
      </c>
      <c r="B2238" s="26">
        <v>136.01</v>
      </c>
      <c r="C2238" s="26">
        <v>264736674.03</v>
      </c>
      <c r="D2238" s="22"/>
      <c r="E2238" s="22"/>
    </row>
    <row r="2239" spans="1:5" x14ac:dyDescent="0.2">
      <c r="A2239" s="23" t="s">
        <v>2266</v>
      </c>
      <c r="B2239" s="26">
        <v>134.88999999999999</v>
      </c>
      <c r="C2239" s="26">
        <v>263626855.88</v>
      </c>
      <c r="D2239" s="22"/>
      <c r="E2239" s="22"/>
    </row>
    <row r="2240" spans="1:5" x14ac:dyDescent="0.2">
      <c r="A2240" s="23" t="s">
        <v>2267</v>
      </c>
      <c r="B2240" s="26">
        <v>135.96</v>
      </c>
      <c r="C2240" s="26">
        <v>342292908.75</v>
      </c>
      <c r="D2240" s="22"/>
      <c r="E2240" s="22"/>
    </row>
    <row r="2241" spans="1:5" x14ac:dyDescent="0.2">
      <c r="A2241" s="23" t="s">
        <v>2268</v>
      </c>
      <c r="B2241" s="26">
        <v>136.32</v>
      </c>
      <c r="C2241" s="26">
        <v>344257933.52999997</v>
      </c>
      <c r="D2241" s="22"/>
      <c r="E2241" s="22"/>
    </row>
    <row r="2242" spans="1:5" x14ac:dyDescent="0.2">
      <c r="A2242" s="23" t="s">
        <v>2269</v>
      </c>
      <c r="B2242" s="26">
        <v>135.06</v>
      </c>
      <c r="C2242" s="26">
        <v>341269542.70999998</v>
      </c>
      <c r="D2242" s="22"/>
      <c r="E2242" s="22"/>
    </row>
    <row r="2243" spans="1:5" x14ac:dyDescent="0.2">
      <c r="A2243" s="23" t="s">
        <v>2270</v>
      </c>
      <c r="B2243" s="26">
        <v>135.38999999999999</v>
      </c>
      <c r="C2243" s="26">
        <v>342095601.80000001</v>
      </c>
      <c r="D2243" s="22"/>
      <c r="E2243" s="22"/>
    </row>
    <row r="2244" spans="1:5" x14ac:dyDescent="0.2">
      <c r="A2244" s="23" t="s">
        <v>2271</v>
      </c>
      <c r="B2244" s="26">
        <v>135.32</v>
      </c>
      <c r="C2244" s="26">
        <v>341922984.95999998</v>
      </c>
      <c r="D2244" s="22"/>
      <c r="E2244" s="22"/>
    </row>
    <row r="2245" spans="1:5" x14ac:dyDescent="0.2">
      <c r="A2245" s="23" t="s">
        <v>2272</v>
      </c>
      <c r="B2245" s="26">
        <v>135.57</v>
      </c>
      <c r="C2245" s="26">
        <v>342552679.27999997</v>
      </c>
      <c r="D2245" s="22"/>
      <c r="E2245" s="22"/>
    </row>
    <row r="2246" spans="1:5" x14ac:dyDescent="0.2">
      <c r="A2246" s="23" t="s">
        <v>2273</v>
      </c>
      <c r="B2246" s="26">
        <v>135.5</v>
      </c>
      <c r="C2246" s="26">
        <v>342372162.04000002</v>
      </c>
      <c r="D2246" s="22"/>
      <c r="E2246" s="22"/>
    </row>
    <row r="2247" spans="1:5" x14ac:dyDescent="0.2">
      <c r="A2247" s="23" t="s">
        <v>2274</v>
      </c>
      <c r="B2247" s="26">
        <v>136.15</v>
      </c>
      <c r="C2247" s="26">
        <v>343769418.14999998</v>
      </c>
      <c r="D2247" s="22"/>
      <c r="E2247" s="22"/>
    </row>
    <row r="2248" spans="1:5" x14ac:dyDescent="0.2">
      <c r="A2248" s="23" t="s">
        <v>2275</v>
      </c>
      <c r="B2248" s="26">
        <v>136.19999999999999</v>
      </c>
      <c r="C2248" s="26">
        <v>343764639.73000002</v>
      </c>
      <c r="D2248" s="22"/>
      <c r="E2248" s="22"/>
    </row>
    <row r="2249" spans="1:5" x14ac:dyDescent="0.2">
      <c r="A2249" s="23" t="s">
        <v>2276</v>
      </c>
      <c r="B2249" s="26">
        <v>136.13</v>
      </c>
      <c r="C2249" s="26">
        <v>343585219.57999998</v>
      </c>
      <c r="D2249" s="22"/>
      <c r="E2249" s="22"/>
    </row>
    <row r="2250" spans="1:5" x14ac:dyDescent="0.2">
      <c r="A2250" s="23" t="s">
        <v>2277</v>
      </c>
      <c r="B2250" s="26">
        <v>135.84</v>
      </c>
      <c r="C2250" s="26">
        <v>342867903.70999998</v>
      </c>
      <c r="D2250" s="22"/>
      <c r="E2250" s="22"/>
    </row>
    <row r="2251" spans="1:5" x14ac:dyDescent="0.2">
      <c r="A2251" s="23" t="s">
        <v>2278</v>
      </c>
      <c r="B2251" s="26">
        <v>136.30000000000001</v>
      </c>
      <c r="C2251" s="26">
        <v>344033794.92000002</v>
      </c>
      <c r="D2251" s="22"/>
      <c r="E2251" s="22"/>
    </row>
    <row r="2252" spans="1:5" x14ac:dyDescent="0.2">
      <c r="A2252" s="23" t="s">
        <v>2279</v>
      </c>
      <c r="B2252" s="26">
        <v>136.04</v>
      </c>
      <c r="C2252" s="26">
        <v>344117301.18000001</v>
      </c>
      <c r="D2252" s="22"/>
      <c r="E2252" s="22"/>
    </row>
    <row r="2253" spans="1:5" x14ac:dyDescent="0.2">
      <c r="A2253" s="23" t="s">
        <v>2280</v>
      </c>
      <c r="B2253" s="26">
        <v>136.01</v>
      </c>
      <c r="C2253" s="26">
        <v>344200481.49000001</v>
      </c>
      <c r="D2253" s="22"/>
      <c r="E2253" s="22"/>
    </row>
    <row r="2254" spans="1:5" x14ac:dyDescent="0.2">
      <c r="A2254" s="23" t="s">
        <v>2281</v>
      </c>
      <c r="B2254" s="26">
        <v>136.9</v>
      </c>
      <c r="C2254" s="26">
        <v>346457515.13</v>
      </c>
      <c r="D2254" s="22"/>
      <c r="E2254" s="22"/>
    </row>
    <row r="2255" spans="1:5" x14ac:dyDescent="0.2">
      <c r="A2255" s="23" t="s">
        <v>2282</v>
      </c>
      <c r="B2255" s="26">
        <v>137.25</v>
      </c>
      <c r="C2255" s="26">
        <v>347359104.63</v>
      </c>
      <c r="D2255" s="22"/>
      <c r="E2255" s="22"/>
    </row>
    <row r="2256" spans="1:5" x14ac:dyDescent="0.2">
      <c r="A2256" s="23" t="s">
        <v>2283</v>
      </c>
      <c r="B2256" s="26">
        <v>137.72</v>
      </c>
      <c r="C2256" s="26">
        <v>348524565.74000001</v>
      </c>
      <c r="D2256" s="22"/>
      <c r="E2256" s="22"/>
    </row>
    <row r="2257" spans="1:5" x14ac:dyDescent="0.2">
      <c r="A2257" s="23" t="s">
        <v>2284</v>
      </c>
      <c r="B2257" s="26">
        <v>136.91</v>
      </c>
      <c r="C2257" s="26">
        <v>346883831.63</v>
      </c>
      <c r="D2257" s="22"/>
      <c r="E2257" s="22"/>
    </row>
    <row r="2258" spans="1:5" x14ac:dyDescent="0.2">
      <c r="A2258" s="23" t="s">
        <v>2285</v>
      </c>
      <c r="B2258" s="26">
        <v>136.34</v>
      </c>
      <c r="C2258" s="26">
        <v>345446823.42000002</v>
      </c>
      <c r="D2258" s="22"/>
      <c r="E2258" s="22"/>
    </row>
    <row r="2259" spans="1:5" x14ac:dyDescent="0.2">
      <c r="A2259" s="23" t="s">
        <v>2286</v>
      </c>
      <c r="B2259" s="26">
        <v>136.88999999999999</v>
      </c>
      <c r="C2259" s="26">
        <v>347446691.05000001</v>
      </c>
      <c r="D2259" s="22"/>
      <c r="E2259" s="22"/>
    </row>
    <row r="2260" spans="1:5" x14ac:dyDescent="0.2">
      <c r="A2260" s="23" t="s">
        <v>2287</v>
      </c>
      <c r="B2260" s="26">
        <v>136.38999999999999</v>
      </c>
      <c r="C2260" s="26">
        <v>346185408.56</v>
      </c>
      <c r="D2260" s="22"/>
      <c r="E2260" s="22"/>
    </row>
    <row r="2261" spans="1:5" x14ac:dyDescent="0.2">
      <c r="A2261" s="23" t="s">
        <v>2288</v>
      </c>
      <c r="B2261" s="26">
        <v>136.08000000000001</v>
      </c>
      <c r="C2261" s="26">
        <v>345553314.70999998</v>
      </c>
      <c r="D2261" s="22"/>
      <c r="E2261" s="22"/>
    </row>
    <row r="2262" spans="1:5" x14ac:dyDescent="0.2">
      <c r="A2262" s="23" t="s">
        <v>2289</v>
      </c>
      <c r="B2262" s="26">
        <v>135.71</v>
      </c>
      <c r="C2262" s="26">
        <v>344605309.49000001</v>
      </c>
      <c r="D2262" s="22"/>
      <c r="E2262" s="22"/>
    </row>
    <row r="2263" spans="1:5" x14ac:dyDescent="0.2">
      <c r="A2263" s="23" t="s">
        <v>2290</v>
      </c>
      <c r="B2263" s="26">
        <v>136.88</v>
      </c>
      <c r="C2263" s="26">
        <v>348243516.38</v>
      </c>
      <c r="D2263" s="22"/>
      <c r="E2263" s="22"/>
    </row>
    <row r="2264" spans="1:5" x14ac:dyDescent="0.2">
      <c r="A2264" s="23" t="s">
        <v>2291</v>
      </c>
      <c r="B2264" s="26">
        <v>137.27000000000001</v>
      </c>
      <c r="C2264" s="26">
        <v>348957092.47000003</v>
      </c>
      <c r="D2264" s="22"/>
      <c r="E2264" s="22"/>
    </row>
    <row r="2265" spans="1:5" x14ac:dyDescent="0.2">
      <c r="A2265" s="23" t="s">
        <v>2292</v>
      </c>
      <c r="B2265" s="26">
        <v>137.84</v>
      </c>
      <c r="C2265" s="26">
        <v>350921371.55000001</v>
      </c>
      <c r="D2265" s="22"/>
      <c r="E2265" s="22"/>
    </row>
    <row r="2266" spans="1:5" x14ac:dyDescent="0.2">
      <c r="A2266" s="23" t="s">
        <v>2293</v>
      </c>
      <c r="B2266" s="26">
        <v>138.38999999999999</v>
      </c>
      <c r="C2266" s="26">
        <v>352332457.02999997</v>
      </c>
      <c r="D2266" s="22"/>
      <c r="E2266" s="22"/>
    </row>
    <row r="2267" spans="1:5" x14ac:dyDescent="0.2">
      <c r="A2267" s="23" t="s">
        <v>2294</v>
      </c>
      <c r="B2267" s="26">
        <v>137.83000000000001</v>
      </c>
      <c r="C2267" s="26">
        <v>351531943.82999998</v>
      </c>
      <c r="D2267" s="22"/>
      <c r="E2267" s="22"/>
    </row>
    <row r="2268" spans="1:5" x14ac:dyDescent="0.2">
      <c r="A2268" s="23" t="s">
        <v>2295</v>
      </c>
      <c r="B2268" s="26">
        <v>138.02000000000001</v>
      </c>
      <c r="C2268" s="26">
        <v>352130325.99000001</v>
      </c>
      <c r="D2268" s="22"/>
      <c r="E2268" s="22"/>
    </row>
    <row r="2269" spans="1:5" x14ac:dyDescent="0.2">
      <c r="A2269" s="23" t="s">
        <v>2296</v>
      </c>
      <c r="B2269" s="26">
        <v>136.79</v>
      </c>
      <c r="C2269" s="26">
        <v>349005072.41000003</v>
      </c>
      <c r="D2269" s="22"/>
      <c r="E2269" s="22"/>
    </row>
    <row r="2270" spans="1:5" x14ac:dyDescent="0.2">
      <c r="A2270" s="23" t="s">
        <v>2297</v>
      </c>
      <c r="B2270" s="26">
        <v>136.63</v>
      </c>
      <c r="C2270" s="26">
        <v>348602071.17000002</v>
      </c>
      <c r="D2270" s="22"/>
      <c r="E2270" s="22"/>
    </row>
    <row r="2271" spans="1:5" x14ac:dyDescent="0.2">
      <c r="A2271" s="23" t="s">
        <v>2298</v>
      </c>
      <c r="B2271" s="26">
        <v>136.38</v>
      </c>
      <c r="C2271" s="26">
        <v>347804563.12</v>
      </c>
      <c r="D2271" s="22"/>
      <c r="E2271" s="22"/>
    </row>
    <row r="2272" spans="1:5" x14ac:dyDescent="0.2">
      <c r="A2272" s="23" t="s">
        <v>2299</v>
      </c>
      <c r="B2272" s="26">
        <v>135.83000000000001</v>
      </c>
      <c r="C2272" s="26">
        <v>346406128.61000001</v>
      </c>
      <c r="D2272" s="22"/>
      <c r="E2272" s="22"/>
    </row>
    <row r="2273" spans="1:5" x14ac:dyDescent="0.2">
      <c r="A2273" s="23" t="s">
        <v>2300</v>
      </c>
      <c r="B2273" s="26">
        <v>136.69</v>
      </c>
      <c r="C2273" s="26">
        <v>348598760.02999997</v>
      </c>
      <c r="D2273" s="22"/>
      <c r="E2273" s="22"/>
    </row>
    <row r="2274" spans="1:5" x14ac:dyDescent="0.2">
      <c r="A2274" s="23" t="s">
        <v>2301</v>
      </c>
      <c r="B2274" s="26">
        <v>135.54</v>
      </c>
      <c r="C2274" s="26">
        <v>345634431.98000002</v>
      </c>
      <c r="D2274" s="22"/>
      <c r="E2274" s="22"/>
    </row>
    <row r="2275" spans="1:5" x14ac:dyDescent="0.2">
      <c r="A2275" s="23" t="s">
        <v>2302</v>
      </c>
      <c r="B2275" s="26">
        <v>134.91999999999999</v>
      </c>
      <c r="C2275" s="26">
        <v>344114356.80000001</v>
      </c>
      <c r="D2275" s="22"/>
      <c r="E2275" s="22"/>
    </row>
    <row r="2276" spans="1:5" x14ac:dyDescent="0.2">
      <c r="A2276" s="23" t="s">
        <v>2303</v>
      </c>
      <c r="B2276" s="26">
        <v>133.97</v>
      </c>
      <c r="C2276" s="26">
        <v>341708153.44999999</v>
      </c>
      <c r="D2276" s="22"/>
      <c r="E2276" s="22"/>
    </row>
    <row r="2277" spans="1:5" x14ac:dyDescent="0.2">
      <c r="A2277" s="23" t="s">
        <v>2304</v>
      </c>
      <c r="B2277" s="26">
        <v>133.44999999999999</v>
      </c>
      <c r="C2277" s="26">
        <v>340377882.60000002</v>
      </c>
      <c r="D2277" s="22"/>
      <c r="E2277" s="22"/>
    </row>
    <row r="2278" spans="1:5" x14ac:dyDescent="0.2">
      <c r="A2278" s="23" t="s">
        <v>2305</v>
      </c>
      <c r="B2278" s="26">
        <v>133.41999999999999</v>
      </c>
      <c r="C2278" s="26">
        <v>340285368.57999998</v>
      </c>
      <c r="D2278" s="22"/>
      <c r="E2278" s="22"/>
    </row>
    <row r="2279" spans="1:5" x14ac:dyDescent="0.2">
      <c r="A2279" s="23" t="s">
        <v>2306</v>
      </c>
      <c r="B2279" s="26">
        <v>134.46</v>
      </c>
      <c r="C2279" s="26">
        <v>342635849.13</v>
      </c>
      <c r="D2279" s="22"/>
      <c r="E2279" s="22"/>
    </row>
    <row r="2280" spans="1:5" x14ac:dyDescent="0.2">
      <c r="A2280" s="23" t="s">
        <v>2307</v>
      </c>
      <c r="B2280" s="26">
        <v>136.61000000000001</v>
      </c>
      <c r="C2280" s="26">
        <v>348117918.25</v>
      </c>
      <c r="D2280" s="22"/>
      <c r="E2280" s="22"/>
    </row>
    <row r="2281" spans="1:5" x14ac:dyDescent="0.2">
      <c r="A2281" s="23" t="s">
        <v>2308</v>
      </c>
      <c r="B2281" s="26">
        <v>136.51</v>
      </c>
      <c r="C2281" s="26">
        <v>347714317.04000002</v>
      </c>
      <c r="D2281" s="22"/>
      <c r="E2281" s="22"/>
    </row>
    <row r="2282" spans="1:5" x14ac:dyDescent="0.2">
      <c r="A2282" s="23" t="s">
        <v>2309</v>
      </c>
      <c r="B2282" s="26">
        <v>135.18</v>
      </c>
      <c r="C2282" s="26">
        <v>344330347.88999999</v>
      </c>
      <c r="D2282" s="22"/>
      <c r="E2282" s="22"/>
    </row>
    <row r="2283" spans="1:5" x14ac:dyDescent="0.2">
      <c r="A2283" s="23" t="s">
        <v>2310</v>
      </c>
      <c r="B2283" s="26">
        <v>134.25</v>
      </c>
      <c r="C2283" s="26">
        <v>341958720.92000002</v>
      </c>
      <c r="D2283" s="22"/>
      <c r="E2283" s="22"/>
    </row>
    <row r="2284" spans="1:5" x14ac:dyDescent="0.2">
      <c r="A2284" s="23" t="s">
        <v>2311</v>
      </c>
      <c r="B2284" s="26">
        <v>137.94999999999999</v>
      </c>
      <c r="C2284" s="26">
        <v>350827919.52999997</v>
      </c>
      <c r="D2284" s="22"/>
      <c r="E2284" s="22"/>
    </row>
    <row r="2285" spans="1:5" x14ac:dyDescent="0.2">
      <c r="A2285" s="23" t="s">
        <v>2312</v>
      </c>
      <c r="B2285" s="26">
        <v>139.11000000000001</v>
      </c>
      <c r="C2285" s="26">
        <v>353935689.49000001</v>
      </c>
      <c r="D2285" s="22"/>
      <c r="E2285" s="22"/>
    </row>
    <row r="2286" spans="1:5" x14ac:dyDescent="0.2">
      <c r="A2286" s="23" t="s">
        <v>2313</v>
      </c>
      <c r="B2286" s="26">
        <v>137.83000000000001</v>
      </c>
      <c r="C2286" s="26">
        <v>348676406.72000003</v>
      </c>
      <c r="D2286" s="22"/>
      <c r="E2286" s="22"/>
    </row>
    <row r="2287" spans="1:5" x14ac:dyDescent="0.2">
      <c r="A2287" s="23" t="s">
        <v>2314</v>
      </c>
      <c r="B2287" s="26">
        <v>140.93</v>
      </c>
      <c r="C2287" s="26">
        <v>356616984.63</v>
      </c>
      <c r="D2287" s="22"/>
      <c r="E2287" s="22"/>
    </row>
    <row r="2288" spans="1:5" x14ac:dyDescent="0.2">
      <c r="A2288" s="23" t="s">
        <v>2315</v>
      </c>
      <c r="B2288" s="26">
        <v>138.94</v>
      </c>
      <c r="C2288" s="26">
        <v>350718321.13</v>
      </c>
      <c r="D2288" s="22"/>
      <c r="E2288" s="22"/>
    </row>
    <row r="2289" spans="1:5" x14ac:dyDescent="0.2">
      <c r="A2289" s="23" t="s">
        <v>2316</v>
      </c>
      <c r="B2289" s="26">
        <v>137.77000000000001</v>
      </c>
      <c r="C2289" s="26">
        <v>347427911.47000003</v>
      </c>
      <c r="D2289" s="22"/>
      <c r="E2289" s="22"/>
    </row>
    <row r="2290" spans="1:5" x14ac:dyDescent="0.2">
      <c r="A2290" s="23" t="s">
        <v>2317</v>
      </c>
      <c r="B2290" s="26">
        <v>137.34</v>
      </c>
      <c r="C2290" s="26">
        <v>346348235.89999998</v>
      </c>
      <c r="D2290" s="22"/>
      <c r="E2290" s="22"/>
    </row>
    <row r="2291" spans="1:5" x14ac:dyDescent="0.2">
      <c r="A2291" s="23" t="s">
        <v>2318</v>
      </c>
      <c r="B2291" s="26">
        <v>143.27000000000001</v>
      </c>
      <c r="C2291" s="26">
        <v>361291392.37</v>
      </c>
      <c r="D2291" s="22"/>
      <c r="E2291" s="22"/>
    </row>
    <row r="2292" spans="1:5" x14ac:dyDescent="0.2">
      <c r="A2292" s="23" t="s">
        <v>2319</v>
      </c>
      <c r="B2292" s="26">
        <v>148.51</v>
      </c>
      <c r="C2292" s="26">
        <v>374521656.27999997</v>
      </c>
      <c r="D2292" s="22"/>
      <c r="E2292" s="22"/>
    </row>
    <row r="2293" spans="1:5" x14ac:dyDescent="0.2">
      <c r="A2293" s="23" t="s">
        <v>2320</v>
      </c>
      <c r="B2293" s="26">
        <v>150.04</v>
      </c>
      <c r="C2293" s="26">
        <v>378378982.50999999</v>
      </c>
      <c r="D2293" s="22"/>
      <c r="E2293" s="22"/>
    </row>
    <row r="2294" spans="1:5" x14ac:dyDescent="0.2">
      <c r="A2294" s="23" t="s">
        <v>2321</v>
      </c>
      <c r="B2294" s="26">
        <v>151.78</v>
      </c>
      <c r="C2294" s="26">
        <v>386993273.48000002</v>
      </c>
      <c r="D2294" s="22"/>
      <c r="E2294" s="22"/>
    </row>
    <row r="2295" spans="1:5" x14ac:dyDescent="0.2">
      <c r="A2295" s="23" t="s">
        <v>2322</v>
      </c>
      <c r="B2295" s="26">
        <v>153.51</v>
      </c>
      <c r="C2295" s="26">
        <v>391411126.30000001</v>
      </c>
      <c r="D2295" s="22"/>
      <c r="E2295" s="22"/>
    </row>
    <row r="2296" spans="1:5" x14ac:dyDescent="0.2">
      <c r="A2296" s="23" t="s">
        <v>2323</v>
      </c>
      <c r="B2296" s="26">
        <v>153.41999999999999</v>
      </c>
      <c r="C2296" s="26">
        <v>391174458.94</v>
      </c>
      <c r="D2296" s="22"/>
      <c r="E2296" s="22"/>
    </row>
    <row r="2297" spans="1:5" x14ac:dyDescent="0.2">
      <c r="A2297" s="23" t="s">
        <v>2324</v>
      </c>
      <c r="B2297" s="26">
        <v>153.21</v>
      </c>
      <c r="C2297" s="26">
        <v>391020008.00999999</v>
      </c>
      <c r="D2297" s="22"/>
      <c r="E2297" s="22"/>
    </row>
    <row r="2298" spans="1:5" x14ac:dyDescent="0.2">
      <c r="A2298" s="23" t="s">
        <v>2325</v>
      </c>
      <c r="B2298" s="26">
        <v>151.96</v>
      </c>
      <c r="C2298" s="26">
        <v>387875309.16000003</v>
      </c>
      <c r="D2298" s="22"/>
      <c r="E2298" s="22"/>
    </row>
    <row r="2299" spans="1:5" x14ac:dyDescent="0.2">
      <c r="A2299" s="23" t="s">
        <v>2326</v>
      </c>
      <c r="B2299" s="26">
        <v>151.94999999999999</v>
      </c>
      <c r="C2299" s="26">
        <v>388224869.38999999</v>
      </c>
      <c r="D2299" s="22"/>
      <c r="E2299" s="22"/>
    </row>
    <row r="2300" spans="1:5" x14ac:dyDescent="0.2">
      <c r="A2300" s="23" t="s">
        <v>2327</v>
      </c>
      <c r="B2300" s="26">
        <v>152.58000000000001</v>
      </c>
      <c r="C2300" s="26">
        <v>389818150.16000003</v>
      </c>
      <c r="D2300" s="22"/>
      <c r="E2300" s="22"/>
    </row>
    <row r="2301" spans="1:5" x14ac:dyDescent="0.2">
      <c r="A2301" s="23" t="s">
        <v>2328</v>
      </c>
      <c r="B2301" s="26">
        <v>152.69999999999999</v>
      </c>
      <c r="C2301" s="26">
        <v>390137226.19</v>
      </c>
      <c r="D2301" s="22"/>
      <c r="E2301" s="22"/>
    </row>
    <row r="2302" spans="1:5" x14ac:dyDescent="0.2">
      <c r="A2302" s="23" t="s">
        <v>2329</v>
      </c>
      <c r="B2302" s="26">
        <v>153.38999999999999</v>
      </c>
      <c r="C2302" s="26">
        <v>391908389.13</v>
      </c>
      <c r="D2302" s="22"/>
      <c r="E2302" s="22"/>
    </row>
    <row r="2303" spans="1:5" x14ac:dyDescent="0.2">
      <c r="A2303" s="23" t="s">
        <v>2330</v>
      </c>
      <c r="B2303" s="26">
        <v>154.09</v>
      </c>
      <c r="C2303" s="26">
        <v>397659923.06</v>
      </c>
      <c r="D2303" s="22"/>
      <c r="E2303" s="22"/>
    </row>
    <row r="2304" spans="1:5" x14ac:dyDescent="0.2">
      <c r="A2304" s="23" t="s">
        <v>2331</v>
      </c>
      <c r="B2304" s="26">
        <v>153.83000000000001</v>
      </c>
      <c r="C2304" s="26">
        <v>396993222.05000001</v>
      </c>
      <c r="D2304" s="22"/>
      <c r="E2304" s="22"/>
    </row>
    <row r="2305" spans="1:5" x14ac:dyDescent="0.2">
      <c r="A2305" s="23" t="s">
        <v>2332</v>
      </c>
      <c r="B2305" s="26">
        <v>153.44</v>
      </c>
      <c r="C2305" s="26">
        <v>395913788.63</v>
      </c>
      <c r="D2305" s="22"/>
      <c r="E2305" s="22"/>
    </row>
    <row r="2306" spans="1:5" x14ac:dyDescent="0.2">
      <c r="A2306" s="23" t="s">
        <v>2333</v>
      </c>
      <c r="B2306" s="26">
        <v>152.58000000000001</v>
      </c>
      <c r="C2306" s="26">
        <v>393693815.31</v>
      </c>
      <c r="D2306" s="22"/>
      <c r="E2306" s="22"/>
    </row>
    <row r="2307" spans="1:5" x14ac:dyDescent="0.2">
      <c r="A2307" s="23" t="s">
        <v>2334</v>
      </c>
      <c r="B2307" s="26">
        <v>153.15</v>
      </c>
      <c r="C2307" s="26">
        <v>395202974.62</v>
      </c>
      <c r="D2307" s="22"/>
      <c r="E2307" s="22"/>
    </row>
    <row r="2308" spans="1:5" x14ac:dyDescent="0.2">
      <c r="A2308" s="23" t="s">
        <v>2335</v>
      </c>
      <c r="B2308" s="26">
        <v>151.69</v>
      </c>
      <c r="C2308" s="26">
        <v>391782513.16000003</v>
      </c>
      <c r="D2308" s="22"/>
      <c r="E2308" s="22"/>
    </row>
    <row r="2309" spans="1:5" x14ac:dyDescent="0.2">
      <c r="A2309" s="23" t="s">
        <v>2336</v>
      </c>
      <c r="B2309" s="26">
        <v>153.69</v>
      </c>
      <c r="C2309" s="26">
        <v>395387956.18000001</v>
      </c>
      <c r="D2309" s="22"/>
      <c r="E2309" s="22"/>
    </row>
    <row r="2310" spans="1:5" x14ac:dyDescent="0.2">
      <c r="A2310" s="23" t="s">
        <v>2337</v>
      </c>
      <c r="B2310" s="26">
        <v>156.03</v>
      </c>
      <c r="C2310" s="26">
        <v>401411083.70999998</v>
      </c>
      <c r="D2310" s="22"/>
      <c r="E2310" s="22"/>
    </row>
    <row r="2311" spans="1:5" x14ac:dyDescent="0.2">
      <c r="A2311" s="23" t="s">
        <v>2338</v>
      </c>
      <c r="B2311" s="26">
        <v>156.22</v>
      </c>
      <c r="C2311" s="26">
        <v>401898626.73000002</v>
      </c>
      <c r="D2311" s="22"/>
      <c r="E2311" s="22"/>
    </row>
    <row r="2312" spans="1:5" x14ac:dyDescent="0.2">
      <c r="A2312" s="23" t="s">
        <v>2339</v>
      </c>
      <c r="B2312" s="26">
        <v>156.32</v>
      </c>
      <c r="C2312" s="26">
        <v>402241969.29000002</v>
      </c>
      <c r="D2312" s="22"/>
      <c r="E2312" s="22"/>
    </row>
    <row r="2313" spans="1:5" x14ac:dyDescent="0.2">
      <c r="A2313" s="23" t="s">
        <v>2340</v>
      </c>
      <c r="B2313" s="26">
        <v>155.34</v>
      </c>
      <c r="C2313" s="26">
        <v>399719814.08999997</v>
      </c>
      <c r="D2313" s="22"/>
      <c r="E2313" s="22"/>
    </row>
    <row r="2314" spans="1:5" x14ac:dyDescent="0.2">
      <c r="A2314" s="23" t="s">
        <v>2341</v>
      </c>
      <c r="B2314" s="26">
        <v>154.25</v>
      </c>
      <c r="C2314" s="26">
        <v>396619040.45999998</v>
      </c>
      <c r="D2314" s="22"/>
      <c r="E2314" s="22"/>
    </row>
    <row r="2315" spans="1:5" x14ac:dyDescent="0.2">
      <c r="A2315" s="23" t="s">
        <v>2342</v>
      </c>
      <c r="B2315" s="26">
        <v>153.52000000000001</v>
      </c>
      <c r="C2315" s="26">
        <v>394653662.22000003</v>
      </c>
      <c r="D2315" s="22"/>
      <c r="E2315" s="22"/>
    </row>
    <row r="2316" spans="1:5" x14ac:dyDescent="0.2">
      <c r="A2316" s="23" t="s">
        <v>2343</v>
      </c>
      <c r="B2316" s="26">
        <v>151.86000000000001</v>
      </c>
      <c r="C2316" s="26">
        <v>390385417.41000003</v>
      </c>
      <c r="D2316" s="22"/>
      <c r="E2316" s="22"/>
    </row>
    <row r="2317" spans="1:5" x14ac:dyDescent="0.2">
      <c r="A2317" s="23" t="s">
        <v>2344</v>
      </c>
      <c r="B2317" s="26">
        <v>149.76</v>
      </c>
      <c r="C2317" s="26">
        <v>384955489.99000001</v>
      </c>
      <c r="D2317" s="22"/>
      <c r="E2317" s="22"/>
    </row>
    <row r="2318" spans="1:5" x14ac:dyDescent="0.2">
      <c r="A2318" s="23" t="s">
        <v>2345</v>
      </c>
      <c r="B2318" s="26">
        <v>150.47</v>
      </c>
      <c r="C2318" s="26">
        <v>386762054.5</v>
      </c>
      <c r="D2318" s="22"/>
      <c r="E2318" s="22"/>
    </row>
    <row r="2319" spans="1:5" x14ac:dyDescent="0.2">
      <c r="A2319" s="23" t="s">
        <v>2346</v>
      </c>
      <c r="B2319" s="26">
        <v>150.66</v>
      </c>
      <c r="C2319" s="26">
        <v>388409369.13</v>
      </c>
      <c r="D2319" s="22"/>
      <c r="E2319" s="22"/>
    </row>
    <row r="2320" spans="1:5" x14ac:dyDescent="0.2">
      <c r="A2320" s="23" t="s">
        <v>2347</v>
      </c>
      <c r="B2320" s="26">
        <v>149.94</v>
      </c>
      <c r="C2320" s="26">
        <v>386549875.85000002</v>
      </c>
      <c r="D2320" s="22"/>
      <c r="E2320" s="22"/>
    </row>
    <row r="2321" spans="1:5" x14ac:dyDescent="0.2">
      <c r="A2321" s="23" t="s">
        <v>2348</v>
      </c>
      <c r="B2321" s="26">
        <v>148.27000000000001</v>
      </c>
      <c r="C2321" s="26">
        <v>382316639.13999999</v>
      </c>
      <c r="D2321" s="22"/>
      <c r="E2321" s="22"/>
    </row>
    <row r="2322" spans="1:5" x14ac:dyDescent="0.2">
      <c r="A2322" s="23" t="s">
        <v>2349</v>
      </c>
      <c r="B2322" s="26">
        <v>149.24</v>
      </c>
      <c r="C2322" s="26">
        <v>384815217.61000001</v>
      </c>
      <c r="D2322" s="22"/>
      <c r="E2322" s="22"/>
    </row>
    <row r="2323" spans="1:5" x14ac:dyDescent="0.2">
      <c r="A2323" s="23" t="s">
        <v>2350</v>
      </c>
      <c r="B2323" s="26">
        <v>149.97999999999999</v>
      </c>
      <c r="C2323" s="26">
        <v>386727842.86000001</v>
      </c>
      <c r="D2323" s="22"/>
      <c r="E2323" s="22"/>
    </row>
    <row r="2324" spans="1:5" x14ac:dyDescent="0.2">
      <c r="A2324" s="23" t="s">
        <v>2351</v>
      </c>
      <c r="B2324" s="26">
        <v>147.84</v>
      </c>
      <c r="C2324" s="26">
        <v>381209701.20999998</v>
      </c>
      <c r="D2324" s="22"/>
      <c r="E2324" s="22"/>
    </row>
    <row r="2325" spans="1:5" x14ac:dyDescent="0.2">
      <c r="A2325" s="23" t="s">
        <v>2352</v>
      </c>
      <c r="B2325" s="26">
        <v>147.16</v>
      </c>
      <c r="C2325" s="26">
        <v>379449528.75999999</v>
      </c>
      <c r="D2325" s="22"/>
      <c r="E2325" s="22"/>
    </row>
    <row r="2326" spans="1:5" x14ac:dyDescent="0.2">
      <c r="A2326" s="23" t="s">
        <v>2353</v>
      </c>
      <c r="B2326" s="26">
        <v>148.80000000000001</v>
      </c>
      <c r="C2326" s="26">
        <v>383202356.11000001</v>
      </c>
      <c r="D2326" s="22"/>
      <c r="E2326" s="22"/>
    </row>
    <row r="2327" spans="1:5" x14ac:dyDescent="0.2">
      <c r="A2327" s="23" t="s">
        <v>2354</v>
      </c>
      <c r="B2327" s="26">
        <v>149.51</v>
      </c>
      <c r="C2327" s="26">
        <v>384705401.69</v>
      </c>
      <c r="D2327" s="22"/>
      <c r="E2327" s="22"/>
    </row>
    <row r="2328" spans="1:5" x14ac:dyDescent="0.2">
      <c r="A2328" s="23" t="s">
        <v>2355</v>
      </c>
      <c r="B2328" s="26">
        <v>150.38</v>
      </c>
      <c r="C2328" s="26">
        <v>386493121.38</v>
      </c>
      <c r="D2328" s="22"/>
      <c r="E2328" s="22"/>
    </row>
    <row r="2329" spans="1:5" x14ac:dyDescent="0.2">
      <c r="A2329" s="23" t="s">
        <v>2356</v>
      </c>
      <c r="B2329" s="26">
        <v>150.87</v>
      </c>
      <c r="C2329" s="26">
        <v>387670252.74000001</v>
      </c>
      <c r="D2329" s="22"/>
      <c r="E2329" s="22"/>
    </row>
    <row r="2330" spans="1:5" x14ac:dyDescent="0.2">
      <c r="A2330" s="23" t="s">
        <v>2357</v>
      </c>
      <c r="B2330" s="26">
        <v>151.55000000000001</v>
      </c>
      <c r="C2330" s="26">
        <v>389482263.10000002</v>
      </c>
      <c r="D2330" s="22"/>
      <c r="E2330" s="22"/>
    </row>
    <row r="2331" spans="1:5" x14ac:dyDescent="0.2">
      <c r="A2331" s="23" t="s">
        <v>2358</v>
      </c>
      <c r="B2331" s="26">
        <v>151.88999999999999</v>
      </c>
      <c r="C2331" s="26">
        <v>391554561.35000002</v>
      </c>
      <c r="D2331" s="22"/>
      <c r="E2331" s="22"/>
    </row>
    <row r="2332" spans="1:5" x14ac:dyDescent="0.2">
      <c r="A2332" s="23" t="s">
        <v>2359</v>
      </c>
      <c r="B2332" s="26">
        <v>151.61000000000001</v>
      </c>
      <c r="C2332" s="26">
        <v>390559025.98000002</v>
      </c>
      <c r="D2332" s="22"/>
      <c r="E2332" s="22"/>
    </row>
    <row r="2333" spans="1:5" x14ac:dyDescent="0.2">
      <c r="A2333" s="23" t="s">
        <v>2360</v>
      </c>
      <c r="B2333" s="26">
        <v>152.12</v>
      </c>
      <c r="C2333" s="26">
        <v>392123972.82999998</v>
      </c>
      <c r="D2333" s="22"/>
      <c r="E2333" s="22"/>
    </row>
    <row r="2334" spans="1:5" x14ac:dyDescent="0.2">
      <c r="A2334" s="23" t="s">
        <v>2361</v>
      </c>
      <c r="B2334" s="26">
        <v>152.65</v>
      </c>
      <c r="C2334" s="26">
        <v>393383660.13999999</v>
      </c>
      <c r="D2334" s="22"/>
      <c r="E2334" s="22"/>
    </row>
    <row r="2335" spans="1:5" x14ac:dyDescent="0.2">
      <c r="A2335" s="23" t="s">
        <v>2362</v>
      </c>
      <c r="B2335" s="26">
        <v>152.82</v>
      </c>
      <c r="C2335" s="26">
        <v>393640717</v>
      </c>
      <c r="D2335" s="22"/>
      <c r="E2335" s="22"/>
    </row>
    <row r="2336" spans="1:5" x14ac:dyDescent="0.2">
      <c r="A2336" s="23" t="s">
        <v>2363</v>
      </c>
      <c r="B2336" s="26">
        <v>152.99</v>
      </c>
      <c r="C2336" s="26">
        <v>394073927.43000001</v>
      </c>
      <c r="D2336" s="22"/>
      <c r="E2336" s="22"/>
    </row>
    <row r="2337" spans="1:5" x14ac:dyDescent="0.2">
      <c r="A2337" s="23" t="s">
        <v>2364</v>
      </c>
      <c r="B2337" s="26">
        <v>153.03</v>
      </c>
      <c r="C2337" s="26">
        <v>394128400.27999997</v>
      </c>
      <c r="D2337" s="22"/>
      <c r="E2337" s="22"/>
    </row>
    <row r="2338" spans="1:5" x14ac:dyDescent="0.2">
      <c r="A2338" s="23" t="s">
        <v>2365</v>
      </c>
      <c r="B2338" s="26">
        <v>152.36000000000001</v>
      </c>
      <c r="C2338" s="26">
        <v>391992104.16000003</v>
      </c>
      <c r="D2338" s="22"/>
      <c r="E2338" s="22"/>
    </row>
    <row r="2339" spans="1:5" x14ac:dyDescent="0.2">
      <c r="A2339" s="23" t="s">
        <v>2366</v>
      </c>
      <c r="B2339" s="26">
        <v>153.09</v>
      </c>
      <c r="C2339" s="26">
        <v>393830602.69</v>
      </c>
      <c r="D2339" s="22"/>
      <c r="E2339" s="22"/>
    </row>
    <row r="2340" spans="1:5" x14ac:dyDescent="0.2">
      <c r="A2340" s="23" t="s">
        <v>2367</v>
      </c>
      <c r="B2340" s="26">
        <v>152.62</v>
      </c>
      <c r="C2340" s="26">
        <v>390622760.54000002</v>
      </c>
      <c r="D2340" s="22"/>
      <c r="E2340" s="22"/>
    </row>
    <row r="2341" spans="1:5" x14ac:dyDescent="0.2">
      <c r="A2341" s="23" t="s">
        <v>2368</v>
      </c>
      <c r="B2341" s="26">
        <v>152.41</v>
      </c>
      <c r="C2341" s="26">
        <v>388766817.36000001</v>
      </c>
      <c r="D2341" s="22"/>
      <c r="E2341" s="22"/>
    </row>
    <row r="2342" spans="1:5" x14ac:dyDescent="0.2">
      <c r="A2342" s="23" t="s">
        <v>2369</v>
      </c>
      <c r="B2342" s="26">
        <v>152.85</v>
      </c>
      <c r="C2342" s="26">
        <v>389188268.74000001</v>
      </c>
      <c r="D2342" s="22"/>
      <c r="E2342" s="22"/>
    </row>
    <row r="2343" spans="1:5" x14ac:dyDescent="0.2">
      <c r="A2343" s="23" t="s">
        <v>2370</v>
      </c>
      <c r="B2343" s="26">
        <v>152.37</v>
      </c>
      <c r="C2343" s="26">
        <v>388108745.54000002</v>
      </c>
      <c r="D2343" s="22"/>
      <c r="E2343" s="22"/>
    </row>
    <row r="2344" spans="1:5" x14ac:dyDescent="0.2">
      <c r="A2344" s="23" t="s">
        <v>2371</v>
      </c>
      <c r="B2344" s="26">
        <v>152.15</v>
      </c>
      <c r="C2344" s="26">
        <v>386266068.16000003</v>
      </c>
      <c r="D2344" s="22"/>
      <c r="E2344" s="22"/>
    </row>
    <row r="2345" spans="1:5" x14ac:dyDescent="0.2">
      <c r="A2345" s="23" t="s">
        <v>2372</v>
      </c>
      <c r="B2345" s="26">
        <v>151.21</v>
      </c>
      <c r="C2345" s="26">
        <v>381500240.06</v>
      </c>
      <c r="D2345" s="22"/>
      <c r="E2345" s="22"/>
    </row>
    <row r="2346" spans="1:5" x14ac:dyDescent="0.2">
      <c r="A2346" s="23" t="s">
        <v>2373</v>
      </c>
      <c r="B2346" s="26">
        <v>150.25</v>
      </c>
      <c r="C2346" s="26">
        <v>376564144.24000001</v>
      </c>
      <c r="D2346" s="22"/>
      <c r="E2346" s="22"/>
    </row>
    <row r="2347" spans="1:5" x14ac:dyDescent="0.2">
      <c r="A2347" s="23" t="s">
        <v>2374</v>
      </c>
      <c r="B2347" s="26">
        <v>151.05000000000001</v>
      </c>
      <c r="C2347" s="26">
        <v>379934388.17000002</v>
      </c>
      <c r="D2347" s="22"/>
      <c r="E2347" s="22"/>
    </row>
    <row r="2348" spans="1:5" x14ac:dyDescent="0.2">
      <c r="A2348" s="23" t="s">
        <v>2375</v>
      </c>
      <c r="B2348" s="26">
        <v>151.01</v>
      </c>
      <c r="C2348" s="26">
        <v>376494084.06999999</v>
      </c>
      <c r="D2348" s="22"/>
      <c r="E2348" s="22"/>
    </row>
    <row r="2349" spans="1:5" x14ac:dyDescent="0.2">
      <c r="A2349" s="23" t="s">
        <v>2376</v>
      </c>
      <c r="B2349" s="26">
        <v>150.81</v>
      </c>
      <c r="C2349" s="26">
        <v>375614431.26999998</v>
      </c>
      <c r="D2349" s="22"/>
      <c r="E2349" s="22"/>
    </row>
    <row r="2350" spans="1:5" x14ac:dyDescent="0.2">
      <c r="A2350" s="23" t="s">
        <v>2377</v>
      </c>
      <c r="B2350" s="26">
        <v>151.09</v>
      </c>
      <c r="C2350" s="26">
        <v>376291768.44</v>
      </c>
      <c r="D2350" s="22"/>
      <c r="E2350" s="22"/>
    </row>
    <row r="2351" spans="1:5" x14ac:dyDescent="0.2">
      <c r="A2351" s="23" t="s">
        <v>2378</v>
      </c>
      <c r="B2351" s="26">
        <v>151.44</v>
      </c>
      <c r="C2351" s="26">
        <v>377300774.26999998</v>
      </c>
      <c r="D2351" s="22"/>
      <c r="E2351" s="22"/>
    </row>
    <row r="2352" spans="1:5" x14ac:dyDescent="0.2">
      <c r="A2352" s="23" t="s">
        <v>2379</v>
      </c>
      <c r="B2352" s="26">
        <v>150.97999999999999</v>
      </c>
      <c r="C2352" s="26">
        <v>376143416.87</v>
      </c>
      <c r="D2352" s="22"/>
      <c r="E2352" s="22"/>
    </row>
    <row r="2353" spans="1:5" x14ac:dyDescent="0.2">
      <c r="A2353" s="23" t="s">
        <v>2380</v>
      </c>
      <c r="B2353" s="26">
        <v>151.25</v>
      </c>
      <c r="C2353" s="26">
        <v>376256144.38</v>
      </c>
      <c r="D2353" s="22"/>
      <c r="E2353" s="22"/>
    </row>
    <row r="2354" spans="1:5" x14ac:dyDescent="0.2">
      <c r="A2354" s="23" t="s">
        <v>2381</v>
      </c>
      <c r="B2354" s="26">
        <v>150.93</v>
      </c>
      <c r="C2354" s="26">
        <v>375205094.13</v>
      </c>
      <c r="D2354" s="22"/>
      <c r="E2354" s="22"/>
    </row>
    <row r="2355" spans="1:5" x14ac:dyDescent="0.2">
      <c r="A2355" s="23" t="s">
        <v>2382</v>
      </c>
      <c r="B2355" s="26">
        <v>151.03</v>
      </c>
      <c r="C2355" s="26">
        <v>375442235.86000001</v>
      </c>
      <c r="D2355" s="22"/>
      <c r="E2355" s="22"/>
    </row>
    <row r="2356" spans="1:5" x14ac:dyDescent="0.2">
      <c r="A2356" s="23" t="s">
        <v>2383</v>
      </c>
      <c r="B2356" s="26">
        <v>150.84</v>
      </c>
      <c r="C2356" s="26">
        <v>375200782.73000002</v>
      </c>
      <c r="D2356" s="22"/>
      <c r="E2356" s="22"/>
    </row>
    <row r="2357" spans="1:5" x14ac:dyDescent="0.2">
      <c r="A2357" s="23" t="s">
        <v>2384</v>
      </c>
      <c r="B2357" s="26">
        <v>150.47</v>
      </c>
      <c r="C2357" s="26">
        <v>374281601.12</v>
      </c>
      <c r="D2357" s="22"/>
      <c r="E2357" s="22"/>
    </row>
    <row r="2358" spans="1:5" x14ac:dyDescent="0.2">
      <c r="A2358" s="23" t="s">
        <v>2385</v>
      </c>
      <c r="B2358" s="26">
        <v>150.44</v>
      </c>
      <c r="C2358" s="26">
        <v>374190525.94</v>
      </c>
      <c r="D2358" s="22"/>
      <c r="E2358" s="22"/>
    </row>
    <row r="2359" spans="1:5" x14ac:dyDescent="0.2">
      <c r="A2359" s="23" t="s">
        <v>2386</v>
      </c>
      <c r="B2359" s="26">
        <v>150.91999999999999</v>
      </c>
      <c r="C2359" s="26">
        <v>375550057.83999997</v>
      </c>
      <c r="D2359" s="22"/>
      <c r="E2359" s="22"/>
    </row>
    <row r="2360" spans="1:5" x14ac:dyDescent="0.2">
      <c r="A2360" s="23" t="s">
        <v>2387</v>
      </c>
      <c r="B2360" s="26">
        <v>150.68</v>
      </c>
      <c r="C2360" s="26">
        <v>375655560.08999997</v>
      </c>
      <c r="D2360" s="22"/>
      <c r="E2360" s="22"/>
    </row>
    <row r="2361" spans="1:5" x14ac:dyDescent="0.2">
      <c r="A2361" s="23" t="s">
        <v>2388</v>
      </c>
      <c r="B2361" s="26">
        <v>148.47</v>
      </c>
      <c r="C2361" s="26">
        <v>373485590.56999999</v>
      </c>
      <c r="D2361" s="22"/>
      <c r="E2361" s="22"/>
    </row>
    <row r="2362" spans="1:5" x14ac:dyDescent="0.2">
      <c r="A2362" s="23" t="s">
        <v>2389</v>
      </c>
      <c r="B2362" s="26">
        <v>149.32</v>
      </c>
      <c r="C2362" s="26">
        <v>375616399.95999998</v>
      </c>
      <c r="D2362" s="22"/>
      <c r="E2362" s="22"/>
    </row>
    <row r="2363" spans="1:5" x14ac:dyDescent="0.2">
      <c r="A2363" s="23" t="s">
        <v>2390</v>
      </c>
      <c r="B2363" s="26">
        <v>149.03</v>
      </c>
      <c r="C2363" s="26">
        <v>374865884.87</v>
      </c>
      <c r="D2363" s="22"/>
      <c r="E2363" s="22"/>
    </row>
    <row r="2364" spans="1:5" x14ac:dyDescent="0.2">
      <c r="A2364" s="23" t="s">
        <v>2391</v>
      </c>
      <c r="B2364" s="26">
        <v>147.53</v>
      </c>
      <c r="C2364" s="26">
        <v>371105362.11000001</v>
      </c>
      <c r="D2364" s="22"/>
      <c r="E2364" s="22"/>
    </row>
    <row r="2365" spans="1:5" x14ac:dyDescent="0.2">
      <c r="A2365" s="23" t="s">
        <v>2392</v>
      </c>
      <c r="B2365" s="26">
        <v>146.37</v>
      </c>
      <c r="C2365" s="26">
        <v>368470320</v>
      </c>
      <c r="D2365" s="22"/>
      <c r="E2365" s="22"/>
    </row>
    <row r="2366" spans="1:5" x14ac:dyDescent="0.2">
      <c r="A2366" s="23" t="s">
        <v>2393</v>
      </c>
      <c r="B2366" s="26">
        <v>146.97</v>
      </c>
      <c r="C2366" s="26">
        <v>370168830</v>
      </c>
      <c r="D2366" s="22"/>
      <c r="E2366" s="22"/>
    </row>
    <row r="2367" spans="1:5" x14ac:dyDescent="0.2">
      <c r="A2367" s="23" t="s">
        <v>2394</v>
      </c>
      <c r="B2367" s="26">
        <v>146.54</v>
      </c>
      <c r="C2367" s="26">
        <v>369206080</v>
      </c>
      <c r="D2367" s="22"/>
      <c r="E2367" s="22"/>
    </row>
    <row r="2368" spans="1:5" x14ac:dyDescent="0.2">
      <c r="A2368" s="23" t="s">
        <v>2395</v>
      </c>
      <c r="B2368" s="26">
        <v>145.88999999999999</v>
      </c>
      <c r="C2368" s="26">
        <v>367565400</v>
      </c>
      <c r="D2368" s="22"/>
      <c r="E2368" s="22"/>
    </row>
    <row r="2369" spans="1:5" x14ac:dyDescent="0.2">
      <c r="A2369" s="23" t="s">
        <v>2396</v>
      </c>
      <c r="B2369" s="26">
        <v>145.88999999999999</v>
      </c>
      <c r="C2369" s="26">
        <v>367571830</v>
      </c>
      <c r="D2369" s="22"/>
      <c r="E2369" s="22"/>
    </row>
    <row r="2370" spans="1:5" x14ac:dyDescent="0.2">
      <c r="A2370" s="23" t="s">
        <v>2397</v>
      </c>
      <c r="B2370" s="26">
        <v>142.22</v>
      </c>
      <c r="C2370" s="26">
        <v>358335970</v>
      </c>
      <c r="D2370" s="22"/>
      <c r="E2370" s="22"/>
    </row>
    <row r="2371" spans="1:5" x14ac:dyDescent="0.2">
      <c r="A2371" s="23" t="s">
        <v>2398</v>
      </c>
      <c r="B2371" s="26">
        <v>141.07</v>
      </c>
      <c r="C2371" s="26">
        <v>355384180</v>
      </c>
      <c r="D2371" s="22"/>
      <c r="E2371" s="22"/>
    </row>
    <row r="2372" spans="1:5" x14ac:dyDescent="0.2">
      <c r="A2372" s="23" t="s">
        <v>2399</v>
      </c>
      <c r="B2372" s="26">
        <v>142.07</v>
      </c>
      <c r="C2372" s="26">
        <v>357920770</v>
      </c>
      <c r="D2372" s="22"/>
      <c r="E2372" s="22"/>
    </row>
    <row r="2373" spans="1:5" x14ac:dyDescent="0.2">
      <c r="A2373" s="23" t="s">
        <v>2400</v>
      </c>
      <c r="B2373" s="26">
        <v>141.88</v>
      </c>
      <c r="C2373" s="26">
        <v>356145640</v>
      </c>
      <c r="D2373" s="22"/>
      <c r="E2373" s="22"/>
    </row>
    <row r="2374" spans="1:5" x14ac:dyDescent="0.2">
      <c r="A2374" s="23" t="s">
        <v>2401</v>
      </c>
      <c r="B2374" s="26">
        <v>141.1</v>
      </c>
      <c r="C2374" s="26">
        <v>354205740</v>
      </c>
      <c r="D2374" s="22"/>
      <c r="E2374" s="22"/>
    </row>
    <row r="2375" spans="1:5" x14ac:dyDescent="0.2">
      <c r="A2375" s="23" t="s">
        <v>2402</v>
      </c>
      <c r="B2375" s="26">
        <v>140.11000000000001</v>
      </c>
      <c r="C2375" s="26">
        <v>351603120</v>
      </c>
      <c r="D2375" s="22"/>
      <c r="E2375" s="22"/>
    </row>
    <row r="2376" spans="1:5" x14ac:dyDescent="0.2">
      <c r="A2376" s="23" t="s">
        <v>2403</v>
      </c>
      <c r="B2376" s="26">
        <v>141.29</v>
      </c>
      <c r="C2376" s="26">
        <v>354550280</v>
      </c>
      <c r="D2376" s="22"/>
      <c r="E2376" s="22"/>
    </row>
    <row r="2377" spans="1:5" x14ac:dyDescent="0.2">
      <c r="A2377" s="23" t="s">
        <v>2404</v>
      </c>
      <c r="B2377" s="26">
        <v>142.34</v>
      </c>
      <c r="C2377" s="26">
        <v>357194340</v>
      </c>
      <c r="D2377" s="22"/>
      <c r="E2377" s="22"/>
    </row>
    <row r="2378" spans="1:5" x14ac:dyDescent="0.2">
      <c r="A2378" s="23" t="s">
        <v>2405</v>
      </c>
      <c r="B2378" s="26">
        <v>142.16</v>
      </c>
      <c r="C2378" s="26">
        <v>356749700</v>
      </c>
      <c r="D2378" s="22"/>
      <c r="E2378" s="22"/>
    </row>
    <row r="2379" spans="1:5" x14ac:dyDescent="0.2">
      <c r="A2379" s="23" t="s">
        <v>2406</v>
      </c>
      <c r="B2379" s="26">
        <v>142.61000000000001</v>
      </c>
      <c r="C2379" s="26">
        <v>357396610</v>
      </c>
      <c r="D2379" s="22"/>
      <c r="E2379" s="22"/>
    </row>
    <row r="2380" spans="1:5" x14ac:dyDescent="0.2">
      <c r="A2380" s="23" t="s">
        <v>2407</v>
      </c>
      <c r="B2380" s="26">
        <v>143.99</v>
      </c>
      <c r="C2380" s="26">
        <v>360930670</v>
      </c>
      <c r="D2380" s="22"/>
      <c r="E2380" s="22"/>
    </row>
    <row r="2381" spans="1:5" x14ac:dyDescent="0.2">
      <c r="A2381" s="23" t="s">
        <v>2408</v>
      </c>
      <c r="B2381" s="26">
        <v>143.65</v>
      </c>
      <c r="C2381" s="26">
        <v>360737980</v>
      </c>
      <c r="D2381" s="22"/>
      <c r="E2381" s="22"/>
    </row>
    <row r="2382" spans="1:5" x14ac:dyDescent="0.2">
      <c r="A2382" s="23" t="s">
        <v>2409</v>
      </c>
      <c r="B2382" s="26">
        <v>142.5</v>
      </c>
      <c r="C2382" s="26">
        <v>357853350</v>
      </c>
      <c r="D2382" s="22"/>
      <c r="E2382" s="22"/>
    </row>
    <row r="2383" spans="1:5" x14ac:dyDescent="0.2">
      <c r="A2383" s="23" t="s">
        <v>2410</v>
      </c>
      <c r="B2383" s="26">
        <v>140.96</v>
      </c>
      <c r="C2383" s="26">
        <v>353945960</v>
      </c>
      <c r="D2383" s="22"/>
      <c r="E2383" s="22"/>
    </row>
    <row r="2384" spans="1:5" x14ac:dyDescent="0.2">
      <c r="A2384" s="23" t="s">
        <v>2411</v>
      </c>
      <c r="B2384" s="26">
        <v>141.66999999999999</v>
      </c>
      <c r="C2384" s="26">
        <v>355654760</v>
      </c>
      <c r="D2384" s="22"/>
      <c r="E2384" s="22"/>
    </row>
    <row r="2385" spans="1:5" x14ac:dyDescent="0.2">
      <c r="A2385" s="23" t="s">
        <v>2412</v>
      </c>
      <c r="B2385" s="26">
        <v>142.4</v>
      </c>
      <c r="C2385" s="26">
        <v>357503010</v>
      </c>
      <c r="D2385" s="22"/>
      <c r="E2385" s="22"/>
    </row>
    <row r="2386" spans="1:5" x14ac:dyDescent="0.2">
      <c r="A2386" s="23" t="s">
        <v>2413</v>
      </c>
      <c r="B2386" s="26">
        <v>140.75</v>
      </c>
      <c r="C2386" s="26">
        <v>355361990</v>
      </c>
      <c r="D2386" s="22"/>
      <c r="E2386" s="22"/>
    </row>
    <row r="2387" spans="1:5" x14ac:dyDescent="0.2">
      <c r="A2387" s="23" t="s">
        <v>2414</v>
      </c>
      <c r="B2387" s="26">
        <v>141.82</v>
      </c>
      <c r="C2387" s="26">
        <v>358052760</v>
      </c>
      <c r="D2387" s="22"/>
      <c r="E2387" s="22"/>
    </row>
    <row r="2388" spans="1:5" x14ac:dyDescent="0.2">
      <c r="A2388" s="23" t="s">
        <v>2415</v>
      </c>
      <c r="B2388" s="26">
        <v>140.18</v>
      </c>
      <c r="C2388" s="26">
        <v>353950990</v>
      </c>
      <c r="D2388" s="22"/>
      <c r="E2388" s="22"/>
    </row>
    <row r="2389" spans="1:5" x14ac:dyDescent="0.2">
      <c r="A2389" s="23" t="s">
        <v>2416</v>
      </c>
      <c r="B2389" s="26">
        <v>138.71</v>
      </c>
      <c r="C2389" s="26">
        <v>350461850</v>
      </c>
      <c r="D2389" s="22"/>
      <c r="E2389" s="22"/>
    </row>
    <row r="2390" spans="1:5" x14ac:dyDescent="0.2">
      <c r="A2390" s="23" t="s">
        <v>2417</v>
      </c>
      <c r="B2390" s="26">
        <v>141</v>
      </c>
      <c r="C2390" s="26">
        <v>356349580</v>
      </c>
      <c r="D2390" s="22"/>
      <c r="E2390" s="22"/>
    </row>
    <row r="2391" spans="1:5" x14ac:dyDescent="0.2">
      <c r="A2391" s="23" t="s">
        <v>2418</v>
      </c>
      <c r="B2391" s="26">
        <v>138.97999999999999</v>
      </c>
      <c r="C2391" s="26">
        <v>351234050</v>
      </c>
      <c r="D2391" s="22"/>
      <c r="E2391" s="22"/>
    </row>
    <row r="2392" spans="1:5" x14ac:dyDescent="0.2">
      <c r="A2392" s="23" t="s">
        <v>2419</v>
      </c>
      <c r="B2392" s="26">
        <v>138.99</v>
      </c>
      <c r="C2392" s="26">
        <v>351323090</v>
      </c>
      <c r="D2392" s="22"/>
      <c r="E2392" s="22"/>
    </row>
    <row r="2393" spans="1:5" x14ac:dyDescent="0.2">
      <c r="A2393" s="23" t="s">
        <v>2420</v>
      </c>
      <c r="B2393" s="26">
        <v>139.61000000000001</v>
      </c>
      <c r="C2393" s="26">
        <v>352875050</v>
      </c>
      <c r="D2393" s="22"/>
      <c r="E2393" s="22"/>
    </row>
    <row r="2394" spans="1:5" x14ac:dyDescent="0.2">
      <c r="A2394" s="23" t="s">
        <v>2421</v>
      </c>
      <c r="B2394" s="26">
        <v>140.32</v>
      </c>
      <c r="C2394" s="26">
        <v>354678470</v>
      </c>
      <c r="D2394" s="22"/>
      <c r="E2394" s="22"/>
    </row>
    <row r="2395" spans="1:5" x14ac:dyDescent="0.2">
      <c r="A2395" s="23" t="s">
        <v>2422</v>
      </c>
      <c r="B2395" s="26">
        <v>140.58000000000001</v>
      </c>
      <c r="C2395" s="26">
        <v>355346110</v>
      </c>
      <c r="D2395" s="22"/>
      <c r="E2395" s="22"/>
    </row>
    <row r="2396" spans="1:5" x14ac:dyDescent="0.2">
      <c r="A2396" s="23" t="s">
        <v>2423</v>
      </c>
      <c r="B2396" s="26">
        <v>139.66999999999999</v>
      </c>
      <c r="C2396" s="26">
        <v>352996400</v>
      </c>
      <c r="D2396" s="22"/>
      <c r="E2396" s="22"/>
    </row>
    <row r="2397" spans="1:5" x14ac:dyDescent="0.2">
      <c r="A2397" s="23" t="s">
        <v>2424</v>
      </c>
      <c r="B2397" s="26">
        <v>140.24</v>
      </c>
      <c r="C2397" s="26">
        <v>274444020</v>
      </c>
      <c r="D2397" s="22"/>
      <c r="E2397" s="22"/>
    </row>
    <row r="2398" spans="1:5" x14ac:dyDescent="0.2">
      <c r="A2398" s="23" t="s">
        <v>2425</v>
      </c>
      <c r="B2398" s="26">
        <v>140.78</v>
      </c>
      <c r="C2398" s="26">
        <v>275486580</v>
      </c>
      <c r="D2398" s="22"/>
      <c r="E2398" s="22"/>
    </row>
    <row r="2399" spans="1:5" x14ac:dyDescent="0.2">
      <c r="A2399" s="23" t="s">
        <v>2426</v>
      </c>
      <c r="B2399" s="26">
        <v>140.51</v>
      </c>
      <c r="C2399" s="26">
        <v>274962710</v>
      </c>
      <c r="D2399" s="22"/>
      <c r="E2399" s="22"/>
    </row>
    <row r="2400" spans="1:5" x14ac:dyDescent="0.2">
      <c r="A2400" s="23" t="s">
        <v>2427</v>
      </c>
      <c r="B2400" s="26">
        <v>139.9</v>
      </c>
      <c r="C2400" s="26">
        <v>273782510</v>
      </c>
      <c r="D2400" s="22"/>
      <c r="E2400" s="22"/>
    </row>
    <row r="2401" spans="1:5" x14ac:dyDescent="0.2">
      <c r="A2401" s="23" t="s">
        <v>2428</v>
      </c>
      <c r="B2401" s="26">
        <v>140.69</v>
      </c>
      <c r="C2401" s="26">
        <v>275318520</v>
      </c>
      <c r="D2401" s="22"/>
      <c r="E2401" s="22"/>
    </row>
    <row r="2402" spans="1:5" x14ac:dyDescent="0.2">
      <c r="A2402" s="23" t="s">
        <v>2429</v>
      </c>
      <c r="B2402" s="26">
        <v>140.24</v>
      </c>
      <c r="C2402" s="26">
        <v>274430220</v>
      </c>
      <c r="D2402" s="22"/>
      <c r="E2402" s="22"/>
    </row>
    <row r="2403" spans="1:5" x14ac:dyDescent="0.2">
      <c r="A2403" s="23" t="s">
        <v>2430</v>
      </c>
      <c r="B2403" s="26">
        <v>138.80000000000001</v>
      </c>
      <c r="C2403" s="26">
        <v>271791790</v>
      </c>
      <c r="D2403" s="22"/>
      <c r="E2403" s="22"/>
    </row>
    <row r="2404" spans="1:5" x14ac:dyDescent="0.2">
      <c r="A2404" s="23" t="s">
        <v>2431</v>
      </c>
      <c r="B2404" s="26">
        <v>141.33000000000001</v>
      </c>
      <c r="C2404" s="26">
        <v>276399210</v>
      </c>
      <c r="D2404" s="22"/>
      <c r="E2404" s="22"/>
    </row>
    <row r="2405" spans="1:5" x14ac:dyDescent="0.2">
      <c r="A2405" s="23" t="s">
        <v>2432</v>
      </c>
      <c r="B2405" s="26">
        <v>140.28</v>
      </c>
      <c r="C2405" s="26">
        <v>274336180</v>
      </c>
      <c r="D2405" s="22"/>
      <c r="E2405" s="22"/>
    </row>
    <row r="2406" spans="1:5" x14ac:dyDescent="0.2">
      <c r="A2406" s="23" t="s">
        <v>2433</v>
      </c>
      <c r="B2406" s="26">
        <v>139.72999999999999</v>
      </c>
      <c r="C2406" s="26">
        <v>273267950</v>
      </c>
      <c r="D2406" s="22"/>
      <c r="E2406" s="22"/>
    </row>
    <row r="2407" spans="1:5" x14ac:dyDescent="0.2">
      <c r="A2407" s="23" t="s">
        <v>2434</v>
      </c>
      <c r="B2407" s="26">
        <v>140.76</v>
      </c>
      <c r="C2407" s="26">
        <v>275280370</v>
      </c>
      <c r="D2407" s="22"/>
      <c r="E2407" s="22"/>
    </row>
    <row r="2408" spans="1:5" x14ac:dyDescent="0.2">
      <c r="A2408" s="23" t="s">
        <v>2435</v>
      </c>
      <c r="B2408" s="26">
        <v>140.24</v>
      </c>
      <c r="C2408" s="26">
        <v>274763600</v>
      </c>
      <c r="D2408" s="22"/>
      <c r="E2408" s="22"/>
    </row>
    <row r="2409" spans="1:5" x14ac:dyDescent="0.2">
      <c r="A2409" s="23" t="s">
        <v>2436</v>
      </c>
      <c r="B2409" s="26">
        <v>140.78</v>
      </c>
      <c r="C2409" s="26">
        <v>276341100</v>
      </c>
      <c r="D2409" s="22"/>
      <c r="E2409" s="22"/>
    </row>
    <row r="2410" spans="1:5" x14ac:dyDescent="0.2">
      <c r="A2410" s="23" t="s">
        <v>2437</v>
      </c>
      <c r="B2410" s="26">
        <v>140.38999999999999</v>
      </c>
      <c r="C2410" s="26">
        <v>275074850</v>
      </c>
      <c r="D2410" s="22"/>
      <c r="E2410" s="22"/>
    </row>
    <row r="2411" spans="1:5" x14ac:dyDescent="0.2">
      <c r="A2411" s="23" t="s">
        <v>2438</v>
      </c>
      <c r="B2411" s="26">
        <v>140.29</v>
      </c>
      <c r="C2411" s="26">
        <v>274828430</v>
      </c>
      <c r="D2411" s="22"/>
      <c r="E2411" s="22"/>
    </row>
    <row r="2412" spans="1:5" x14ac:dyDescent="0.2">
      <c r="A2412" s="23" t="s">
        <v>2439</v>
      </c>
      <c r="B2412" s="26">
        <v>139.91</v>
      </c>
      <c r="C2412" s="26">
        <v>274076380</v>
      </c>
      <c r="D2412" s="22"/>
      <c r="E2412" s="22"/>
    </row>
    <row r="2413" spans="1:5" x14ac:dyDescent="0.2">
      <c r="A2413" s="23" t="s">
        <v>2440</v>
      </c>
      <c r="B2413" s="26">
        <v>139.18</v>
      </c>
      <c r="C2413" s="26">
        <v>278110500</v>
      </c>
      <c r="D2413" s="22"/>
      <c r="E2413" s="22"/>
    </row>
    <row r="2414" spans="1:5" x14ac:dyDescent="0.2">
      <c r="A2414" s="23" t="s">
        <v>2441</v>
      </c>
      <c r="B2414" s="26">
        <v>139.49</v>
      </c>
      <c r="C2414" s="26">
        <v>279767620</v>
      </c>
      <c r="D2414" s="22"/>
      <c r="E2414" s="22"/>
    </row>
    <row r="2415" spans="1:5" x14ac:dyDescent="0.2">
      <c r="A2415" s="23" t="s">
        <v>2442</v>
      </c>
      <c r="B2415" s="26">
        <v>140.09</v>
      </c>
      <c r="C2415" s="26">
        <v>281394880</v>
      </c>
      <c r="D2415" s="22"/>
      <c r="E2415" s="22"/>
    </row>
    <row r="2416" spans="1:5" x14ac:dyDescent="0.2">
      <c r="A2416" s="23" t="s">
        <v>2443</v>
      </c>
      <c r="B2416" s="26">
        <v>140.62</v>
      </c>
      <c r="C2416" s="26">
        <v>282738860</v>
      </c>
      <c r="D2416" s="22"/>
      <c r="E2416" s="22"/>
    </row>
    <row r="2417" spans="1:5" x14ac:dyDescent="0.2">
      <c r="A2417" s="23" t="s">
        <v>2444</v>
      </c>
      <c r="B2417" s="26">
        <v>140.46</v>
      </c>
      <c r="C2417" s="26">
        <v>282108880</v>
      </c>
      <c r="D2417" s="22"/>
      <c r="E2417" s="22"/>
    </row>
    <row r="2418" spans="1:5" x14ac:dyDescent="0.2">
      <c r="A2418" s="23" t="s">
        <v>2445</v>
      </c>
      <c r="B2418" s="26">
        <v>139.68</v>
      </c>
      <c r="C2418" s="26">
        <v>280532790</v>
      </c>
      <c r="D2418" s="22"/>
      <c r="E2418" s="22"/>
    </row>
    <row r="2419" spans="1:5" x14ac:dyDescent="0.2">
      <c r="A2419" s="23" t="s">
        <v>2446</v>
      </c>
      <c r="B2419" s="26">
        <v>140.22</v>
      </c>
      <c r="C2419" s="26">
        <v>281623040</v>
      </c>
      <c r="D2419" s="22"/>
      <c r="E2419" s="22"/>
    </row>
    <row r="2420" spans="1:5" x14ac:dyDescent="0.2">
      <c r="A2420" s="23" t="s">
        <v>2447</v>
      </c>
      <c r="B2420" s="26">
        <v>140.6</v>
      </c>
      <c r="C2420" s="26">
        <v>283881560</v>
      </c>
      <c r="D2420" s="22"/>
      <c r="E2420" s="22"/>
    </row>
    <row r="2421" spans="1:5" x14ac:dyDescent="0.2">
      <c r="A2421" s="23" t="s">
        <v>2448</v>
      </c>
      <c r="B2421" s="26">
        <v>139.71</v>
      </c>
      <c r="C2421" s="26">
        <v>282089890</v>
      </c>
      <c r="D2421" s="22"/>
      <c r="E2421" s="22"/>
    </row>
    <row r="2422" spans="1:5" x14ac:dyDescent="0.2">
      <c r="A2422" s="23" t="s">
        <v>2449</v>
      </c>
      <c r="B2422" s="26">
        <v>139.63999999999999</v>
      </c>
      <c r="C2422" s="26">
        <v>282054360</v>
      </c>
      <c r="D2422" s="22"/>
      <c r="E2422" s="22"/>
    </row>
    <row r="2423" spans="1:5" x14ac:dyDescent="0.2">
      <c r="A2423" s="23" t="s">
        <v>2450</v>
      </c>
      <c r="B2423" s="26">
        <v>139.05000000000001</v>
      </c>
      <c r="C2423" s="26">
        <v>280853830</v>
      </c>
      <c r="D2423" s="22"/>
      <c r="E2423" s="22"/>
    </row>
    <row r="2424" spans="1:5" x14ac:dyDescent="0.2">
      <c r="A2424" s="23" t="s">
        <v>2451</v>
      </c>
      <c r="B2424" s="26">
        <v>138.9</v>
      </c>
      <c r="C2424" s="26">
        <v>280536770</v>
      </c>
      <c r="D2424" s="22"/>
      <c r="E2424" s="22"/>
    </row>
    <row r="2425" spans="1:5" x14ac:dyDescent="0.2">
      <c r="A2425" s="23" t="s">
        <v>2452</v>
      </c>
      <c r="B2425" s="26">
        <v>137.82</v>
      </c>
      <c r="C2425" s="26">
        <v>279607420</v>
      </c>
      <c r="D2425" s="22"/>
      <c r="E2425" s="22"/>
    </row>
    <row r="2426" spans="1:5" x14ac:dyDescent="0.2">
      <c r="A2426" s="23" t="s">
        <v>2453</v>
      </c>
      <c r="B2426" s="26">
        <v>137.5</v>
      </c>
      <c r="C2426" s="26">
        <v>278967350</v>
      </c>
      <c r="D2426" s="22"/>
      <c r="E2426" s="22"/>
    </row>
    <row r="2427" spans="1:5" x14ac:dyDescent="0.2">
      <c r="A2427" s="23" t="s">
        <v>2454</v>
      </c>
      <c r="B2427" s="26">
        <v>137.84</v>
      </c>
      <c r="C2427" s="26">
        <v>279661370</v>
      </c>
      <c r="D2427" s="22"/>
      <c r="E2427" s="22"/>
    </row>
    <row r="2428" spans="1:5" x14ac:dyDescent="0.2">
      <c r="A2428" s="23" t="s">
        <v>2455</v>
      </c>
      <c r="B2428" s="26">
        <v>137.43</v>
      </c>
      <c r="C2428" s="26">
        <v>278836220</v>
      </c>
      <c r="D2428" s="22"/>
      <c r="E2428" s="22"/>
    </row>
    <row r="2429" spans="1:5" x14ac:dyDescent="0.2">
      <c r="A2429" s="23" t="s">
        <v>2456</v>
      </c>
      <c r="B2429" s="26">
        <v>137.80000000000001</v>
      </c>
      <c r="C2429" s="26">
        <v>279524370</v>
      </c>
      <c r="D2429" s="22"/>
      <c r="E2429" s="22"/>
    </row>
    <row r="2430" spans="1:5" x14ac:dyDescent="0.2">
      <c r="A2430" s="23" t="s">
        <v>2457</v>
      </c>
      <c r="B2430" s="26">
        <v>137.5</v>
      </c>
      <c r="C2430" s="26">
        <v>278915120</v>
      </c>
      <c r="D2430" s="22"/>
      <c r="E2430" s="22"/>
    </row>
    <row r="2431" spans="1:5" x14ac:dyDescent="0.2">
      <c r="A2431" s="23" t="s">
        <v>2458</v>
      </c>
      <c r="B2431" s="26">
        <v>138.33000000000001</v>
      </c>
      <c r="C2431" s="26">
        <v>280600630</v>
      </c>
      <c r="D2431" s="22"/>
      <c r="E2431" s="22"/>
    </row>
    <row r="2432" spans="1:5" x14ac:dyDescent="0.2">
      <c r="A2432" s="23" t="s">
        <v>2459</v>
      </c>
      <c r="B2432" s="26">
        <v>138.82</v>
      </c>
      <c r="C2432" s="26">
        <v>282260120</v>
      </c>
      <c r="D2432" s="22"/>
      <c r="E2432" s="22"/>
    </row>
    <row r="2433" spans="1:5" x14ac:dyDescent="0.2">
      <c r="A2433" s="23" t="s">
        <v>2460</v>
      </c>
      <c r="B2433" s="26">
        <v>139.16999999999999</v>
      </c>
      <c r="C2433" s="26">
        <v>285636220</v>
      </c>
      <c r="D2433" s="22"/>
      <c r="E2433" s="22"/>
    </row>
    <row r="2434" spans="1:5" x14ac:dyDescent="0.2">
      <c r="A2434" s="23" t="s">
        <v>2461</v>
      </c>
      <c r="B2434" s="26">
        <v>137.77000000000001</v>
      </c>
      <c r="C2434" s="26">
        <v>282756000</v>
      </c>
      <c r="D2434" s="22"/>
      <c r="E2434" s="22"/>
    </row>
    <row r="2435" spans="1:5" x14ac:dyDescent="0.2">
      <c r="A2435" s="23" t="s">
        <v>2462</v>
      </c>
      <c r="B2435" s="26">
        <v>137.88999999999999</v>
      </c>
      <c r="C2435" s="26">
        <v>283117850</v>
      </c>
      <c r="D2435" s="22"/>
      <c r="E2435" s="22"/>
    </row>
    <row r="2436" spans="1:5" x14ac:dyDescent="0.2">
      <c r="A2436" s="23" t="s">
        <v>2463</v>
      </c>
      <c r="B2436" s="26">
        <v>137.49</v>
      </c>
      <c r="C2436" s="26">
        <v>281766090</v>
      </c>
      <c r="D2436" s="22"/>
      <c r="E2436" s="22"/>
    </row>
    <row r="2437" spans="1:5" x14ac:dyDescent="0.2">
      <c r="A2437" s="23" t="s">
        <v>2464</v>
      </c>
      <c r="B2437" s="26">
        <v>136.31</v>
      </c>
      <c r="C2437" s="26">
        <v>279357370</v>
      </c>
      <c r="D2437" s="22"/>
      <c r="E2437" s="22"/>
    </row>
    <row r="2438" spans="1:5" x14ac:dyDescent="0.2">
      <c r="A2438" s="23" t="s">
        <v>2465</v>
      </c>
      <c r="B2438" s="26">
        <v>133.69999999999999</v>
      </c>
      <c r="C2438" s="26">
        <v>274282610</v>
      </c>
      <c r="D2438" s="22"/>
      <c r="E2438" s="22"/>
    </row>
    <row r="2439" spans="1:5" x14ac:dyDescent="0.2">
      <c r="A2439" s="23" t="s">
        <v>2466</v>
      </c>
      <c r="B2439" s="26">
        <v>133.55000000000001</v>
      </c>
      <c r="C2439" s="26">
        <v>273981580</v>
      </c>
      <c r="D2439" s="22"/>
      <c r="E2439" s="22"/>
    </row>
    <row r="2440" spans="1:5" x14ac:dyDescent="0.2">
      <c r="A2440" s="23" t="s">
        <v>2467</v>
      </c>
      <c r="B2440" s="26">
        <v>132.19999999999999</v>
      </c>
      <c r="C2440" s="26">
        <v>271328830</v>
      </c>
      <c r="D2440" s="22"/>
      <c r="E2440" s="22"/>
    </row>
    <row r="2441" spans="1:5" x14ac:dyDescent="0.2">
      <c r="A2441" s="23" t="s">
        <v>2468</v>
      </c>
      <c r="B2441" s="26">
        <v>132.28</v>
      </c>
      <c r="C2441" s="26">
        <v>272951370</v>
      </c>
      <c r="D2441" s="22"/>
      <c r="E2441" s="22"/>
    </row>
    <row r="2442" spans="1:5" x14ac:dyDescent="0.2">
      <c r="A2442" s="23" t="s">
        <v>2469</v>
      </c>
      <c r="B2442" s="26">
        <v>132.72999999999999</v>
      </c>
      <c r="C2442" s="26">
        <v>273868090</v>
      </c>
      <c r="D2442" s="22"/>
      <c r="E2442" s="22"/>
    </row>
    <row r="2443" spans="1:5" x14ac:dyDescent="0.2">
      <c r="A2443" s="23" t="s">
        <v>2470</v>
      </c>
      <c r="B2443" s="26">
        <v>132.93</v>
      </c>
      <c r="C2443" s="26">
        <v>274619210</v>
      </c>
      <c r="D2443" s="22"/>
      <c r="E2443" s="22"/>
    </row>
    <row r="2444" spans="1:5" x14ac:dyDescent="0.2">
      <c r="A2444" s="23" t="s">
        <v>2471</v>
      </c>
      <c r="B2444" s="26">
        <v>132.41999999999999</v>
      </c>
      <c r="C2444" s="26">
        <v>273554850</v>
      </c>
      <c r="D2444" s="22"/>
      <c r="E2444" s="22"/>
    </row>
    <row r="2445" spans="1:5" x14ac:dyDescent="0.2">
      <c r="A2445" s="23" t="s">
        <v>2472</v>
      </c>
      <c r="B2445" s="26">
        <v>132.15</v>
      </c>
      <c r="C2445" s="26">
        <v>273006730</v>
      </c>
      <c r="D2445" s="22"/>
      <c r="E2445" s="22"/>
    </row>
    <row r="2446" spans="1:5" x14ac:dyDescent="0.2">
      <c r="A2446" s="23" t="s">
        <v>2473</v>
      </c>
      <c r="B2446" s="26">
        <v>129.53</v>
      </c>
      <c r="C2446" s="26">
        <v>267594060</v>
      </c>
      <c r="D2446" s="22"/>
      <c r="E2446" s="22"/>
    </row>
    <row r="2447" spans="1:5" x14ac:dyDescent="0.2">
      <c r="A2447" s="23" t="s">
        <v>2474</v>
      </c>
      <c r="B2447" s="26">
        <v>126.91</v>
      </c>
      <c r="C2447" s="26">
        <v>262183310</v>
      </c>
      <c r="D2447" s="22"/>
      <c r="E2447" s="22"/>
    </row>
    <row r="2448" spans="1:5" x14ac:dyDescent="0.2">
      <c r="A2448" s="23" t="s">
        <v>2475</v>
      </c>
      <c r="B2448" s="26">
        <v>129.43</v>
      </c>
      <c r="C2448" s="26">
        <v>267373690</v>
      </c>
      <c r="D2448" s="22"/>
      <c r="E2448" s="22"/>
    </row>
    <row r="2449" spans="1:5" x14ac:dyDescent="0.2">
      <c r="A2449" s="23" t="s">
        <v>2476</v>
      </c>
      <c r="B2449" s="26">
        <v>131.22</v>
      </c>
      <c r="C2449" s="26">
        <v>271358210</v>
      </c>
      <c r="D2449" s="22"/>
      <c r="E2449" s="22"/>
    </row>
    <row r="2450" spans="1:5" x14ac:dyDescent="0.2">
      <c r="A2450" s="23" t="s">
        <v>2477</v>
      </c>
      <c r="B2450" s="26">
        <v>132.03</v>
      </c>
      <c r="C2450" s="26">
        <v>273483930</v>
      </c>
      <c r="D2450" s="22"/>
      <c r="E2450" s="22"/>
    </row>
    <row r="2451" spans="1:5" x14ac:dyDescent="0.2">
      <c r="A2451" s="23" t="s">
        <v>2478</v>
      </c>
      <c r="B2451" s="26">
        <v>131.61000000000001</v>
      </c>
      <c r="C2451" s="26">
        <v>272229800</v>
      </c>
      <c r="D2451" s="22"/>
      <c r="E2451" s="22"/>
    </row>
    <row r="2452" spans="1:5" x14ac:dyDescent="0.2">
      <c r="A2452" s="23" t="s">
        <v>2479</v>
      </c>
      <c r="B2452" s="26">
        <v>133.75</v>
      </c>
      <c r="C2452" s="26">
        <v>276663630</v>
      </c>
      <c r="D2452" s="22"/>
      <c r="E2452" s="22"/>
    </row>
    <row r="2453" spans="1:5" x14ac:dyDescent="0.2">
      <c r="A2453" s="23" t="s">
        <v>2480</v>
      </c>
      <c r="B2453" s="26">
        <v>135.27000000000001</v>
      </c>
      <c r="C2453" s="26">
        <v>279787280</v>
      </c>
      <c r="D2453" s="22"/>
      <c r="E2453" s="22"/>
    </row>
    <row r="2454" spans="1:5" x14ac:dyDescent="0.2">
      <c r="A2454" s="23" t="s">
        <v>2481</v>
      </c>
      <c r="B2454" s="26">
        <v>135.66999999999999</v>
      </c>
      <c r="C2454" s="26">
        <v>280625030</v>
      </c>
      <c r="D2454" s="22"/>
      <c r="E2454" s="22"/>
    </row>
    <row r="2455" spans="1:5" x14ac:dyDescent="0.2">
      <c r="A2455" s="23" t="s">
        <v>2482</v>
      </c>
      <c r="B2455" s="26">
        <v>134.75</v>
      </c>
      <c r="C2455" s="26">
        <v>278297440</v>
      </c>
      <c r="D2455" s="22"/>
      <c r="E2455" s="22"/>
    </row>
    <row r="2456" spans="1:5" x14ac:dyDescent="0.2">
      <c r="A2456" s="23" t="s">
        <v>2483</v>
      </c>
      <c r="B2456" s="26">
        <v>135.18</v>
      </c>
      <c r="C2456" s="26">
        <v>279184300</v>
      </c>
      <c r="D2456" s="22"/>
      <c r="E2456" s="22"/>
    </row>
    <row r="2457" spans="1:5" x14ac:dyDescent="0.2">
      <c r="A2457" s="23" t="s">
        <v>2484</v>
      </c>
      <c r="B2457" s="26">
        <v>134.63</v>
      </c>
      <c r="C2457" s="26">
        <v>278062470</v>
      </c>
      <c r="D2457" s="22"/>
      <c r="E2457" s="22"/>
    </row>
    <row r="2458" spans="1:5" x14ac:dyDescent="0.2">
      <c r="A2458" s="23" t="s">
        <v>2485</v>
      </c>
      <c r="B2458" s="26">
        <v>133.87</v>
      </c>
      <c r="C2458" s="26">
        <v>276818800</v>
      </c>
      <c r="D2458" s="22"/>
      <c r="E2458" s="22"/>
    </row>
    <row r="2459" spans="1:5" x14ac:dyDescent="0.2">
      <c r="A2459" s="23" t="s">
        <v>2486</v>
      </c>
      <c r="B2459" s="26">
        <v>134.58000000000001</v>
      </c>
      <c r="C2459" s="26">
        <v>278271830</v>
      </c>
      <c r="D2459" s="22"/>
      <c r="E2459" s="22"/>
    </row>
    <row r="2460" spans="1:5" x14ac:dyDescent="0.2">
      <c r="A2460" s="23" t="s">
        <v>2487</v>
      </c>
      <c r="B2460" s="26">
        <v>134.79</v>
      </c>
      <c r="C2460" s="26">
        <v>278716490</v>
      </c>
      <c r="D2460" s="22"/>
      <c r="E2460" s="22"/>
    </row>
    <row r="2461" spans="1:5" x14ac:dyDescent="0.2">
      <c r="A2461" s="23" t="s">
        <v>2488</v>
      </c>
      <c r="B2461" s="26">
        <v>135.75</v>
      </c>
      <c r="C2461" s="26">
        <v>280875220</v>
      </c>
      <c r="D2461" s="22"/>
      <c r="E2461" s="22"/>
    </row>
    <row r="2462" spans="1:5" x14ac:dyDescent="0.2">
      <c r="A2462" s="23" t="s">
        <v>2489</v>
      </c>
      <c r="B2462" s="26">
        <v>136.01</v>
      </c>
      <c r="C2462" s="26">
        <v>281409650</v>
      </c>
      <c r="D2462" s="22"/>
      <c r="E2462" s="22"/>
    </row>
    <row r="2463" spans="1:5" x14ac:dyDescent="0.2">
      <c r="A2463" s="23" t="s">
        <v>2490</v>
      </c>
      <c r="B2463" s="26">
        <v>136.06</v>
      </c>
      <c r="C2463" s="26">
        <v>280898740</v>
      </c>
      <c r="D2463" s="22"/>
      <c r="E2463" s="22"/>
    </row>
    <row r="2464" spans="1:5" x14ac:dyDescent="0.2">
      <c r="A2464" s="23" t="s">
        <v>2491</v>
      </c>
      <c r="B2464" s="26">
        <v>135.84</v>
      </c>
      <c r="C2464" s="26">
        <v>280442700</v>
      </c>
      <c r="D2464" s="22"/>
      <c r="E2464" s="22"/>
    </row>
    <row r="2465" spans="1:5" x14ac:dyDescent="0.2">
      <c r="A2465" s="23" t="s">
        <v>2492</v>
      </c>
      <c r="B2465" s="26">
        <v>135.61000000000001</v>
      </c>
      <c r="C2465" s="26">
        <v>279971630</v>
      </c>
      <c r="D2465" s="22"/>
      <c r="E2465" s="22"/>
    </row>
    <row r="2466" spans="1:5" x14ac:dyDescent="0.2">
      <c r="A2466" s="23" t="s">
        <v>2493</v>
      </c>
      <c r="B2466" s="26">
        <v>135.28</v>
      </c>
      <c r="C2466" s="26">
        <v>279297330</v>
      </c>
      <c r="D2466" s="22"/>
      <c r="E2466" s="22"/>
    </row>
    <row r="2467" spans="1:5" x14ac:dyDescent="0.2">
      <c r="A2467" s="23" t="s">
        <v>2494</v>
      </c>
      <c r="B2467" s="26">
        <v>135.1</v>
      </c>
      <c r="C2467" s="26">
        <v>279200280</v>
      </c>
      <c r="D2467" s="22"/>
      <c r="E2467" s="22"/>
    </row>
    <row r="2468" spans="1:5" x14ac:dyDescent="0.2">
      <c r="A2468" s="23" t="s">
        <v>2495</v>
      </c>
      <c r="B2468" s="26">
        <v>135.26</v>
      </c>
      <c r="C2468" s="26">
        <v>279431450</v>
      </c>
      <c r="D2468" s="22"/>
      <c r="E2468" s="22"/>
    </row>
    <row r="2469" spans="1:5" x14ac:dyDescent="0.2">
      <c r="A2469" s="23" t="s">
        <v>2496</v>
      </c>
      <c r="B2469" s="26">
        <v>136.09</v>
      </c>
      <c r="C2469" s="26">
        <v>285907000</v>
      </c>
      <c r="D2469" s="22"/>
      <c r="E2469" s="22"/>
    </row>
    <row r="2470" spans="1:5" x14ac:dyDescent="0.2">
      <c r="A2470" s="23" t="s">
        <v>2497</v>
      </c>
      <c r="B2470" s="26">
        <v>135.94</v>
      </c>
      <c r="C2470" s="26">
        <v>285845950</v>
      </c>
      <c r="D2470" s="22"/>
      <c r="E2470" s="22"/>
    </row>
    <row r="2471" spans="1:5" x14ac:dyDescent="0.2">
      <c r="A2471" s="23" t="s">
        <v>2498</v>
      </c>
      <c r="B2471" s="26">
        <v>135.97</v>
      </c>
      <c r="C2471" s="26">
        <v>286230720</v>
      </c>
      <c r="D2471" s="22"/>
      <c r="E2471" s="22"/>
    </row>
    <row r="2472" spans="1:5" x14ac:dyDescent="0.2">
      <c r="A2472" s="23" t="s">
        <v>2499</v>
      </c>
      <c r="B2472" s="26">
        <v>136.41</v>
      </c>
      <c r="C2472" s="26">
        <v>287314370</v>
      </c>
      <c r="D2472" s="22"/>
      <c r="E2472" s="22"/>
    </row>
    <row r="2473" spans="1:5" x14ac:dyDescent="0.2">
      <c r="A2473" s="23" t="s">
        <v>2500</v>
      </c>
      <c r="B2473" s="26">
        <v>135.83000000000001</v>
      </c>
      <c r="C2473" s="26">
        <v>286091170</v>
      </c>
      <c r="D2473" s="22"/>
      <c r="E2473" s="22"/>
    </row>
    <row r="2474" spans="1:5" x14ac:dyDescent="0.2">
      <c r="A2474" s="23" t="s">
        <v>2501</v>
      </c>
      <c r="B2474" s="26">
        <v>134.56</v>
      </c>
      <c r="C2474" s="26">
        <v>283970570</v>
      </c>
      <c r="D2474" s="22"/>
      <c r="E2474" s="22"/>
    </row>
    <row r="2475" spans="1:5" x14ac:dyDescent="0.2">
      <c r="A2475" s="23" t="s">
        <v>2502</v>
      </c>
      <c r="B2475" s="26">
        <v>136.26</v>
      </c>
      <c r="C2475" s="26">
        <v>287854350</v>
      </c>
      <c r="D2475" s="22"/>
      <c r="E2475" s="22"/>
    </row>
    <row r="2476" spans="1:5" x14ac:dyDescent="0.2">
      <c r="A2476" s="23" t="s">
        <v>2503</v>
      </c>
      <c r="B2476" s="26">
        <v>136.75</v>
      </c>
      <c r="C2476" s="26">
        <v>288901140</v>
      </c>
      <c r="D2476" s="22"/>
      <c r="E2476" s="22"/>
    </row>
    <row r="2477" spans="1:5" x14ac:dyDescent="0.2">
      <c r="A2477" s="23" t="s">
        <v>2504</v>
      </c>
      <c r="B2477" s="26">
        <v>137.43</v>
      </c>
      <c r="C2477" s="26">
        <v>291356820</v>
      </c>
      <c r="D2477" s="22"/>
      <c r="E2477" s="22"/>
    </row>
    <row r="2478" spans="1:5" x14ac:dyDescent="0.2">
      <c r="A2478" s="23" t="s">
        <v>2505</v>
      </c>
      <c r="B2478" s="26">
        <v>136.74</v>
      </c>
      <c r="C2478" s="26">
        <v>289992050</v>
      </c>
      <c r="D2478" s="22"/>
      <c r="E2478" s="22"/>
    </row>
    <row r="2479" spans="1:5" x14ac:dyDescent="0.2">
      <c r="A2479" s="23" t="s">
        <v>2506</v>
      </c>
      <c r="B2479" s="26">
        <v>137.62</v>
      </c>
      <c r="C2479" s="26">
        <v>292050990</v>
      </c>
      <c r="D2479" s="22"/>
      <c r="E2479" s="22"/>
    </row>
    <row r="2480" spans="1:5" x14ac:dyDescent="0.2">
      <c r="A2480" s="23" t="s">
        <v>2507</v>
      </c>
      <c r="B2480" s="26">
        <v>137.25</v>
      </c>
      <c r="C2480" s="26">
        <v>291234100</v>
      </c>
      <c r="D2480" s="22"/>
      <c r="E2480" s="22"/>
    </row>
    <row r="2481" spans="1:5" x14ac:dyDescent="0.2">
      <c r="A2481" s="23" t="s">
        <v>2508</v>
      </c>
      <c r="B2481" s="26">
        <v>137.13</v>
      </c>
      <c r="C2481" s="26">
        <v>291052780</v>
      </c>
      <c r="D2481" s="22"/>
      <c r="E2481" s="22"/>
    </row>
    <row r="2482" spans="1:5" x14ac:dyDescent="0.2">
      <c r="A2482" s="23" t="s">
        <v>2509</v>
      </c>
      <c r="B2482" s="26">
        <v>136.19999999999999</v>
      </c>
      <c r="C2482" s="26">
        <v>288998020</v>
      </c>
      <c r="D2482" s="22"/>
      <c r="E2482" s="22"/>
    </row>
    <row r="2483" spans="1:5" x14ac:dyDescent="0.2">
      <c r="A2483" s="23" t="s">
        <v>2510</v>
      </c>
      <c r="B2483" s="26">
        <v>135.80000000000001</v>
      </c>
      <c r="C2483" s="26">
        <v>288161500</v>
      </c>
      <c r="D2483" s="22"/>
      <c r="E2483" s="22"/>
    </row>
    <row r="2484" spans="1:5" x14ac:dyDescent="0.2">
      <c r="A2484" s="23" t="s">
        <v>2511</v>
      </c>
      <c r="B2484" s="26">
        <v>135.49</v>
      </c>
      <c r="C2484" s="26">
        <v>287335010</v>
      </c>
      <c r="D2484" s="22"/>
      <c r="E2484" s="22"/>
    </row>
    <row r="2485" spans="1:5" x14ac:dyDescent="0.2">
      <c r="A2485" s="23" t="s">
        <v>2512</v>
      </c>
      <c r="B2485" s="26">
        <v>134.91999999999999</v>
      </c>
      <c r="C2485" s="26">
        <v>286131340</v>
      </c>
      <c r="D2485" s="22"/>
      <c r="E2485" s="22"/>
    </row>
    <row r="2486" spans="1:5" x14ac:dyDescent="0.2">
      <c r="A2486" s="23" t="s">
        <v>2513</v>
      </c>
      <c r="B2486" s="26">
        <v>134.75</v>
      </c>
      <c r="C2486" s="26">
        <v>285771220</v>
      </c>
      <c r="D2486" s="22"/>
      <c r="E2486" s="22"/>
    </row>
    <row r="2487" spans="1:5" x14ac:dyDescent="0.2">
      <c r="A2487" s="23" t="s">
        <v>2514</v>
      </c>
      <c r="B2487" s="26">
        <v>135.44999999999999</v>
      </c>
      <c r="C2487" s="26">
        <v>287261830</v>
      </c>
      <c r="D2487" s="22"/>
      <c r="E2487" s="22"/>
    </row>
    <row r="2488" spans="1:5" x14ac:dyDescent="0.2">
      <c r="A2488" s="23" t="s">
        <v>2515</v>
      </c>
      <c r="B2488" s="26">
        <v>135.31</v>
      </c>
      <c r="C2488" s="26">
        <v>283305510</v>
      </c>
      <c r="D2488" s="22"/>
      <c r="E2488" s="22"/>
    </row>
    <row r="2489" spans="1:5" x14ac:dyDescent="0.2">
      <c r="A2489" s="23" t="s">
        <v>2516</v>
      </c>
      <c r="B2489" s="26">
        <v>134.69</v>
      </c>
      <c r="C2489" s="26">
        <v>282124180</v>
      </c>
      <c r="D2489" s="22"/>
      <c r="E2489" s="22"/>
    </row>
    <row r="2490" spans="1:5" x14ac:dyDescent="0.2">
      <c r="A2490" s="23" t="s">
        <v>2517</v>
      </c>
      <c r="B2490" s="26">
        <v>134.16999999999999</v>
      </c>
      <c r="C2490" s="26">
        <v>281036630</v>
      </c>
      <c r="D2490" s="22"/>
      <c r="E2490" s="22"/>
    </row>
    <row r="2491" spans="1:5" x14ac:dyDescent="0.2">
      <c r="A2491" s="23" t="s">
        <v>2518</v>
      </c>
      <c r="B2491" s="26">
        <v>134.56</v>
      </c>
      <c r="C2491" s="26">
        <v>281942970</v>
      </c>
      <c r="D2491" s="22"/>
      <c r="E2491" s="22"/>
    </row>
    <row r="2492" spans="1:5" x14ac:dyDescent="0.2">
      <c r="A2492" s="23" t="s">
        <v>2519</v>
      </c>
      <c r="B2492" s="26">
        <v>134.12</v>
      </c>
      <c r="C2492" s="26">
        <v>281025546.80000001</v>
      </c>
      <c r="D2492" s="22"/>
      <c r="E2492" s="22"/>
    </row>
    <row r="2493" spans="1:5" x14ac:dyDescent="0.2">
      <c r="A2493" s="23" t="s">
        <v>2520</v>
      </c>
      <c r="B2493" s="26">
        <v>133.69999999999999</v>
      </c>
      <c r="C2493" s="26">
        <v>280133870</v>
      </c>
      <c r="D2493" s="22"/>
      <c r="E2493" s="22"/>
    </row>
    <row r="2494" spans="1:5" x14ac:dyDescent="0.2">
      <c r="A2494" s="23" t="s">
        <v>2521</v>
      </c>
      <c r="B2494" s="26">
        <v>132.66999999999999</v>
      </c>
      <c r="C2494" s="26">
        <v>277977780</v>
      </c>
      <c r="D2494" s="22"/>
      <c r="E2494" s="22"/>
    </row>
    <row r="2495" spans="1:5" x14ac:dyDescent="0.2">
      <c r="A2495" s="23" t="s">
        <v>2522</v>
      </c>
      <c r="B2495" s="26">
        <v>132.59</v>
      </c>
      <c r="C2495" s="26">
        <v>277219640</v>
      </c>
      <c r="D2495" s="22"/>
      <c r="E2495" s="22"/>
    </row>
    <row r="2496" spans="1:5" x14ac:dyDescent="0.2">
      <c r="A2496" s="23" t="s">
        <v>2523</v>
      </c>
      <c r="B2496" s="26">
        <v>132.47</v>
      </c>
      <c r="C2496" s="26">
        <v>277011650</v>
      </c>
      <c r="D2496" s="22"/>
      <c r="E2496" s="22"/>
    </row>
    <row r="2497" spans="1:5" x14ac:dyDescent="0.2">
      <c r="A2497" s="23" t="s">
        <v>2524</v>
      </c>
      <c r="B2497" s="26">
        <v>131.9</v>
      </c>
      <c r="C2497" s="26">
        <v>275831060</v>
      </c>
      <c r="D2497" s="22"/>
      <c r="E2497" s="22"/>
    </row>
    <row r="2498" spans="1:5" x14ac:dyDescent="0.2">
      <c r="A2498" s="23" t="s">
        <v>2525</v>
      </c>
      <c r="B2498" s="26">
        <v>131.26</v>
      </c>
      <c r="C2498" s="26">
        <v>274491680</v>
      </c>
      <c r="D2498" s="22"/>
      <c r="E2498" s="22"/>
    </row>
    <row r="2499" spans="1:5" x14ac:dyDescent="0.2">
      <c r="A2499" s="23" t="s">
        <v>2526</v>
      </c>
      <c r="B2499" s="26">
        <v>128.61000000000001</v>
      </c>
      <c r="C2499" s="26">
        <v>268857950</v>
      </c>
      <c r="D2499" s="22"/>
      <c r="E2499" s="22"/>
    </row>
    <row r="2500" spans="1:5" x14ac:dyDescent="0.2">
      <c r="A2500" s="23" t="s">
        <v>2527</v>
      </c>
      <c r="B2500" s="26">
        <v>131.78</v>
      </c>
      <c r="C2500" s="26">
        <v>277730170</v>
      </c>
      <c r="D2500" s="22"/>
      <c r="E2500" s="22"/>
    </row>
    <row r="2501" spans="1:5" x14ac:dyDescent="0.2">
      <c r="A2501" s="23" t="s">
        <v>2528</v>
      </c>
      <c r="B2501" s="26">
        <v>131.88</v>
      </c>
      <c r="C2501" s="26">
        <v>277636460</v>
      </c>
      <c r="D2501" s="22"/>
      <c r="E2501" s="22"/>
    </row>
    <row r="2502" spans="1:5" x14ac:dyDescent="0.2">
      <c r="A2502" s="23" t="s">
        <v>2529</v>
      </c>
      <c r="B2502" s="26">
        <v>131.13</v>
      </c>
      <c r="C2502" s="26">
        <v>276062150</v>
      </c>
      <c r="D2502" s="22"/>
      <c r="E2502" s="22"/>
    </row>
    <row r="2503" spans="1:5" x14ac:dyDescent="0.2">
      <c r="A2503" s="23" t="s">
        <v>2530</v>
      </c>
      <c r="B2503" s="26">
        <v>129.49</v>
      </c>
      <c r="C2503" s="26">
        <v>272726080</v>
      </c>
      <c r="D2503" s="22"/>
      <c r="E2503" s="22"/>
    </row>
    <row r="2504" spans="1:5" x14ac:dyDescent="0.2">
      <c r="A2504" s="23" t="s">
        <v>2531</v>
      </c>
      <c r="B2504" s="26">
        <v>129.19</v>
      </c>
      <c r="C2504" s="26">
        <v>271786270</v>
      </c>
      <c r="D2504" s="22"/>
      <c r="E2504" s="22"/>
    </row>
    <row r="2505" spans="1:5" x14ac:dyDescent="0.2">
      <c r="A2505" s="23" t="s">
        <v>2532</v>
      </c>
      <c r="B2505" s="26">
        <v>126.01</v>
      </c>
      <c r="C2505" s="26">
        <v>264098160</v>
      </c>
      <c r="D2505" s="22"/>
      <c r="E2505" s="22"/>
    </row>
    <row r="2506" spans="1:5" x14ac:dyDescent="0.2">
      <c r="A2506" s="23" t="s">
        <v>2533</v>
      </c>
      <c r="B2506" s="26">
        <v>130.55000000000001</v>
      </c>
      <c r="C2506" s="26">
        <v>274114620</v>
      </c>
      <c r="D2506" s="22"/>
      <c r="E2506" s="22"/>
    </row>
    <row r="2507" spans="1:5" x14ac:dyDescent="0.2">
      <c r="A2507" s="23" t="s">
        <v>2534</v>
      </c>
      <c r="B2507" s="26">
        <v>132</v>
      </c>
      <c r="C2507" s="26">
        <v>277160280</v>
      </c>
      <c r="D2507" s="22"/>
      <c r="E2507" s="22"/>
    </row>
    <row r="2508" spans="1:5" x14ac:dyDescent="0.2">
      <c r="A2508" s="23" t="s">
        <v>2535</v>
      </c>
      <c r="B2508" s="26">
        <v>132.88999999999999</v>
      </c>
      <c r="C2508" s="26">
        <v>280764500</v>
      </c>
      <c r="D2508" s="22"/>
      <c r="E2508" s="22"/>
    </row>
    <row r="2509" spans="1:5" x14ac:dyDescent="0.2">
      <c r="A2509" s="23" t="s">
        <v>2536</v>
      </c>
      <c r="B2509" s="26">
        <v>136.35</v>
      </c>
      <c r="C2509" s="26">
        <v>290499310</v>
      </c>
      <c r="D2509" s="22"/>
      <c r="E2509" s="22"/>
    </row>
    <row r="2510" spans="1:5" x14ac:dyDescent="0.2">
      <c r="A2510" s="23" t="s">
        <v>2537</v>
      </c>
      <c r="B2510" s="26">
        <v>136.88</v>
      </c>
      <c r="C2510" s="26">
        <v>291868490</v>
      </c>
      <c r="D2510" s="22"/>
      <c r="E2510" s="22"/>
    </row>
    <row r="2511" spans="1:5" x14ac:dyDescent="0.2">
      <c r="A2511" s="23" t="s">
        <v>2538</v>
      </c>
      <c r="B2511" s="26">
        <v>136.22999999999999</v>
      </c>
      <c r="C2511" s="26">
        <v>290577480</v>
      </c>
      <c r="D2511" s="22"/>
      <c r="E2511" s="22"/>
    </row>
    <row r="2512" spans="1:5" x14ac:dyDescent="0.2">
      <c r="A2512" s="23" t="s">
        <v>2539</v>
      </c>
      <c r="B2512" s="26">
        <v>135.99</v>
      </c>
      <c r="C2512" s="26">
        <v>289959050</v>
      </c>
      <c r="D2512" s="22"/>
      <c r="E2512" s="22"/>
    </row>
    <row r="2513" spans="1:5" x14ac:dyDescent="0.2">
      <c r="A2513" s="23" t="s">
        <v>2540</v>
      </c>
      <c r="B2513" s="26">
        <v>136.78</v>
      </c>
      <c r="C2513" s="26">
        <v>291636460</v>
      </c>
      <c r="D2513" s="22"/>
      <c r="E2513" s="22"/>
    </row>
    <row r="2514" spans="1:5" x14ac:dyDescent="0.2">
      <c r="A2514" s="23" t="s">
        <v>2541</v>
      </c>
      <c r="B2514" s="26">
        <v>135.97999999999999</v>
      </c>
      <c r="C2514" s="26">
        <v>289944000</v>
      </c>
      <c r="D2514" s="22"/>
      <c r="E2514" s="22"/>
    </row>
    <row r="2515" spans="1:5" x14ac:dyDescent="0.2">
      <c r="A2515" s="23" t="s">
        <v>2542</v>
      </c>
      <c r="B2515" s="26">
        <v>136.32</v>
      </c>
      <c r="C2515" s="26">
        <v>290649800</v>
      </c>
      <c r="D2515" s="22"/>
      <c r="E2515" s="22"/>
    </row>
    <row r="2516" spans="1:5" x14ac:dyDescent="0.2">
      <c r="A2516" s="23" t="s">
        <v>2543</v>
      </c>
      <c r="B2516" s="26">
        <v>135.61000000000001</v>
      </c>
      <c r="C2516" s="26">
        <v>289085660</v>
      </c>
      <c r="D2516" s="22"/>
      <c r="E2516" s="22"/>
    </row>
    <row r="2517" spans="1:5" x14ac:dyDescent="0.2">
      <c r="A2517" s="23" t="s">
        <v>2544</v>
      </c>
      <c r="B2517" s="26">
        <v>133.75</v>
      </c>
      <c r="C2517" s="26">
        <v>285379900</v>
      </c>
      <c r="D2517" s="22"/>
      <c r="E2517" s="22"/>
    </row>
    <row r="2518" spans="1:5" x14ac:dyDescent="0.2">
      <c r="A2518" s="23" t="s">
        <v>2545</v>
      </c>
      <c r="B2518" s="26">
        <v>134.37</v>
      </c>
      <c r="C2518" s="26">
        <v>286784020</v>
      </c>
      <c r="D2518" s="22"/>
      <c r="E2518" s="22"/>
    </row>
    <row r="2519" spans="1:5" x14ac:dyDescent="0.2">
      <c r="A2519" s="23" t="s">
        <v>2546</v>
      </c>
      <c r="B2519" s="26">
        <v>135.84</v>
      </c>
      <c r="C2519" s="26">
        <v>289926420</v>
      </c>
      <c r="D2519" s="22"/>
      <c r="E2519" s="22"/>
    </row>
    <row r="2520" spans="1:5" x14ac:dyDescent="0.2">
      <c r="A2520" s="23" t="s">
        <v>2547</v>
      </c>
      <c r="B2520" s="26">
        <v>135.63</v>
      </c>
      <c r="C2520" s="26">
        <v>289479980</v>
      </c>
      <c r="D2520" s="22"/>
      <c r="E2520" s="22"/>
    </row>
    <row r="2521" spans="1:5" x14ac:dyDescent="0.2">
      <c r="A2521" s="23" t="s">
        <v>2548</v>
      </c>
      <c r="B2521" s="26">
        <v>137.34</v>
      </c>
      <c r="C2521" s="26">
        <v>292990520</v>
      </c>
      <c r="D2521" s="22"/>
      <c r="E2521" s="22"/>
    </row>
    <row r="2522" spans="1:5" x14ac:dyDescent="0.2">
      <c r="A2522" s="23" t="s">
        <v>2549</v>
      </c>
      <c r="B2522" s="26">
        <v>137.55000000000001</v>
      </c>
      <c r="C2522" s="26">
        <v>293500120</v>
      </c>
      <c r="D2522" s="22"/>
      <c r="E2522" s="22"/>
    </row>
    <row r="2523" spans="1:5" x14ac:dyDescent="0.2">
      <c r="A2523" s="23" t="s">
        <v>2550</v>
      </c>
      <c r="B2523" s="26">
        <v>136.72999999999999</v>
      </c>
      <c r="C2523" s="26">
        <v>291647330</v>
      </c>
      <c r="D2523" s="22"/>
      <c r="E2523" s="22"/>
    </row>
    <row r="2524" spans="1:5" x14ac:dyDescent="0.2">
      <c r="A2524" s="23" t="s">
        <v>2551</v>
      </c>
      <c r="B2524" s="26">
        <v>136.5</v>
      </c>
      <c r="C2524" s="26">
        <v>290985560</v>
      </c>
      <c r="D2524" s="22"/>
      <c r="E2524" s="22"/>
    </row>
    <row r="2525" spans="1:5" x14ac:dyDescent="0.2">
      <c r="A2525" s="23" t="s">
        <v>2552</v>
      </c>
      <c r="B2525" s="26">
        <v>136.28</v>
      </c>
      <c r="C2525" s="26">
        <v>289521410</v>
      </c>
      <c r="D2525" s="22"/>
      <c r="E2525" s="22"/>
    </row>
    <row r="2526" spans="1:5" x14ac:dyDescent="0.2">
      <c r="A2526" s="23" t="s">
        <v>2553</v>
      </c>
      <c r="B2526" s="26">
        <v>135.01</v>
      </c>
      <c r="C2526" s="26">
        <v>286846660</v>
      </c>
      <c r="D2526" s="22"/>
      <c r="E2526" s="22"/>
    </row>
    <row r="2527" spans="1:5" x14ac:dyDescent="0.2">
      <c r="A2527" s="23" t="s">
        <v>2554</v>
      </c>
      <c r="B2527" s="26">
        <v>133.38999999999999</v>
      </c>
      <c r="C2527" s="26">
        <v>282137260</v>
      </c>
      <c r="D2527" s="22"/>
      <c r="E2527" s="22"/>
    </row>
    <row r="2528" spans="1:5" x14ac:dyDescent="0.2">
      <c r="A2528" s="23" t="s">
        <v>2555</v>
      </c>
      <c r="B2528" s="26">
        <v>135.83000000000001</v>
      </c>
      <c r="C2528" s="26">
        <v>287404340</v>
      </c>
      <c r="D2528" s="22"/>
      <c r="E2528" s="22"/>
    </row>
    <row r="2529" spans="1:5" x14ac:dyDescent="0.2">
      <c r="A2529" s="23" t="s">
        <v>2556</v>
      </c>
      <c r="B2529" s="26">
        <v>136.41</v>
      </c>
      <c r="C2529" s="26">
        <v>289068640</v>
      </c>
      <c r="D2529" s="22"/>
      <c r="E2529" s="22"/>
    </row>
    <row r="2530" spans="1:5" x14ac:dyDescent="0.2">
      <c r="A2530" s="23" t="s">
        <v>2557</v>
      </c>
      <c r="B2530" s="26">
        <v>137.13</v>
      </c>
      <c r="C2530" s="26">
        <v>290650290</v>
      </c>
      <c r="D2530" s="22"/>
      <c r="E2530" s="22"/>
    </row>
    <row r="2531" spans="1:5" x14ac:dyDescent="0.2">
      <c r="A2531" s="23" t="s">
        <v>2558</v>
      </c>
      <c r="B2531" s="26">
        <v>136.66</v>
      </c>
      <c r="C2531" s="26">
        <v>290608770</v>
      </c>
      <c r="D2531" s="22"/>
      <c r="E2531" s="22"/>
    </row>
    <row r="2532" spans="1:5" x14ac:dyDescent="0.2">
      <c r="A2532" s="23" t="s">
        <v>2559</v>
      </c>
      <c r="B2532" s="26">
        <v>135.54</v>
      </c>
      <c r="C2532" s="26">
        <v>288647840</v>
      </c>
      <c r="D2532" s="22"/>
      <c r="E2532" s="22"/>
    </row>
    <row r="2533" spans="1:5" x14ac:dyDescent="0.2">
      <c r="A2533" s="23" t="s">
        <v>2560</v>
      </c>
      <c r="B2533" s="26">
        <v>132.83000000000001</v>
      </c>
      <c r="C2533" s="26">
        <v>283077950</v>
      </c>
      <c r="D2533" s="22"/>
      <c r="E2533" s="22"/>
    </row>
    <row r="2534" spans="1:5" x14ac:dyDescent="0.2">
      <c r="A2534" s="23" t="s">
        <v>2561</v>
      </c>
      <c r="B2534" s="26">
        <v>133.78</v>
      </c>
      <c r="C2534" s="26">
        <v>285617650</v>
      </c>
      <c r="D2534" s="22"/>
      <c r="E2534" s="22"/>
    </row>
    <row r="2535" spans="1:5" x14ac:dyDescent="0.2">
      <c r="A2535" s="23" t="s">
        <v>2562</v>
      </c>
      <c r="B2535" s="26">
        <v>134.07</v>
      </c>
      <c r="C2535" s="26">
        <v>286227310</v>
      </c>
      <c r="D2535" s="22"/>
      <c r="E2535" s="22"/>
    </row>
    <row r="2536" spans="1:5" x14ac:dyDescent="0.2">
      <c r="A2536" s="23" t="s">
        <v>2563</v>
      </c>
      <c r="B2536" s="26">
        <v>135.72</v>
      </c>
      <c r="C2536" s="26">
        <v>289736350</v>
      </c>
      <c r="D2536" s="22"/>
      <c r="E2536" s="22"/>
    </row>
    <row r="2537" spans="1:5" x14ac:dyDescent="0.2">
      <c r="A2537" s="23" t="s">
        <v>2564</v>
      </c>
      <c r="B2537" s="26">
        <v>134.72</v>
      </c>
      <c r="C2537" s="26">
        <v>287588920</v>
      </c>
      <c r="D2537" s="22"/>
      <c r="E2537" s="22"/>
    </row>
    <row r="2538" spans="1:5" x14ac:dyDescent="0.2">
      <c r="A2538" s="23" t="s">
        <v>2565</v>
      </c>
      <c r="B2538" s="26">
        <v>133.08000000000001</v>
      </c>
      <c r="C2538" s="26">
        <v>284085420</v>
      </c>
      <c r="D2538" s="22"/>
      <c r="E2538" s="22"/>
    </row>
    <row r="2539" spans="1:5" x14ac:dyDescent="0.2">
      <c r="A2539" s="23" t="s">
        <v>2566</v>
      </c>
      <c r="B2539" s="26">
        <v>132.44999999999999</v>
      </c>
      <c r="C2539" s="26">
        <v>282461040</v>
      </c>
      <c r="D2539" s="22"/>
      <c r="E2539" s="22"/>
    </row>
    <row r="2540" spans="1:5" x14ac:dyDescent="0.2">
      <c r="A2540" s="23" t="s">
        <v>2567</v>
      </c>
      <c r="B2540" s="26">
        <v>131.16</v>
      </c>
      <c r="C2540" s="26">
        <v>279693460</v>
      </c>
      <c r="D2540" s="22"/>
      <c r="E2540" s="22"/>
    </row>
    <row r="2541" spans="1:5" x14ac:dyDescent="0.2">
      <c r="A2541" s="23" t="s">
        <v>2568</v>
      </c>
      <c r="B2541" s="26">
        <v>133.55000000000001</v>
      </c>
      <c r="C2541" s="26">
        <v>284788440</v>
      </c>
      <c r="D2541" s="22"/>
      <c r="E2541" s="22"/>
    </row>
  </sheetData>
  <mergeCells count="1"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2"/>
  <sheetViews>
    <sheetView tabSelected="1" workbookViewId="0">
      <selection activeCell="D1" sqref="D1:E1"/>
    </sheetView>
  </sheetViews>
  <sheetFormatPr defaultRowHeight="12.75" x14ac:dyDescent="0.2"/>
  <cols>
    <col min="1" max="20" width="10.7109375" style="1" customWidth="1"/>
    <col min="21" max="16384" width="9.140625" style="1"/>
  </cols>
  <sheetData>
    <row r="1" spans="1:14" ht="15" x14ac:dyDescent="0.25">
      <c r="A1" s="2" t="s">
        <v>1504</v>
      </c>
      <c r="B1" s="3" t="s">
        <v>0</v>
      </c>
      <c r="C1" s="3" t="s">
        <v>1501</v>
      </c>
      <c r="D1" s="3" t="s">
        <v>2569</v>
      </c>
      <c r="E1" s="3" t="s">
        <v>2570</v>
      </c>
      <c r="F1" s="2" t="s">
        <v>1526</v>
      </c>
      <c r="G1" s="2" t="s">
        <v>1502</v>
      </c>
      <c r="H1" s="2" t="s">
        <v>1503</v>
      </c>
      <c r="I1" s="21" t="s">
        <v>1524</v>
      </c>
      <c r="J1" s="2" t="s">
        <v>1509</v>
      </c>
      <c r="K1" s="2" t="s">
        <v>1525</v>
      </c>
      <c r="L1" s="2" t="s">
        <v>1505</v>
      </c>
      <c r="M1" s="21" t="s">
        <v>1523</v>
      </c>
      <c r="N1" s="2" t="s">
        <v>1527</v>
      </c>
    </row>
    <row r="2" spans="1:14" x14ac:dyDescent="0.2">
      <c r="A2" s="4">
        <v>0</v>
      </c>
      <c r="B2" s="1" t="str">
        <f>'Исходные данные'!A252</f>
        <v>06.04.2016</v>
      </c>
      <c r="C2" s="1">
        <f>'Исходные данные'!B252</f>
        <v>237.28</v>
      </c>
      <c r="D2" s="5" t="str">
        <f>'Исходные данные'!A4</f>
        <v>06.04.2017</v>
      </c>
      <c r="E2" s="1">
        <f>'Исходные данные'!B4</f>
        <v>301.49</v>
      </c>
      <c r="F2" s="12">
        <f t="shared" ref="F2:F65" si="0">E2/C2</f>
        <v>1.2706085637221849</v>
      </c>
      <c r="G2" s="12">
        <f t="shared" ref="G2:G65" si="1">1/POWER(2,A2/248)</f>
        <v>1</v>
      </c>
      <c r="H2" s="12">
        <f t="shared" ref="H2:H65" si="2">G2/SUM(G$2:G$1242)</f>
        <v>2.8808204504124171E-3</v>
      </c>
      <c r="I2" s="12">
        <f>LN(F2)</f>
        <v>0.23949596973171067</v>
      </c>
      <c r="J2" s="18">
        <f t="shared" ref="J2:J65" si="3">H2*I2</f>
        <v>6.8994488739446537E-4</v>
      </c>
      <c r="K2" s="12">
        <f>F2/GEOMEAN(F$2:F$1242)</f>
        <v>1.1361666004383439</v>
      </c>
      <c r="L2" s="12">
        <f t="shared" ref="L2:L65" si="4">LN(K2)</f>
        <v>0.12765996486156375</v>
      </c>
      <c r="M2" s="12">
        <f>POWER(L2-AVERAGE(L$2:L$1242),2)</f>
        <v>1.6297066628455679E-2</v>
      </c>
      <c r="N2" s="18">
        <f t="shared" ref="N2:N65" si="5">M2*H2</f>
        <v>4.6948922824988861E-5</v>
      </c>
    </row>
    <row r="3" spans="1:14" x14ac:dyDescent="0.2">
      <c r="A3" s="4">
        <v>1</v>
      </c>
      <c r="B3" s="1" t="str">
        <f>'Исходные данные'!A253</f>
        <v>05.04.2016</v>
      </c>
      <c r="C3" s="1">
        <f>'Исходные данные'!B253</f>
        <v>236.71</v>
      </c>
      <c r="D3" s="5" t="str">
        <f>'Исходные данные'!A5</f>
        <v>05.04.2017</v>
      </c>
      <c r="E3" s="1">
        <f>'Исходные данные'!B5</f>
        <v>299.39999999999998</v>
      </c>
      <c r="F3" s="12">
        <f t="shared" si="0"/>
        <v>1.2648388323264752</v>
      </c>
      <c r="G3" s="12">
        <f t="shared" si="1"/>
        <v>0.99720895392295616</v>
      </c>
      <c r="H3" s="12">
        <f t="shared" si="2"/>
        <v>2.8727799477956256E-3</v>
      </c>
      <c r="I3" s="12">
        <f t="shared" ref="I3:I66" si="6">LN(F3)</f>
        <v>0.23494470878722834</v>
      </c>
      <c r="J3" s="18">
        <f t="shared" si="3"/>
        <v>6.749444482446323E-4</v>
      </c>
      <c r="K3" s="12">
        <f t="shared" ref="K3:K66" si="7">F3/GEOMEAN(F$2:F$1242)</f>
        <v>1.1310073591956262</v>
      </c>
      <c r="L3" s="12">
        <f t="shared" si="4"/>
        <v>0.12310870391708147</v>
      </c>
      <c r="M3" s="12">
        <f t="shared" ref="M3:M66" si="8">POWER(L3-AVERAGE(L$2:L$1242),2)</f>
        <v>1.5155752980143612E-2</v>
      </c>
      <c r="N3" s="18">
        <f t="shared" si="5"/>
        <v>4.3539143255100366E-5</v>
      </c>
    </row>
    <row r="4" spans="1:14" x14ac:dyDescent="0.2">
      <c r="A4" s="4">
        <v>2</v>
      </c>
      <c r="B4" s="1" t="str">
        <f>'Исходные данные'!A254</f>
        <v>04.04.2016</v>
      </c>
      <c r="C4" s="1">
        <f>'Исходные данные'!B254</f>
        <v>237.22</v>
      </c>
      <c r="D4" s="5" t="str">
        <f>'Исходные данные'!A6</f>
        <v>04.04.2017</v>
      </c>
      <c r="E4" s="1">
        <f>'Исходные данные'!B6</f>
        <v>299.54000000000002</v>
      </c>
      <c r="F4" s="12">
        <f t="shared" si="0"/>
        <v>1.262709720934154</v>
      </c>
      <c r="G4" s="12">
        <f t="shared" si="1"/>
        <v>0.99442569778411649</v>
      </c>
      <c r="H4" s="12">
        <f t="shared" si="2"/>
        <v>2.8647618865921204E-3</v>
      </c>
      <c r="I4" s="12">
        <f t="shared" si="6"/>
        <v>0.23325998396311987</v>
      </c>
      <c r="J4" s="18">
        <f t="shared" si="3"/>
        <v>6.6823431172463501E-4</v>
      </c>
      <c r="K4" s="12">
        <f t="shared" si="7"/>
        <v>1.1291035271881653</v>
      </c>
      <c r="L4" s="12">
        <f t="shared" si="4"/>
        <v>0.12142397909297289</v>
      </c>
      <c r="M4" s="12">
        <f t="shared" si="8"/>
        <v>1.4743782698770701E-2</v>
      </c>
      <c r="N4" s="18">
        <f t="shared" si="5"/>
        <v>4.2237426739634619E-5</v>
      </c>
    </row>
    <row r="5" spans="1:14" x14ac:dyDescent="0.2">
      <c r="A5" s="4">
        <v>3</v>
      </c>
      <c r="B5" s="1" t="str">
        <f>'Исходные данные'!A255</f>
        <v>01.04.2016</v>
      </c>
      <c r="C5" s="1">
        <f>'Исходные данные'!B255</f>
        <v>235.6</v>
      </c>
      <c r="D5" s="5" t="str">
        <f>'Исходные данные'!A7</f>
        <v>03.04.2017</v>
      </c>
      <c r="E5" s="1">
        <f>'Исходные данные'!B7</f>
        <v>299.02</v>
      </c>
      <c r="F5" s="12">
        <f t="shared" si="0"/>
        <v>1.2691850594227503</v>
      </c>
      <c r="G5" s="12">
        <f t="shared" si="1"/>
        <v>0.99165020984140462</v>
      </c>
      <c r="H5" s="12">
        <f t="shared" si="2"/>
        <v>2.8567662041668832E-3</v>
      </c>
      <c r="I5" s="12">
        <f t="shared" si="6"/>
        <v>0.23837500900835001</v>
      </c>
      <c r="J5" s="18">
        <f t="shared" si="3"/>
        <v>6.8098166965303061E-4</v>
      </c>
      <c r="K5" s="12">
        <f t="shared" si="7"/>
        <v>1.1348937158641521</v>
      </c>
      <c r="L5" s="12">
        <f t="shared" si="4"/>
        <v>0.12653900413820307</v>
      </c>
      <c r="M5" s="12">
        <f t="shared" si="8"/>
        <v>1.6012119568288161E-2</v>
      </c>
      <c r="N5" s="18">
        <f t="shared" si="5"/>
        <v>4.5742882039764846E-5</v>
      </c>
    </row>
    <row r="6" spans="1:14" x14ac:dyDescent="0.2">
      <c r="A6" s="4">
        <v>4</v>
      </c>
      <c r="B6" s="1" t="str">
        <f>'Исходные данные'!A256</f>
        <v>31.03.2016</v>
      </c>
      <c r="C6" s="1">
        <f>'Исходные данные'!B256</f>
        <v>235.67</v>
      </c>
      <c r="D6" s="5" t="str">
        <f>'Исходные данные'!A8</f>
        <v>31.03.2017</v>
      </c>
      <c r="E6" s="1">
        <f>'Исходные данные'!B8</f>
        <v>298.14999999999998</v>
      </c>
      <c r="F6" s="12">
        <f t="shared" si="0"/>
        <v>1.2651164764289049</v>
      </c>
      <c r="G6" s="12">
        <f t="shared" si="1"/>
        <v>0.98888246841342708</v>
      </c>
      <c r="H6" s="12">
        <f t="shared" si="2"/>
        <v>2.8487928380597116E-3</v>
      </c>
      <c r="I6" s="12">
        <f t="shared" si="6"/>
        <v>0.23516419416911116</v>
      </c>
      <c r="J6" s="18">
        <f t="shared" si="3"/>
        <v>6.6993407211704732E-4</v>
      </c>
      <c r="K6" s="12">
        <f t="shared" si="7"/>
        <v>1.1312556260222444</v>
      </c>
      <c r="L6" s="12">
        <f t="shared" si="4"/>
        <v>0.12332818929896416</v>
      </c>
      <c r="M6" s="12">
        <f t="shared" si="8"/>
        <v>1.5209842275761122E-2</v>
      </c>
      <c r="N6" s="18">
        <f t="shared" si="5"/>
        <v>4.3329689743206111E-5</v>
      </c>
    </row>
    <row r="7" spans="1:14" x14ac:dyDescent="0.2">
      <c r="A7" s="4">
        <v>5</v>
      </c>
      <c r="B7" s="1" t="str">
        <f>'Исходные данные'!A257</f>
        <v>30.03.2016</v>
      </c>
      <c r="C7" s="1">
        <f>'Исходные данные'!B257</f>
        <v>235.75</v>
      </c>
      <c r="D7" s="5" t="str">
        <f>'Исходные данные'!A9</f>
        <v>30.03.2017</v>
      </c>
      <c r="E7" s="1">
        <f>'Исходные данные'!B9</f>
        <v>299.77999999999997</v>
      </c>
      <c r="F7" s="12">
        <f t="shared" si="0"/>
        <v>1.2716012725344643</v>
      </c>
      <c r="G7" s="12">
        <f t="shared" si="1"/>
        <v>0.98612245187930447</v>
      </c>
      <c r="H7" s="12">
        <f t="shared" si="2"/>
        <v>2.8408417259847348E-3</v>
      </c>
      <c r="I7" s="12">
        <f t="shared" si="6"/>
        <v>0.2402769507888827</v>
      </c>
      <c r="J7" s="18">
        <f t="shared" si="3"/>
        <v>6.8258878759343874E-4</v>
      </c>
      <c r="K7" s="12">
        <f t="shared" si="7"/>
        <v>1.137054271613146</v>
      </c>
      <c r="L7" s="12">
        <f t="shared" si="4"/>
        <v>0.12844094591873587</v>
      </c>
      <c r="M7" s="12">
        <f t="shared" si="8"/>
        <v>1.6497076588499617E-2</v>
      </c>
      <c r="N7" s="18">
        <f t="shared" si="5"/>
        <v>4.686558352937561E-5</v>
      </c>
    </row>
    <row r="8" spans="1:14" x14ac:dyDescent="0.2">
      <c r="A8" s="4">
        <v>6</v>
      </c>
      <c r="B8" s="1" t="str">
        <f>'Исходные данные'!A258</f>
        <v>29.03.2016</v>
      </c>
      <c r="C8" s="1">
        <f>'Исходные данные'!B258</f>
        <v>233.8</v>
      </c>
      <c r="D8" s="5" t="str">
        <f>'Исходные данные'!A10</f>
        <v>29.03.2017</v>
      </c>
      <c r="E8" s="1">
        <f>'Исходные данные'!B10</f>
        <v>299.5</v>
      </c>
      <c r="F8" s="12">
        <f t="shared" si="0"/>
        <v>1.2810094097519247</v>
      </c>
      <c r="G8" s="12">
        <f t="shared" si="1"/>
        <v>0.98337013867850176</v>
      </c>
      <c r="H8" s="12">
        <f t="shared" si="2"/>
        <v>2.8329128058299223E-3</v>
      </c>
      <c r="I8" s="12">
        <f t="shared" si="6"/>
        <v>0.24764836851753597</v>
      </c>
      <c r="J8" s="18">
        <f t="shared" si="3"/>
        <v>7.015662345162154E-4</v>
      </c>
      <c r="K8" s="12">
        <f t="shared" si="7"/>
        <v>1.1454669421900747</v>
      </c>
      <c r="L8" s="12">
        <f t="shared" si="4"/>
        <v>0.13581236364738905</v>
      </c>
      <c r="M8" s="12">
        <f t="shared" si="8"/>
        <v>1.8444998119490626E-2</v>
      </c>
      <c r="N8" s="18">
        <f t="shared" si="5"/>
        <v>5.2253071376213827E-5</v>
      </c>
    </row>
    <row r="9" spans="1:14" x14ac:dyDescent="0.2">
      <c r="A9" s="4">
        <v>7</v>
      </c>
      <c r="B9" s="1" t="str">
        <f>'Исходные данные'!A259</f>
        <v>28.03.2016</v>
      </c>
      <c r="C9" s="1">
        <f>'Исходные данные'!B259</f>
        <v>234.25</v>
      </c>
      <c r="D9" s="5" t="str">
        <f>'Исходные данные'!A11</f>
        <v>28.03.2017</v>
      </c>
      <c r="E9" s="1">
        <f>'Исходные данные'!B11</f>
        <v>298.98</v>
      </c>
      <c r="F9" s="12">
        <f t="shared" si="0"/>
        <v>1.2763287086446105</v>
      </c>
      <c r="G9" s="12">
        <f t="shared" si="1"/>
        <v>0.98062550731066123</v>
      </c>
      <c r="H9" s="12">
        <f t="shared" si="2"/>
        <v>2.8250060156566037E-3</v>
      </c>
      <c r="I9" s="12">
        <f t="shared" si="6"/>
        <v>0.24398776040283662</v>
      </c>
      <c r="J9" s="18">
        <f t="shared" si="3"/>
        <v>6.892668908845956E-4</v>
      </c>
      <c r="K9" s="12">
        <f t="shared" si="7"/>
        <v>1.1412815019084617</v>
      </c>
      <c r="L9" s="12">
        <f t="shared" si="4"/>
        <v>0.13215175553268962</v>
      </c>
      <c r="M9" s="12">
        <f t="shared" si="8"/>
        <v>1.7464086490371747E-2</v>
      </c>
      <c r="N9" s="18">
        <f t="shared" si="5"/>
        <v>4.933614939324741E-5</v>
      </c>
    </row>
    <row r="10" spans="1:14" x14ac:dyDescent="0.2">
      <c r="A10" s="4">
        <v>8</v>
      </c>
      <c r="B10" s="1" t="str">
        <f>'Исходные данные'!A260</f>
        <v>25.03.2016</v>
      </c>
      <c r="C10" s="1">
        <f>'Исходные данные'!B260</f>
        <v>234.47</v>
      </c>
      <c r="D10" s="5" t="str">
        <f>'Исходные данные'!A12</f>
        <v>27.03.2017</v>
      </c>
      <c r="E10" s="1">
        <f>'Исходные данные'!B12</f>
        <v>297.72000000000003</v>
      </c>
      <c r="F10" s="12">
        <f t="shared" si="0"/>
        <v>1.2697573250309209</v>
      </c>
      <c r="G10" s="12">
        <f t="shared" si="1"/>
        <v>0.97788853633543282</v>
      </c>
      <c r="H10" s="12">
        <f t="shared" si="2"/>
        <v>2.8171212936989806E-3</v>
      </c>
      <c r="I10" s="12">
        <f t="shared" si="6"/>
        <v>0.2388257995590656</v>
      </c>
      <c r="J10" s="18">
        <f t="shared" si="3"/>
        <v>6.7280124542252833E-4</v>
      </c>
      <c r="K10" s="12">
        <f t="shared" si="7"/>
        <v>1.1354054305567387</v>
      </c>
      <c r="L10" s="12">
        <f t="shared" si="4"/>
        <v>0.12698979468891872</v>
      </c>
      <c r="M10" s="12">
        <f t="shared" si="8"/>
        <v>1.6126407955133714E-2</v>
      </c>
      <c r="N10" s="18">
        <f t="shared" si="5"/>
        <v>4.5430047241283819E-5</v>
      </c>
    </row>
    <row r="11" spans="1:14" x14ac:dyDescent="0.2">
      <c r="A11" s="4">
        <v>9</v>
      </c>
      <c r="B11" s="1" t="str">
        <f>'Исходные данные'!A261</f>
        <v>24.03.2016</v>
      </c>
      <c r="C11" s="1">
        <f>'Исходные данные'!B261</f>
        <v>234.08</v>
      </c>
      <c r="D11" s="5" t="str">
        <f>'Исходные данные'!A13</f>
        <v>24.03.2017</v>
      </c>
      <c r="E11" s="1">
        <f>'Исходные данные'!B13</f>
        <v>299.18</v>
      </c>
      <c r="F11" s="12">
        <f t="shared" si="0"/>
        <v>1.2781100478468899</v>
      </c>
      <c r="G11" s="12">
        <f t="shared" si="1"/>
        <v>0.97515920437230752</v>
      </c>
      <c r="H11" s="12">
        <f t="shared" si="2"/>
        <v>2.809258578363645E-3</v>
      </c>
      <c r="I11" s="12">
        <f t="shared" si="6"/>
        <v>0.24538246167450062</v>
      </c>
      <c r="J11" s="18">
        <f t="shared" si="3"/>
        <v>6.8934278543907924E-4</v>
      </c>
      <c r="K11" s="12">
        <f t="shared" si="7"/>
        <v>1.1428743591923387</v>
      </c>
      <c r="L11" s="12">
        <f t="shared" si="4"/>
        <v>0.13354645680435367</v>
      </c>
      <c r="M11" s="12">
        <f t="shared" si="8"/>
        <v>1.7834656124997086E-2</v>
      </c>
      <c r="N11" s="18">
        <f t="shared" si="5"/>
        <v>5.0102160711313787E-5</v>
      </c>
    </row>
    <row r="12" spans="1:14" x14ac:dyDescent="0.2">
      <c r="A12" s="4">
        <v>10</v>
      </c>
      <c r="B12" s="1" t="str">
        <f>'Исходные данные'!A262</f>
        <v>23.03.2016</v>
      </c>
      <c r="C12" s="1">
        <f>'Исходные данные'!B262</f>
        <v>234.94</v>
      </c>
      <c r="D12" s="5" t="str">
        <f>'Исходные данные'!A14</f>
        <v>23.03.2017</v>
      </c>
      <c r="E12" s="1">
        <f>'Исходные данные'!B14</f>
        <v>299.05</v>
      </c>
      <c r="F12" s="12">
        <f t="shared" si="0"/>
        <v>1.2728781816634034</v>
      </c>
      <c r="G12" s="12">
        <f t="shared" si="1"/>
        <v>0.972437490100451</v>
      </c>
      <c r="H12" s="12">
        <f t="shared" si="2"/>
        <v>2.8014178082291013E-3</v>
      </c>
      <c r="I12" s="12">
        <f t="shared" si="6"/>
        <v>0.24128062109482606</v>
      </c>
      <c r="J12" s="18">
        <f t="shared" si="3"/>
        <v>6.759278287156239E-4</v>
      </c>
      <c r="K12" s="12">
        <f t="shared" si="7"/>
        <v>1.1381960721215931</v>
      </c>
      <c r="L12" s="12">
        <f t="shared" si="4"/>
        <v>0.12944461622467918</v>
      </c>
      <c r="M12" s="12">
        <f t="shared" si="8"/>
        <v>1.675590866955446E-2</v>
      </c>
      <c r="N12" s="18">
        <f t="shared" si="5"/>
        <v>4.6940300939950254E-5</v>
      </c>
    </row>
    <row r="13" spans="1:14" x14ac:dyDescent="0.2">
      <c r="A13" s="4">
        <v>11</v>
      </c>
      <c r="B13" s="1" t="str">
        <f>'Исходные данные'!A263</f>
        <v>22.03.2016</v>
      </c>
      <c r="C13" s="1">
        <f>'Исходные данные'!B263</f>
        <v>236.03</v>
      </c>
      <c r="D13" s="5" t="str">
        <f>'Исходные данные'!A15</f>
        <v>22.03.2017</v>
      </c>
      <c r="E13" s="1">
        <f>'Исходные данные'!B15</f>
        <v>298.55</v>
      </c>
      <c r="F13" s="12">
        <f t="shared" si="0"/>
        <v>1.2648815828496378</v>
      </c>
      <c r="G13" s="12">
        <f t="shared" si="1"/>
        <v>0.96972337225853589</v>
      </c>
      <c r="H13" s="12">
        <f t="shared" si="2"/>
        <v>2.793598922045283E-3</v>
      </c>
      <c r="I13" s="12">
        <f t="shared" si="6"/>
        <v>0.23497850740221379</v>
      </c>
      <c r="J13" s="18">
        <f t="shared" si="3"/>
        <v>6.5643570498263404E-4</v>
      </c>
      <c r="K13" s="12">
        <f t="shared" si="7"/>
        <v>1.1310455863239137</v>
      </c>
      <c r="L13" s="12">
        <f t="shared" si="4"/>
        <v>0.12314250253206689</v>
      </c>
      <c r="M13" s="12">
        <f t="shared" si="8"/>
        <v>1.5164075929860084E-2</v>
      </c>
      <c r="N13" s="18">
        <f t="shared" si="5"/>
        <v>4.2362346171469953E-5</v>
      </c>
    </row>
    <row r="14" spans="1:14" x14ac:dyDescent="0.2">
      <c r="A14" s="4">
        <v>12</v>
      </c>
      <c r="B14" s="1" t="str">
        <f>'Исходные данные'!A264</f>
        <v>21.03.2016</v>
      </c>
      <c r="C14" s="1">
        <f>'Исходные данные'!B264</f>
        <v>235.12</v>
      </c>
      <c r="D14" s="5" t="str">
        <f>'Исходные данные'!A16</f>
        <v>21.03.2017</v>
      </c>
      <c r="E14" s="1">
        <f>'Исходные данные'!B16</f>
        <v>298.51</v>
      </c>
      <c r="F14" s="12">
        <f t="shared" si="0"/>
        <v>1.2696070091867981</v>
      </c>
      <c r="G14" s="12">
        <f t="shared" si="1"/>
        <v>0.96701682964457603</v>
      </c>
      <c r="H14" s="12">
        <f t="shared" si="2"/>
        <v>2.7858018587330752E-3</v>
      </c>
      <c r="I14" s="12">
        <f t="shared" si="6"/>
        <v>0.2387074109983752</v>
      </c>
      <c r="J14" s="18">
        <f t="shared" si="3"/>
        <v>6.6499154925263369E-4</v>
      </c>
      <c r="K14" s="12">
        <f t="shared" si="7"/>
        <v>1.1352710194985378</v>
      </c>
      <c r="L14" s="12">
        <f t="shared" si="4"/>
        <v>0.12687140612822825</v>
      </c>
      <c r="M14" s="12">
        <f t="shared" si="8"/>
        <v>1.609635369295382E-2</v>
      </c>
      <c r="N14" s="18">
        <f t="shared" si="5"/>
        <v>4.4841252036655753E-5</v>
      </c>
    </row>
    <row r="15" spans="1:14" x14ac:dyDescent="0.2">
      <c r="A15" s="4">
        <v>13</v>
      </c>
      <c r="B15" s="1" t="str">
        <f>'Исходные данные'!A265</f>
        <v>18.03.2016</v>
      </c>
      <c r="C15" s="1">
        <f>'Исходные данные'!B265</f>
        <v>235.37</v>
      </c>
      <c r="D15" s="5" t="str">
        <f>'Исходные данные'!A17</f>
        <v>20.03.2017</v>
      </c>
      <c r="E15" s="1">
        <f>'Исходные данные'!B17</f>
        <v>299.55</v>
      </c>
      <c r="F15" s="12">
        <f t="shared" si="0"/>
        <v>1.2726770616476186</v>
      </c>
      <c r="G15" s="12">
        <f t="shared" si="1"/>
        <v>0.96431784111576113</v>
      </c>
      <c r="H15" s="12">
        <f t="shared" si="2"/>
        <v>2.7780265573838364E-3</v>
      </c>
      <c r="I15" s="12">
        <f t="shared" si="6"/>
        <v>0.24112260447606934</v>
      </c>
      <c r="J15" s="18">
        <f t="shared" si="3"/>
        <v>6.6984499882007933E-4</v>
      </c>
      <c r="K15" s="12">
        <f t="shared" si="7"/>
        <v>1.1380162324359979</v>
      </c>
      <c r="L15" s="12">
        <f t="shared" si="4"/>
        <v>0.12928659960592237</v>
      </c>
      <c r="M15" s="12">
        <f t="shared" si="8"/>
        <v>1.6715024837662074E-2</v>
      </c>
      <c r="N15" s="18">
        <f t="shared" si="5"/>
        <v>4.6434782906355688E-5</v>
      </c>
    </row>
    <row r="16" spans="1:14" x14ac:dyDescent="0.2">
      <c r="A16" s="4">
        <v>14</v>
      </c>
      <c r="B16" s="1" t="str">
        <f>'Исходные данные'!A266</f>
        <v>17.03.2016</v>
      </c>
      <c r="C16" s="1">
        <f>'Исходные данные'!B266</f>
        <v>234.52</v>
      </c>
      <c r="D16" s="5" t="str">
        <f>'Исходные данные'!A18</f>
        <v>17.03.2017</v>
      </c>
      <c r="E16" s="1">
        <f>'Исходные данные'!B18</f>
        <v>298.16000000000003</v>
      </c>
      <c r="F16" s="12">
        <f t="shared" si="0"/>
        <v>1.2713627835579056</v>
      </c>
      <c r="G16" s="12">
        <f t="shared" si="1"/>
        <v>0.96162638558829183</v>
      </c>
      <c r="H16" s="12">
        <f t="shared" si="2"/>
        <v>2.7702729572589273E-3</v>
      </c>
      <c r="I16" s="12">
        <f t="shared" si="6"/>
        <v>0.24008938307498867</v>
      </c>
      <c r="J16" s="18">
        <f t="shared" si="3"/>
        <v>6.651131252576203E-4</v>
      </c>
      <c r="K16" s="12">
        <f t="shared" si="7"/>
        <v>1.1368410169433167</v>
      </c>
      <c r="L16" s="12">
        <f t="shared" si="4"/>
        <v>0.12825337820484184</v>
      </c>
      <c r="M16" s="12">
        <f t="shared" si="8"/>
        <v>1.6448929020954184E-2</v>
      </c>
      <c r="N16" s="18">
        <f t="shared" si="5"/>
        <v>4.5568023242620937E-5</v>
      </c>
    </row>
    <row r="17" spans="1:14" x14ac:dyDescent="0.2">
      <c r="A17" s="4">
        <v>15</v>
      </c>
      <c r="B17" s="1" t="str">
        <f>'Исходные данные'!A267</f>
        <v>16.03.2016</v>
      </c>
      <c r="C17" s="1">
        <f>'Исходные данные'!B267</f>
        <v>232.11</v>
      </c>
      <c r="D17" s="5" t="str">
        <f>'Исходные данные'!A19</f>
        <v>16.03.2017</v>
      </c>
      <c r="E17" s="1">
        <f>'Исходные данные'!B19</f>
        <v>296.56</v>
      </c>
      <c r="F17" s="12">
        <f t="shared" si="0"/>
        <v>1.2776700702253241</v>
      </c>
      <c r="G17" s="12">
        <f t="shared" si="1"/>
        <v>0.95894244203721368</v>
      </c>
      <c r="H17" s="12">
        <f t="shared" si="2"/>
        <v>2.7625409977892288E-3</v>
      </c>
      <c r="I17" s="12">
        <f t="shared" si="6"/>
        <v>0.24503816161300396</v>
      </c>
      <c r="J17" s="18">
        <f t="shared" si="3"/>
        <v>6.7692796747882624E-4</v>
      </c>
      <c r="K17" s="12">
        <f t="shared" si="7"/>
        <v>1.1424809352120227</v>
      </c>
      <c r="L17" s="12">
        <f t="shared" si="4"/>
        <v>0.13320215674285707</v>
      </c>
      <c r="M17" s="12">
        <f t="shared" si="8"/>
        <v>1.7742814560948648E-2</v>
      </c>
      <c r="N17" s="18">
        <f t="shared" si="5"/>
        <v>4.9015252640792337E-5</v>
      </c>
    </row>
    <row r="18" spans="1:14" x14ac:dyDescent="0.2">
      <c r="A18" s="4">
        <v>16</v>
      </c>
      <c r="B18" s="1" t="str">
        <f>'Исходные данные'!A268</f>
        <v>15.03.2016</v>
      </c>
      <c r="C18" s="1">
        <f>'Исходные данные'!B268</f>
        <v>230.8</v>
      </c>
      <c r="D18" s="5" t="str">
        <f>'Исходные данные'!A20</f>
        <v>15.03.2017</v>
      </c>
      <c r="E18" s="1">
        <f>'Исходные данные'!B20</f>
        <v>293.27</v>
      </c>
      <c r="F18" s="12">
        <f t="shared" si="0"/>
        <v>1.2706672443674176</v>
      </c>
      <c r="G18" s="12">
        <f t="shared" si="1"/>
        <v>0.95626598949625496</v>
      </c>
      <c r="H18" s="12">
        <f t="shared" si="2"/>
        <v>2.7548306185746769E-3</v>
      </c>
      <c r="I18" s="12">
        <f t="shared" si="6"/>
        <v>0.23954215176756552</v>
      </c>
      <c r="J18" s="18">
        <f t="shared" si="3"/>
        <v>6.598980541285517E-4</v>
      </c>
      <c r="K18" s="12">
        <f t="shared" si="7"/>
        <v>1.1362190721366381</v>
      </c>
      <c r="L18" s="12">
        <f t="shared" si="4"/>
        <v>0.1277061468974186</v>
      </c>
      <c r="M18" s="12">
        <f t="shared" si="8"/>
        <v>1.6308859955385044E-2</v>
      </c>
      <c r="N18" s="18">
        <f t="shared" si="5"/>
        <v>4.4928146759141156E-5</v>
      </c>
    </row>
    <row r="19" spans="1:14" x14ac:dyDescent="0.2">
      <c r="A19" s="4">
        <v>17</v>
      </c>
      <c r="B19" s="1" t="str">
        <f>'Исходные данные'!A269</f>
        <v>14.03.2016</v>
      </c>
      <c r="C19" s="1">
        <f>'Исходные данные'!B269</f>
        <v>231.89</v>
      </c>
      <c r="D19" s="5" t="str">
        <f>'Исходные данные'!A21</f>
        <v>14.03.2017</v>
      </c>
      <c r="E19" s="1">
        <f>'Исходные данные'!B21</f>
        <v>293.86</v>
      </c>
      <c r="F19" s="12">
        <f t="shared" si="0"/>
        <v>1.2672387770063394</v>
      </c>
      <c r="G19" s="12">
        <f t="shared" si="1"/>
        <v>0.95359700705766104</v>
      </c>
      <c r="H19" s="12">
        <f t="shared" si="2"/>
        <v>2.747141759383784E-3</v>
      </c>
      <c r="I19" s="12">
        <f t="shared" si="6"/>
        <v>0.23684034215145613</v>
      </c>
      <c r="J19" s="18">
        <f t="shared" si="3"/>
        <v>6.5063399423100857E-4</v>
      </c>
      <c r="K19" s="12">
        <f t="shared" si="7"/>
        <v>1.1331533678610908</v>
      </c>
      <c r="L19" s="12">
        <f t="shared" si="4"/>
        <v>0.12500433728130922</v>
      </c>
      <c r="M19" s="12">
        <f t="shared" si="8"/>
        <v>1.5626084339139298E-2</v>
      </c>
      <c r="N19" s="18">
        <f t="shared" si="5"/>
        <v>4.2927068823702526E-5</v>
      </c>
    </row>
    <row r="20" spans="1:14" x14ac:dyDescent="0.2">
      <c r="A20" s="4">
        <v>18</v>
      </c>
      <c r="B20" s="1" t="str">
        <f>'Исходные данные'!A270</f>
        <v>11.03.2016</v>
      </c>
      <c r="C20" s="1">
        <f>'Исходные данные'!B270</f>
        <v>231.24</v>
      </c>
      <c r="D20" s="5" t="str">
        <f>'Исходные данные'!A22</f>
        <v>13.03.2017</v>
      </c>
      <c r="E20" s="1">
        <f>'Исходные данные'!B22</f>
        <v>293.66000000000003</v>
      </c>
      <c r="F20" s="12">
        <f t="shared" si="0"/>
        <v>1.2699359972323128</v>
      </c>
      <c r="G20" s="12">
        <f t="shared" si="1"/>
        <v>0.95093547387203192</v>
      </c>
      <c r="H20" s="12">
        <f t="shared" si="2"/>
        <v>2.739474360153172E-3</v>
      </c>
      <c r="I20" s="12">
        <f t="shared" si="6"/>
        <v>0.23896650332051619</v>
      </c>
      <c r="J20" s="18">
        <f t="shared" si="3"/>
        <v>6.5464260878201198E-4</v>
      </c>
      <c r="K20" s="12">
        <f t="shared" si="7"/>
        <v>1.1355651976112386</v>
      </c>
      <c r="L20" s="12">
        <f t="shared" si="4"/>
        <v>0.12713049845036931</v>
      </c>
      <c r="M20" s="12">
        <f t="shared" si="8"/>
        <v>1.6162163636239339E-2</v>
      </c>
      <c r="N20" s="18">
        <f t="shared" si="5"/>
        <v>4.427583288607763E-5</v>
      </c>
    </row>
    <row r="21" spans="1:14" x14ac:dyDescent="0.2">
      <c r="A21" s="4">
        <v>19</v>
      </c>
      <c r="B21" s="1" t="str">
        <f>'Исходные данные'!A271</f>
        <v>10.03.2016</v>
      </c>
      <c r="C21" s="1">
        <f>'Исходные данные'!B271</f>
        <v>229.28</v>
      </c>
      <c r="D21" s="5" t="str">
        <f>'Исходные данные'!A23</f>
        <v>10.03.2017</v>
      </c>
      <c r="E21" s="1">
        <f>'Исходные данные'!B23</f>
        <v>292.06</v>
      </c>
      <c r="F21" s="12">
        <f t="shared" si="0"/>
        <v>1.2738136775994418</v>
      </c>
      <c r="G21" s="12">
        <f t="shared" si="1"/>
        <v>0.94828136914815975</v>
      </c>
      <c r="H21" s="12">
        <f t="shared" si="2"/>
        <v>2.7318283609871052E-3</v>
      </c>
      <c r="I21" s="12">
        <f t="shared" si="6"/>
        <v>0.2420152965324637</v>
      </c>
      <c r="J21" s="18">
        <f t="shared" si="3"/>
        <v>6.6114425086008857E-4</v>
      </c>
      <c r="K21" s="12">
        <f t="shared" si="7"/>
        <v>1.1390325840637596</v>
      </c>
      <c r="L21" s="12">
        <f t="shared" si="4"/>
        <v>0.13017929166231679</v>
      </c>
      <c r="M21" s="12">
        <f t="shared" si="8"/>
        <v>1.6946647977702525E-2</v>
      </c>
      <c r="N21" s="18">
        <f t="shared" si="5"/>
        <v>4.6295333569152527E-5</v>
      </c>
    </row>
    <row r="22" spans="1:14" x14ac:dyDescent="0.2">
      <c r="A22" s="4">
        <v>20</v>
      </c>
      <c r="B22" s="1" t="str">
        <f>'Исходные данные'!A272</f>
        <v>09.03.2016</v>
      </c>
      <c r="C22" s="1">
        <f>'Исходные данные'!B272</f>
        <v>230.12</v>
      </c>
      <c r="D22" s="5" t="str">
        <f>'Исходные данные'!A24</f>
        <v>09.03.2017</v>
      </c>
      <c r="E22" s="1">
        <f>'Исходные данные'!B24</f>
        <v>291.52</v>
      </c>
      <c r="F22" s="12">
        <f t="shared" si="0"/>
        <v>1.266817312706414</v>
      </c>
      <c r="G22" s="12">
        <f t="shared" si="1"/>
        <v>0.9456346721528649</v>
      </c>
      <c r="H22" s="12">
        <f t="shared" si="2"/>
        <v>2.7242037021570145E-3</v>
      </c>
      <c r="I22" s="12">
        <f t="shared" si="6"/>
        <v>0.23650770207650074</v>
      </c>
      <c r="J22" s="18">
        <f t="shared" si="3"/>
        <v>6.4429515758545155E-4</v>
      </c>
      <c r="K22" s="12">
        <f t="shared" si="7"/>
        <v>1.1327764983243001</v>
      </c>
      <c r="L22" s="12">
        <f t="shared" si="4"/>
        <v>0.12467169720635383</v>
      </c>
      <c r="M22" s="12">
        <f t="shared" si="8"/>
        <v>1.5543032084312756E-2</v>
      </c>
      <c r="N22" s="18">
        <f t="shared" si="5"/>
        <v>4.2342385546830066E-5</v>
      </c>
    </row>
    <row r="23" spans="1:14" x14ac:dyDescent="0.2">
      <c r="A23" s="4">
        <v>21</v>
      </c>
      <c r="B23" s="1" t="str">
        <f>'Исходные данные'!A273</f>
        <v>04.03.2016</v>
      </c>
      <c r="C23" s="1">
        <f>'Исходные данные'!B273</f>
        <v>230.46</v>
      </c>
      <c r="D23" s="5" t="str">
        <f>'Исходные данные'!A25</f>
        <v>07.03.2017</v>
      </c>
      <c r="E23" s="1">
        <f>'Исходные данные'!B25</f>
        <v>295.95999999999998</v>
      </c>
      <c r="F23" s="12">
        <f t="shared" si="0"/>
        <v>1.284214180334982</v>
      </c>
      <c r="G23" s="12">
        <f t="shared" si="1"/>
        <v>0.94299536221083613</v>
      </c>
      <c r="H23" s="12">
        <f t="shared" si="2"/>
        <v>2.7166003241010411E-3</v>
      </c>
      <c r="I23" s="12">
        <f t="shared" si="6"/>
        <v>0.25014699847148164</v>
      </c>
      <c r="J23" s="18">
        <f t="shared" si="3"/>
        <v>6.7954941712052963E-4</v>
      </c>
      <c r="K23" s="12">
        <f t="shared" si="7"/>
        <v>1.1483326188449452</v>
      </c>
      <c r="L23" s="12">
        <f t="shared" si="4"/>
        <v>0.13831099360133478</v>
      </c>
      <c r="M23" s="12">
        <f t="shared" si="8"/>
        <v>1.9129930950988455E-2</v>
      </c>
      <c r="N23" s="18">
        <f t="shared" si="5"/>
        <v>5.1968376621485776E-5</v>
      </c>
    </row>
    <row r="24" spans="1:14" x14ac:dyDescent="0.2">
      <c r="A24" s="4">
        <v>22</v>
      </c>
      <c r="B24" s="1" t="str">
        <f>'Исходные данные'!A274</f>
        <v>03.03.2016</v>
      </c>
      <c r="C24" s="1">
        <f>'Исходные данные'!B274</f>
        <v>228.76</v>
      </c>
      <c r="D24" s="5" t="str">
        <f>'Исходные данные'!A26</f>
        <v>06.03.2017</v>
      </c>
      <c r="E24" s="1">
        <f>'Исходные данные'!B26</f>
        <v>298.08999999999997</v>
      </c>
      <c r="F24" s="12">
        <f t="shared" si="0"/>
        <v>1.3030687183073963</v>
      </c>
      <c r="G24" s="12">
        <f t="shared" si="1"/>
        <v>0.94036341870446694</v>
      </c>
      <c r="H24" s="12">
        <f t="shared" si="2"/>
        <v>2.7090181674235625E-3</v>
      </c>
      <c r="I24" s="12">
        <f t="shared" si="6"/>
        <v>0.26472203528423432</v>
      </c>
      <c r="J24" s="18">
        <f t="shared" si="3"/>
        <v>7.1713680290233213E-4</v>
      </c>
      <c r="K24" s="12">
        <f t="shared" si="7"/>
        <v>1.1651921749053884</v>
      </c>
      <c r="L24" s="12">
        <f t="shared" si="4"/>
        <v>0.15288603041408733</v>
      </c>
      <c r="M24" s="12">
        <f t="shared" si="8"/>
        <v>2.3374138295777218E-2</v>
      </c>
      <c r="N24" s="18">
        <f t="shared" si="5"/>
        <v>6.3320965291131312E-5</v>
      </c>
    </row>
    <row r="25" spans="1:14" x14ac:dyDescent="0.2">
      <c r="A25" s="4">
        <v>23</v>
      </c>
      <c r="B25" s="1" t="str">
        <f>'Исходные данные'!A275</f>
        <v>02.03.2016</v>
      </c>
      <c r="C25" s="1">
        <f>'Исходные данные'!B275</f>
        <v>226.73</v>
      </c>
      <c r="D25" s="5" t="str">
        <f>'Исходные данные'!A27</f>
        <v>03.03.2017</v>
      </c>
      <c r="E25" s="1">
        <f>'Исходные данные'!B27</f>
        <v>299.2</v>
      </c>
      <c r="F25" s="12">
        <f t="shared" si="0"/>
        <v>1.319631279495435</v>
      </c>
      <c r="G25" s="12">
        <f t="shared" si="1"/>
        <v>0.93773882107369655</v>
      </c>
      <c r="H25" s="12">
        <f t="shared" si="2"/>
        <v>2.7014571728947354E-3</v>
      </c>
      <c r="I25" s="12">
        <f t="shared" si="6"/>
        <v>0.27735236386177087</v>
      </c>
      <c r="J25" s="18">
        <f t="shared" si="3"/>
        <v>7.4925553277369148E-4</v>
      </c>
      <c r="K25" s="12">
        <f t="shared" si="7"/>
        <v>1.1800022662087557</v>
      </c>
      <c r="L25" s="12">
        <f t="shared" si="4"/>
        <v>0.16551635899162387</v>
      </c>
      <c r="M25" s="12">
        <f t="shared" si="8"/>
        <v>2.7395665093844088E-2</v>
      </c>
      <c r="N25" s="18">
        <f t="shared" si="5"/>
        <v>7.400821597398704E-5</v>
      </c>
    </row>
    <row r="26" spans="1:14" x14ac:dyDescent="0.2">
      <c r="A26" s="4">
        <v>24</v>
      </c>
      <c r="B26" s="1" t="str">
        <f>'Исходные данные'!A276</f>
        <v>01.03.2016</v>
      </c>
      <c r="C26" s="1">
        <f>'Исходные данные'!B276</f>
        <v>228.01</v>
      </c>
      <c r="D26" s="5" t="str">
        <f>'Исходные данные'!A28</f>
        <v>02.03.2017</v>
      </c>
      <c r="E26" s="1">
        <f>'Исходные данные'!B28</f>
        <v>295.36</v>
      </c>
      <c r="F26" s="12">
        <f t="shared" si="0"/>
        <v>1.2953817815008115</v>
      </c>
      <c r="G26" s="12">
        <f t="shared" si="1"/>
        <v>0.93512154881584697</v>
      </c>
      <c r="H26" s="12">
        <f t="shared" si="2"/>
        <v>2.6939172814500253E-3</v>
      </c>
      <c r="I26" s="12">
        <f t="shared" si="6"/>
        <v>0.25880546367273016</v>
      </c>
      <c r="J26" s="18">
        <f t="shared" si="3"/>
        <v>6.9720051112165447E-4</v>
      </c>
      <c r="K26" s="12">
        <f t="shared" si="7"/>
        <v>1.1583185860530223</v>
      </c>
      <c r="L26" s="12">
        <f t="shared" si="4"/>
        <v>0.14696945880258325</v>
      </c>
      <c r="M26" s="12">
        <f t="shared" si="8"/>
        <v>2.1600021820724197E-2</v>
      </c>
      <c r="N26" s="18">
        <f t="shared" si="5"/>
        <v>5.8188672062546557E-5</v>
      </c>
    </row>
    <row r="27" spans="1:14" x14ac:dyDescent="0.2">
      <c r="A27" s="4">
        <v>25</v>
      </c>
      <c r="B27" s="1" t="str">
        <f>'Исходные данные'!A277</f>
        <v>29.02.2016</v>
      </c>
      <c r="C27" s="1">
        <f>'Исходные данные'!B277</f>
        <v>227.63</v>
      </c>
      <c r="D27" s="5" t="str">
        <f>'Исходные данные'!A29</f>
        <v>01.03.2017</v>
      </c>
      <c r="E27" s="1">
        <f>'Исходные данные'!B29</f>
        <v>300.63</v>
      </c>
      <c r="F27" s="12">
        <f t="shared" si="0"/>
        <v>1.3206958660984931</v>
      </c>
      <c r="G27" s="12">
        <f t="shared" si="1"/>
        <v>0.93251158148546542</v>
      </c>
      <c r="H27" s="12">
        <f t="shared" si="2"/>
        <v>2.6863984341897536E-3</v>
      </c>
      <c r="I27" s="12">
        <f t="shared" si="6"/>
        <v>0.2781587689790499</v>
      </c>
      <c r="J27" s="18">
        <f t="shared" si="3"/>
        <v>7.4724528144146909E-4</v>
      </c>
      <c r="K27" s="12">
        <f t="shared" si="7"/>
        <v>1.1809542098491523</v>
      </c>
      <c r="L27" s="12">
        <f t="shared" si="4"/>
        <v>0.16632276410890298</v>
      </c>
      <c r="M27" s="12">
        <f t="shared" si="8"/>
        <v>2.7663261860825766E-2</v>
      </c>
      <c r="N27" s="18">
        <f t="shared" si="5"/>
        <v>7.4314543347503472E-5</v>
      </c>
    </row>
    <row r="28" spans="1:14" x14ac:dyDescent="0.2">
      <c r="A28" s="4">
        <v>26</v>
      </c>
      <c r="B28" s="1" t="str">
        <f>'Исходные данные'!A278</f>
        <v>26.02.2016</v>
      </c>
      <c r="C28" s="1">
        <f>'Исходные данные'!B278</f>
        <v>225.96</v>
      </c>
      <c r="D28" s="5" t="str">
        <f>'Исходные данные'!A30</f>
        <v>28.02.2017</v>
      </c>
      <c r="E28" s="1">
        <f>'Исходные данные'!B30</f>
        <v>298.06</v>
      </c>
      <c r="F28" s="12">
        <f t="shared" si="0"/>
        <v>1.3190830235439901</v>
      </c>
      <c r="G28" s="12">
        <f t="shared" si="1"/>
        <v>0.92990889869416249</v>
      </c>
      <c r="H28" s="12">
        <f t="shared" si="2"/>
        <v>2.6789005723786316E-3</v>
      </c>
      <c r="I28" s="12">
        <f t="shared" si="6"/>
        <v>0.27693681606358539</v>
      </c>
      <c r="J28" s="18">
        <f t="shared" si="3"/>
        <v>7.4188619506545476E-4</v>
      </c>
      <c r="K28" s="12">
        <f t="shared" si="7"/>
        <v>1.1795120207324477</v>
      </c>
      <c r="L28" s="12">
        <f t="shared" si="4"/>
        <v>0.16510081119343847</v>
      </c>
      <c r="M28" s="12">
        <f t="shared" si="8"/>
        <v>2.7258277856731402E-2</v>
      </c>
      <c r="N28" s="18">
        <f t="shared" si="5"/>
        <v>7.3022216152453527E-5</v>
      </c>
    </row>
    <row r="29" spans="1:14" x14ac:dyDescent="0.2">
      <c r="A29" s="4">
        <v>27</v>
      </c>
      <c r="B29" s="1" t="str">
        <f>'Исходные данные'!A279</f>
        <v>25.02.2016</v>
      </c>
      <c r="C29" s="1">
        <f>'Исходные данные'!B279</f>
        <v>224.87</v>
      </c>
      <c r="D29" s="5" t="str">
        <f>'Исходные данные'!A31</f>
        <v>27.02.2017</v>
      </c>
      <c r="E29" s="1">
        <f>'Исходные данные'!B31</f>
        <v>300.11</v>
      </c>
      <c r="F29" s="12">
        <f t="shared" si="0"/>
        <v>1.3345933205852269</v>
      </c>
      <c r="G29" s="12">
        <f t="shared" si="1"/>
        <v>0.92731348011045389</v>
      </c>
      <c r="H29" s="12">
        <f t="shared" si="2"/>
        <v>2.6714236374453036E-3</v>
      </c>
      <c r="I29" s="12">
        <f t="shared" si="6"/>
        <v>0.28862661666833145</v>
      </c>
      <c r="J29" s="18">
        <f t="shared" si="3"/>
        <v>7.710439661636453E-4</v>
      </c>
      <c r="K29" s="12">
        <f t="shared" si="7"/>
        <v>1.1933811870235258</v>
      </c>
      <c r="L29" s="12">
        <f t="shared" si="4"/>
        <v>0.17679061179818453</v>
      </c>
      <c r="M29" s="12">
        <f t="shared" si="8"/>
        <v>3.1254920419976365E-2</v>
      </c>
      <c r="N29" s="18">
        <f t="shared" si="5"/>
        <v>8.3495133196396755E-5</v>
      </c>
    </row>
    <row r="30" spans="1:14" x14ac:dyDescent="0.2">
      <c r="A30" s="4">
        <v>28</v>
      </c>
      <c r="B30" s="1" t="str">
        <f>'Исходные данные'!A280</f>
        <v>24.02.2016</v>
      </c>
      <c r="C30" s="1">
        <f>'Исходные данные'!B280</f>
        <v>223.58</v>
      </c>
      <c r="D30" s="5" t="str">
        <f>'Исходные данные'!A32</f>
        <v>22.02.2017</v>
      </c>
      <c r="E30" s="1">
        <f>'Исходные данные'!B32</f>
        <v>303.06</v>
      </c>
      <c r="F30" s="12">
        <f t="shared" si="0"/>
        <v>1.3554879685123893</v>
      </c>
      <c r="G30" s="12">
        <f t="shared" si="1"/>
        <v>0.92472530545960185</v>
      </c>
      <c r="H30" s="12">
        <f t="shared" si="2"/>
        <v>2.66396757098189E-3</v>
      </c>
      <c r="I30" s="12">
        <f t="shared" si="6"/>
        <v>0.30416151386583651</v>
      </c>
      <c r="J30" s="18">
        <f t="shared" si="3"/>
        <v>8.1027640927934692E-4</v>
      </c>
      <c r="K30" s="12">
        <f t="shared" si="7"/>
        <v>1.212064990816895</v>
      </c>
      <c r="L30" s="12">
        <f t="shared" si="4"/>
        <v>0.19232550899568951</v>
      </c>
      <c r="M30" s="12">
        <f t="shared" si="8"/>
        <v>3.6989101410451024E-2</v>
      </c>
      <c r="N30" s="18">
        <f t="shared" si="5"/>
        <v>9.8537766637202013E-5</v>
      </c>
    </row>
    <row r="31" spans="1:14" x14ac:dyDescent="0.2">
      <c r="A31" s="4">
        <v>29</v>
      </c>
      <c r="B31" s="1" t="str">
        <f>'Исходные данные'!A281</f>
        <v>20.02.2016</v>
      </c>
      <c r="C31" s="1">
        <f>'Исходные данные'!B281</f>
        <v>222.39</v>
      </c>
      <c r="D31" s="5" t="str">
        <f>'Исходные данные'!A33</f>
        <v>21.02.2017</v>
      </c>
      <c r="E31" s="1">
        <f>'Исходные данные'!B33</f>
        <v>300.64</v>
      </c>
      <c r="F31" s="12">
        <f t="shared" si="0"/>
        <v>1.3518593461936239</v>
      </c>
      <c r="G31" s="12">
        <f t="shared" si="1"/>
        <v>0.92214435452345578</v>
      </c>
      <c r="H31" s="12">
        <f t="shared" si="2"/>
        <v>2.6565323147435295E-3</v>
      </c>
      <c r="I31" s="12">
        <f t="shared" si="6"/>
        <v>0.30148093832841716</v>
      </c>
      <c r="J31" s="18">
        <f t="shared" si="3"/>
        <v>8.0089385494864129E-4</v>
      </c>
      <c r="K31" s="12">
        <f t="shared" si="7"/>
        <v>1.2088203098019104</v>
      </c>
      <c r="L31" s="12">
        <f t="shared" si="4"/>
        <v>0.18964493345827019</v>
      </c>
      <c r="M31" s="12">
        <f t="shared" si="8"/>
        <v>3.5965200786391704E-2</v>
      </c>
      <c r="N31" s="18">
        <f t="shared" si="5"/>
        <v>9.5542718095288962E-5</v>
      </c>
    </row>
    <row r="32" spans="1:14" x14ac:dyDescent="0.2">
      <c r="A32" s="4">
        <v>30</v>
      </c>
      <c r="B32" s="1" t="str">
        <f>'Исходные данные'!A282</f>
        <v>19.02.2016</v>
      </c>
      <c r="C32" s="1">
        <f>'Исходные данные'!B282</f>
        <v>222.32</v>
      </c>
      <c r="D32" s="5" t="str">
        <f>'Исходные данные'!A34</f>
        <v>20.02.2017</v>
      </c>
      <c r="E32" s="1">
        <f>'Исходные данные'!B34</f>
        <v>304.39999999999998</v>
      </c>
      <c r="F32" s="12">
        <f t="shared" si="0"/>
        <v>1.3691975530766463</v>
      </c>
      <c r="G32" s="12">
        <f t="shared" si="1"/>
        <v>0.91957060714029504</v>
      </c>
      <c r="H32" s="12">
        <f t="shared" si="2"/>
        <v>2.6491178106479245E-3</v>
      </c>
      <c r="I32" s="12">
        <f t="shared" si="6"/>
        <v>0.31422484055328248</v>
      </c>
      <c r="J32" s="18">
        <f t="shared" si="3"/>
        <v>8.3241862165770483E-4</v>
      </c>
      <c r="K32" s="12">
        <f t="shared" si="7"/>
        <v>1.2243239764183802</v>
      </c>
      <c r="L32" s="12">
        <f t="shared" si="4"/>
        <v>0.20238883568313559</v>
      </c>
      <c r="M32" s="12">
        <f t="shared" si="8"/>
        <v>4.0961240809175237E-2</v>
      </c>
      <c r="N32" s="18">
        <f t="shared" si="5"/>
        <v>1.0851115257382473E-4</v>
      </c>
    </row>
    <row r="33" spans="1:14" x14ac:dyDescent="0.2">
      <c r="A33" s="4">
        <v>31</v>
      </c>
      <c r="B33" s="1" t="str">
        <f>'Исходные данные'!A283</f>
        <v>18.02.2016</v>
      </c>
      <c r="C33" s="1">
        <f>'Исходные данные'!B283</f>
        <v>223.83</v>
      </c>
      <c r="D33" s="5" t="str">
        <f>'Исходные данные'!A35</f>
        <v>17.02.2017</v>
      </c>
      <c r="E33" s="1">
        <f>'Исходные данные'!B35</f>
        <v>305.35000000000002</v>
      </c>
      <c r="F33" s="12">
        <f t="shared" si="0"/>
        <v>1.3642049769914668</v>
      </c>
      <c r="G33" s="12">
        <f t="shared" si="1"/>
        <v>0.91700404320467122</v>
      </c>
      <c r="H33" s="12">
        <f t="shared" si="2"/>
        <v>2.6417240007748882E-3</v>
      </c>
      <c r="I33" s="12">
        <f t="shared" si="6"/>
        <v>0.31057182451761112</v>
      </c>
      <c r="J33" s="18">
        <f t="shared" si="3"/>
        <v>8.2044504279262019E-4</v>
      </c>
      <c r="K33" s="12">
        <f t="shared" si="7"/>
        <v>1.2198596603732317</v>
      </c>
      <c r="L33" s="12">
        <f t="shared" si="4"/>
        <v>0.19873581964746428</v>
      </c>
      <c r="M33" s="12">
        <f t="shared" si="8"/>
        <v>3.949592601094943E-2</v>
      </c>
      <c r="N33" s="18">
        <f t="shared" si="5"/>
        <v>1.0433733567595429E-4</v>
      </c>
    </row>
    <row r="34" spans="1:14" x14ac:dyDescent="0.2">
      <c r="A34" s="4">
        <v>32</v>
      </c>
      <c r="B34" s="1" t="str">
        <f>'Исходные данные'!A284</f>
        <v>17.02.2016</v>
      </c>
      <c r="C34" s="1">
        <f>'Исходные данные'!B284</f>
        <v>222.99</v>
      </c>
      <c r="D34" s="5" t="str">
        <f>'Исходные данные'!A36</f>
        <v>16.02.2017</v>
      </c>
      <c r="E34" s="1">
        <f>'Исходные данные'!B36</f>
        <v>306.2</v>
      </c>
      <c r="F34" s="12">
        <f t="shared" si="0"/>
        <v>1.3731557468944795</v>
      </c>
      <c r="G34" s="12">
        <f t="shared" si="1"/>
        <v>0.91444464266725156</v>
      </c>
      <c r="H34" s="12">
        <f t="shared" si="2"/>
        <v>2.6343508273658934E-3</v>
      </c>
      <c r="I34" s="12">
        <f t="shared" si="6"/>
        <v>0.3171115558182715</v>
      </c>
      <c r="J34" s="18">
        <f t="shared" si="3"/>
        <v>8.3538308943714918E-4</v>
      </c>
      <c r="K34" s="12">
        <f t="shared" si="7"/>
        <v>1.2278633572649167</v>
      </c>
      <c r="L34" s="12">
        <f t="shared" si="4"/>
        <v>0.20527555094812455</v>
      </c>
      <c r="M34" s="12">
        <f t="shared" si="8"/>
        <v>4.2138051817056058E-2</v>
      </c>
      <c r="N34" s="18">
        <f t="shared" si="5"/>
        <v>1.1100641166784851E-4</v>
      </c>
    </row>
    <row r="35" spans="1:14" x14ac:dyDescent="0.2">
      <c r="A35" s="4">
        <v>33</v>
      </c>
      <c r="B35" s="1" t="str">
        <f>'Исходные данные'!A285</f>
        <v>16.02.2016</v>
      </c>
      <c r="C35" s="1">
        <f>'Исходные данные'!B285</f>
        <v>221.64</v>
      </c>
      <c r="D35" s="5" t="str">
        <f>'Исходные данные'!A37</f>
        <v>15.02.2017</v>
      </c>
      <c r="E35" s="1">
        <f>'Исходные данные'!B37</f>
        <v>306.33999999999997</v>
      </c>
      <c r="F35" s="12">
        <f t="shared" si="0"/>
        <v>1.3821512362389461</v>
      </c>
      <c r="G35" s="12">
        <f t="shared" si="1"/>
        <v>0.91189238553466134</v>
      </c>
      <c r="H35" s="12">
        <f t="shared" si="2"/>
        <v>2.6269982328236165E-3</v>
      </c>
      <c r="I35" s="12">
        <f t="shared" si="6"/>
        <v>0.32364115223725909</v>
      </c>
      <c r="J35" s="18">
        <f t="shared" si="3"/>
        <v>8.502047349962787E-4</v>
      </c>
      <c r="K35" s="12">
        <f t="shared" si="7"/>
        <v>1.2359070418736855</v>
      </c>
      <c r="L35" s="12">
        <f t="shared" si="4"/>
        <v>0.21180514736711212</v>
      </c>
      <c r="M35" s="12">
        <f t="shared" si="8"/>
        <v>4.4861420451204059E-2</v>
      </c>
      <c r="N35" s="18">
        <f t="shared" si="5"/>
        <v>1.1785087224727031E-4</v>
      </c>
    </row>
    <row r="36" spans="1:14" x14ac:dyDescent="0.2">
      <c r="A36" s="4">
        <v>34</v>
      </c>
      <c r="B36" s="1" t="str">
        <f>'Исходные данные'!A286</f>
        <v>15.02.2016</v>
      </c>
      <c r="C36" s="1">
        <f>'Исходные данные'!B286</f>
        <v>220.83</v>
      </c>
      <c r="D36" s="5" t="str">
        <f>'Исходные данные'!A38</f>
        <v>14.02.2017</v>
      </c>
      <c r="E36" s="1">
        <f>'Исходные данные'!B38</f>
        <v>306.49</v>
      </c>
      <c r="F36" s="12">
        <f t="shared" si="0"/>
        <v>1.3879001947199203</v>
      </c>
      <c r="G36" s="12">
        <f t="shared" si="1"/>
        <v>0.90934725186932863</v>
      </c>
      <c r="H36" s="12">
        <f t="shared" si="2"/>
        <v>2.6196661597114928E-3</v>
      </c>
      <c r="I36" s="12">
        <f t="shared" si="6"/>
        <v>0.32779195367788222</v>
      </c>
      <c r="J36" s="18">
        <f t="shared" si="3"/>
        <v>8.5870548847566527E-4</v>
      </c>
      <c r="K36" s="12">
        <f t="shared" si="7"/>
        <v>1.2410477081653208</v>
      </c>
      <c r="L36" s="12">
        <f t="shared" si="4"/>
        <v>0.21595594880773536</v>
      </c>
      <c r="M36" s="12">
        <f t="shared" si="8"/>
        <v>4.6636971825449194E-2</v>
      </c>
      <c r="N36" s="18">
        <f t="shared" si="5"/>
        <v>1.2217329688254757E-4</v>
      </c>
    </row>
    <row r="37" spans="1:14" x14ac:dyDescent="0.2">
      <c r="A37" s="4">
        <v>35</v>
      </c>
      <c r="B37" s="1" t="str">
        <f>'Исходные данные'!A287</f>
        <v>12.02.2016</v>
      </c>
      <c r="C37" s="1">
        <f>'Исходные данные'!B287</f>
        <v>219.52</v>
      </c>
      <c r="D37" s="5" t="str">
        <f>'Исходные данные'!A39</f>
        <v>13.02.2017</v>
      </c>
      <c r="E37" s="1">
        <f>'Исходные данные'!B39</f>
        <v>308.08999999999997</v>
      </c>
      <c r="F37" s="12">
        <f t="shared" si="0"/>
        <v>1.4034712099125362</v>
      </c>
      <c r="G37" s="12">
        <f t="shared" si="1"/>
        <v>0.90680922178932821</v>
      </c>
      <c r="H37" s="12">
        <f t="shared" si="2"/>
        <v>2.6123545507532658E-3</v>
      </c>
      <c r="I37" s="12">
        <f t="shared" si="6"/>
        <v>0.33894860354387968</v>
      </c>
      <c r="J37" s="18">
        <f t="shared" si="3"/>
        <v>8.8545392693931862E-4</v>
      </c>
      <c r="K37" s="12">
        <f t="shared" si="7"/>
        <v>1.2549711680741242</v>
      </c>
      <c r="L37" s="12">
        <f t="shared" si="4"/>
        <v>0.22711259867373282</v>
      </c>
      <c r="M37" s="12">
        <f t="shared" si="8"/>
        <v>5.1580132476335999E-2</v>
      </c>
      <c r="N37" s="18">
        <f t="shared" si="5"/>
        <v>1.3474559380301267E-4</v>
      </c>
    </row>
    <row r="38" spans="1:14" x14ac:dyDescent="0.2">
      <c r="A38" s="4">
        <v>36</v>
      </c>
      <c r="B38" s="1" t="str">
        <f>'Исходные данные'!A288</f>
        <v>11.02.2016</v>
      </c>
      <c r="C38" s="1">
        <f>'Исходные данные'!B288</f>
        <v>220.03</v>
      </c>
      <c r="D38" s="5" t="str">
        <f>'Исходные данные'!A40</f>
        <v>10.02.2017</v>
      </c>
      <c r="E38" s="1">
        <f>'Исходные данные'!B40</f>
        <v>308.58</v>
      </c>
      <c r="F38" s="12">
        <f t="shared" si="0"/>
        <v>1.4024451211198472</v>
      </c>
      <c r="G38" s="12">
        <f t="shared" si="1"/>
        <v>0.90427827546822614</v>
      </c>
      <c r="H38" s="12">
        <f t="shared" si="2"/>
        <v>2.6050633488325387E-3</v>
      </c>
      <c r="I38" s="12">
        <f t="shared" si="6"/>
        <v>0.33821722832283013</v>
      </c>
      <c r="J38" s="18">
        <f t="shared" si="3"/>
        <v>8.8107730544753128E-4</v>
      </c>
      <c r="K38" s="12">
        <f t="shared" si="7"/>
        <v>1.254053648824984</v>
      </c>
      <c r="L38" s="12">
        <f t="shared" si="4"/>
        <v>0.22638122345268313</v>
      </c>
      <c r="M38" s="12">
        <f t="shared" si="8"/>
        <v>5.124845833193363E-2</v>
      </c>
      <c r="N38" s="18">
        <f t="shared" si="5"/>
        <v>1.3350548048469185E-4</v>
      </c>
    </row>
    <row r="39" spans="1:14" x14ac:dyDescent="0.2">
      <c r="A39" s="4">
        <v>37</v>
      </c>
      <c r="B39" s="1" t="str">
        <f>'Исходные данные'!A289</f>
        <v>10.02.2016</v>
      </c>
      <c r="C39" s="1">
        <f>'Исходные данные'!B289</f>
        <v>219.84</v>
      </c>
      <c r="D39" s="5" t="str">
        <f>'Исходные данные'!A41</f>
        <v>09.02.2017</v>
      </c>
      <c r="E39" s="1">
        <f>'Исходные данные'!B41</f>
        <v>309.44</v>
      </c>
      <c r="F39" s="12">
        <f t="shared" si="0"/>
        <v>1.4075691411935953</v>
      </c>
      <c r="G39" s="12">
        <f t="shared" si="1"/>
        <v>0.90175439313492456</v>
      </c>
      <c r="H39" s="12">
        <f t="shared" si="2"/>
        <v>2.597792496992329E-3</v>
      </c>
      <c r="I39" s="12">
        <f t="shared" si="6"/>
        <v>0.34186420323094496</v>
      </c>
      <c r="J39" s="18">
        <f t="shared" si="3"/>
        <v>8.880922621436096E-4</v>
      </c>
      <c r="K39" s="12">
        <f t="shared" si="7"/>
        <v>1.2586355008870493</v>
      </c>
      <c r="L39" s="12">
        <f t="shared" si="4"/>
        <v>0.23002819836079805</v>
      </c>
      <c r="M39" s="12">
        <f t="shared" si="8"/>
        <v>5.2912972041114628E-2</v>
      </c>
      <c r="N39" s="18">
        <f t="shared" si="5"/>
        <v>1.3745692176197246E-4</v>
      </c>
    </row>
    <row r="40" spans="1:14" x14ac:dyDescent="0.2">
      <c r="A40" s="4">
        <v>38</v>
      </c>
      <c r="B40" s="1" t="str">
        <f>'Исходные данные'!A290</f>
        <v>09.02.2016</v>
      </c>
      <c r="C40" s="1">
        <f>'Исходные данные'!B290</f>
        <v>220.23</v>
      </c>
      <c r="D40" s="5" t="str">
        <f>'Исходные данные'!A42</f>
        <v>08.02.2017</v>
      </c>
      <c r="E40" s="1">
        <f>'Исходные данные'!B42</f>
        <v>309.38</v>
      </c>
      <c r="F40" s="12">
        <f t="shared" si="0"/>
        <v>1.4048040684738683</v>
      </c>
      <c r="G40" s="12">
        <f t="shared" si="1"/>
        <v>0.89923755507350822</v>
      </c>
      <c r="H40" s="12">
        <f t="shared" si="2"/>
        <v>2.5905419384346247E-3</v>
      </c>
      <c r="I40" s="12">
        <f t="shared" si="6"/>
        <v>0.33989784001771922</v>
      </c>
      <c r="J40" s="18">
        <f t="shared" si="3"/>
        <v>8.8051960934924431E-4</v>
      </c>
      <c r="K40" s="12">
        <f t="shared" si="7"/>
        <v>1.25616299805523</v>
      </c>
      <c r="L40" s="12">
        <f t="shared" si="4"/>
        <v>0.22806183514757233</v>
      </c>
      <c r="M40" s="12">
        <f t="shared" si="8"/>
        <v>5.2012200650878436E-2</v>
      </c>
      <c r="N40" s="18">
        <f t="shared" si="5"/>
        <v>1.3473978709637726E-4</v>
      </c>
    </row>
    <row r="41" spans="1:14" x14ac:dyDescent="0.2">
      <c r="A41" s="4">
        <v>39</v>
      </c>
      <c r="B41" s="1" t="str">
        <f>'Исходные данные'!A291</f>
        <v>08.02.2016</v>
      </c>
      <c r="C41" s="1">
        <f>'Исходные данные'!B291</f>
        <v>221.6</v>
      </c>
      <c r="D41" s="5" t="str">
        <f>'Исходные данные'!A43</f>
        <v>07.02.2017</v>
      </c>
      <c r="E41" s="1">
        <f>'Исходные данные'!B43</f>
        <v>306.79000000000002</v>
      </c>
      <c r="F41" s="12">
        <f t="shared" si="0"/>
        <v>1.3844314079422384</v>
      </c>
      <c r="G41" s="12">
        <f t="shared" si="1"/>
        <v>0.89672774162308988</v>
      </c>
      <c r="H41" s="12">
        <f t="shared" si="2"/>
        <v>2.5833116165199393E-3</v>
      </c>
      <c r="I41" s="12">
        <f t="shared" si="6"/>
        <v>0.32528951956463947</v>
      </c>
      <c r="J41" s="18">
        <f t="shared" si="3"/>
        <v>8.4032419462352318E-4</v>
      </c>
      <c r="K41" s="12">
        <f t="shared" si="7"/>
        <v>1.2379459506348198</v>
      </c>
      <c r="L41" s="12">
        <f t="shared" si="4"/>
        <v>0.21345351469449261</v>
      </c>
      <c r="M41" s="12">
        <f t="shared" si="8"/>
        <v>4.5562402935431949E-2</v>
      </c>
      <c r="N41" s="18">
        <f t="shared" si="5"/>
        <v>1.1770188477966353E-4</v>
      </c>
    </row>
    <row r="42" spans="1:14" x14ac:dyDescent="0.2">
      <c r="A42" s="4">
        <v>40</v>
      </c>
      <c r="B42" s="1" t="str">
        <f>'Исходные данные'!A292</f>
        <v>05.02.2016</v>
      </c>
      <c r="C42" s="1">
        <f>'Исходные данные'!B292</f>
        <v>223.46</v>
      </c>
      <c r="D42" s="5" t="str">
        <f>'Исходные данные'!A44</f>
        <v>06.02.2017</v>
      </c>
      <c r="E42" s="1">
        <f>'Исходные данные'!B44</f>
        <v>310.24</v>
      </c>
      <c r="F42" s="12">
        <f t="shared" si="0"/>
        <v>1.3883469077239774</v>
      </c>
      <c r="G42" s="12">
        <f t="shared" si="1"/>
        <v>0.89422493317765628</v>
      </c>
      <c r="H42" s="12">
        <f t="shared" si="2"/>
        <v>2.5761014747668694E-3</v>
      </c>
      <c r="I42" s="12">
        <f t="shared" si="6"/>
        <v>0.32811376437514977</v>
      </c>
      <c r="J42" s="18">
        <f t="shared" si="3"/>
        <v>8.4525435229813243E-4</v>
      </c>
      <c r="K42" s="12">
        <f t="shared" si="7"/>
        <v>1.2414471548632906</v>
      </c>
      <c r="L42" s="12">
        <f t="shared" si="4"/>
        <v>0.2162777595050028</v>
      </c>
      <c r="M42" s="12">
        <f t="shared" si="8"/>
        <v>4.6776069256503808E-2</v>
      </c>
      <c r="N42" s="18">
        <f t="shared" si="5"/>
        <v>1.2049990099547669E-4</v>
      </c>
    </row>
    <row r="43" spans="1:14" x14ac:dyDescent="0.2">
      <c r="A43" s="4">
        <v>41</v>
      </c>
      <c r="B43" s="1" t="str">
        <f>'Исходные данные'!A293</f>
        <v>04.02.2016</v>
      </c>
      <c r="C43" s="1">
        <f>'Исходные данные'!B293</f>
        <v>223.14</v>
      </c>
      <c r="D43" s="5" t="str">
        <f>'Исходные данные'!A45</f>
        <v>03.02.2017</v>
      </c>
      <c r="E43" s="1">
        <f>'Исходные данные'!B45</f>
        <v>311.64</v>
      </c>
      <c r="F43" s="12">
        <f t="shared" si="0"/>
        <v>1.3966119924710945</v>
      </c>
      <c r="G43" s="12">
        <f t="shared" si="1"/>
        <v>0.89172911018591616</v>
      </c>
      <c r="H43" s="12">
        <f t="shared" si="2"/>
        <v>2.5689114568516547E-3</v>
      </c>
      <c r="I43" s="12">
        <f t="shared" si="6"/>
        <v>0.33404929829762375</v>
      </c>
      <c r="J43" s="18">
        <f t="shared" si="3"/>
        <v>8.5814306955002157E-4</v>
      </c>
      <c r="K43" s="12">
        <f t="shared" si="7"/>
        <v>1.248837718336244</v>
      </c>
      <c r="L43" s="12">
        <f t="shared" si="4"/>
        <v>0.22221329342747692</v>
      </c>
      <c r="M43" s="12">
        <f t="shared" si="8"/>
        <v>4.9378747775885933E-2</v>
      </c>
      <c r="N43" s="18">
        <f t="shared" si="5"/>
        <v>1.2684963088646154E-4</v>
      </c>
    </row>
    <row r="44" spans="1:14" x14ac:dyDescent="0.2">
      <c r="A44" s="4">
        <v>42</v>
      </c>
      <c r="B44" s="1" t="str">
        <f>'Исходные данные'!A294</f>
        <v>03.02.2016</v>
      </c>
      <c r="C44" s="1">
        <f>'Исходные данные'!B294</f>
        <v>221.13</v>
      </c>
      <c r="D44" s="5" t="str">
        <f>'Исходные данные'!A46</f>
        <v>02.02.2017</v>
      </c>
      <c r="E44" s="1">
        <f>'Исходные данные'!B46</f>
        <v>311.14999999999998</v>
      </c>
      <c r="F44" s="12">
        <f t="shared" si="0"/>
        <v>1.407090851535296</v>
      </c>
      <c r="G44" s="12">
        <f t="shared" si="1"/>
        <v>0.88924025315114597</v>
      </c>
      <c r="H44" s="12">
        <f t="shared" si="2"/>
        <v>2.561741506607736E-3</v>
      </c>
      <c r="I44" s="12">
        <f t="shared" si="6"/>
        <v>0.34152434714591978</v>
      </c>
      <c r="J44" s="18">
        <f t="shared" si="3"/>
        <v>8.7489709560081201E-4</v>
      </c>
      <c r="K44" s="12">
        <f t="shared" si="7"/>
        <v>1.2582078186325689</v>
      </c>
      <c r="L44" s="12">
        <f t="shared" si="4"/>
        <v>0.22968834227577281</v>
      </c>
      <c r="M44" s="12">
        <f t="shared" si="8"/>
        <v>5.2756734577392536E-2</v>
      </c>
      <c r="N44" s="18">
        <f t="shared" si="5"/>
        <v>1.3514911671999398E-4</v>
      </c>
    </row>
    <row r="45" spans="1:14" x14ac:dyDescent="0.2">
      <c r="A45" s="4">
        <v>43</v>
      </c>
      <c r="B45" s="1" t="str">
        <f>'Исходные данные'!A295</f>
        <v>02.02.2016</v>
      </c>
      <c r="C45" s="1">
        <f>'Исходные данные'!B295</f>
        <v>220.51</v>
      </c>
      <c r="D45" s="5" t="str">
        <f>'Исходные данные'!A47</f>
        <v>01.02.2017</v>
      </c>
      <c r="E45" s="1">
        <f>'Исходные данные'!B47</f>
        <v>310.8</v>
      </c>
      <c r="F45" s="12">
        <f t="shared" si="0"/>
        <v>1.4094598884404337</v>
      </c>
      <c r="G45" s="12">
        <f t="shared" si="1"/>
        <v>0.88675834263103903</v>
      </c>
      <c r="H45" s="12">
        <f t="shared" si="2"/>
        <v>2.5545915680253183E-3</v>
      </c>
      <c r="I45" s="12">
        <f t="shared" si="6"/>
        <v>0.34320657316101588</v>
      </c>
      <c r="J45" s="18">
        <f t="shared" si="3"/>
        <v>8.7675261788799572E-4</v>
      </c>
      <c r="K45" s="12">
        <f t="shared" si="7"/>
        <v>1.2603261898474916</v>
      </c>
      <c r="L45" s="12">
        <f t="shared" si="4"/>
        <v>0.23137056829086894</v>
      </c>
      <c r="M45" s="12">
        <f t="shared" si="8"/>
        <v>5.353233987123962E-2</v>
      </c>
      <c r="N45" s="18">
        <f t="shared" si="5"/>
        <v>1.3675326405173429E-4</v>
      </c>
    </row>
    <row r="46" spans="1:14" x14ac:dyDescent="0.2">
      <c r="A46" s="4">
        <v>44</v>
      </c>
      <c r="B46" s="1" t="str">
        <f>'Исходные данные'!A296</f>
        <v>01.02.2016</v>
      </c>
      <c r="C46" s="1">
        <f>'Исходные данные'!B296</f>
        <v>220.88</v>
      </c>
      <c r="D46" s="5" t="str">
        <f>'Исходные данные'!A48</f>
        <v>31.01.2017</v>
      </c>
      <c r="E46" s="1">
        <f>'Исходные данные'!B48</f>
        <v>307.60000000000002</v>
      </c>
      <c r="F46" s="12">
        <f t="shared" si="0"/>
        <v>1.3926113726910541</v>
      </c>
      <c r="G46" s="12">
        <f t="shared" si="1"/>
        <v>0.88428335923755275</v>
      </c>
      <c r="H46" s="12">
        <f t="shared" si="2"/>
        <v>2.5474615852509319E-3</v>
      </c>
      <c r="I46" s="12">
        <f t="shared" si="6"/>
        <v>0.33118067000959001</v>
      </c>
      <c r="J46" s="18">
        <f t="shared" si="3"/>
        <v>8.4367003462709593E-4</v>
      </c>
      <c r="K46" s="12">
        <f t="shared" si="7"/>
        <v>1.245260400580869</v>
      </c>
      <c r="L46" s="12">
        <f t="shared" si="4"/>
        <v>0.21934466513944309</v>
      </c>
      <c r="M46" s="12">
        <f t="shared" si="8"/>
        <v>4.8112082125134396E-2</v>
      </c>
      <c r="N46" s="18">
        <f t="shared" si="5"/>
        <v>1.225636810002179E-4</v>
      </c>
    </row>
    <row r="47" spans="1:14" x14ac:dyDescent="0.2">
      <c r="A47" s="4">
        <v>45</v>
      </c>
      <c r="B47" s="1" t="str">
        <f>'Исходные данные'!A297</f>
        <v>29.01.2016</v>
      </c>
      <c r="C47" s="1">
        <f>'Исходные данные'!B297</f>
        <v>220.63</v>
      </c>
      <c r="D47" s="5" t="str">
        <f>'Исходные данные'!A49</f>
        <v>30.01.2017</v>
      </c>
      <c r="E47" s="1">
        <f>'Исходные данные'!B49</f>
        <v>307.57</v>
      </c>
      <c r="F47" s="12">
        <f t="shared" si="0"/>
        <v>1.3940533925576757</v>
      </c>
      <c r="G47" s="12">
        <f t="shared" si="1"/>
        <v>0.88181528363675776</v>
      </c>
      <c r="H47" s="12">
        <f t="shared" si="2"/>
        <v>2.5403515025869978E-3</v>
      </c>
      <c r="I47" s="12">
        <f t="shared" si="6"/>
        <v>0.33221561329614357</v>
      </c>
      <c r="J47" s="18">
        <f t="shared" si="3"/>
        <v>8.4394443241971929E-4</v>
      </c>
      <c r="K47" s="12">
        <f t="shared" si="7"/>
        <v>1.2465498416065335</v>
      </c>
      <c r="L47" s="12">
        <f t="shared" si="4"/>
        <v>0.22037960842599669</v>
      </c>
      <c r="M47" s="12">
        <f t="shared" si="8"/>
        <v>4.8567171809995605E-2</v>
      </c>
      <c r="N47" s="18">
        <f t="shared" si="5"/>
        <v>1.2337768788392322E-4</v>
      </c>
    </row>
    <row r="48" spans="1:14" x14ac:dyDescent="0.2">
      <c r="A48" s="4">
        <v>46</v>
      </c>
      <c r="B48" s="1" t="str">
        <f>'Исходные данные'!A298</f>
        <v>28.01.2016</v>
      </c>
      <c r="C48" s="1">
        <f>'Исходные данные'!B298</f>
        <v>220.18</v>
      </c>
      <c r="D48" s="5" t="str">
        <f>'Исходные данные'!A50</f>
        <v>27.01.2017</v>
      </c>
      <c r="E48" s="1">
        <f>'Исходные данные'!B50</f>
        <v>309.33</v>
      </c>
      <c r="F48" s="12">
        <f t="shared" si="0"/>
        <v>1.4048959941865744</v>
      </c>
      <c r="G48" s="12">
        <f t="shared" si="1"/>
        <v>0.87935409654868602</v>
      </c>
      <c r="H48" s="12">
        <f t="shared" si="2"/>
        <v>2.5332612644913895E-3</v>
      </c>
      <c r="I48" s="12">
        <f t="shared" si="6"/>
        <v>0.33996327455570463</v>
      </c>
      <c r="J48" s="18">
        <f t="shared" si="3"/>
        <v>8.6121579478161772E-4</v>
      </c>
      <c r="K48" s="12">
        <f t="shared" si="7"/>
        <v>1.256245197189944</v>
      </c>
      <c r="L48" s="12">
        <f t="shared" si="4"/>
        <v>0.22812726968555774</v>
      </c>
      <c r="M48" s="12">
        <f t="shared" si="8"/>
        <v>5.2042051174187171E-2</v>
      </c>
      <c r="N48" s="18">
        <f t="shared" si="5"/>
        <v>1.3183611236424701E-4</v>
      </c>
    </row>
    <row r="49" spans="1:14" x14ac:dyDescent="0.2">
      <c r="A49" s="4">
        <v>47</v>
      </c>
      <c r="B49" s="1" t="str">
        <f>'Исходные данные'!A299</f>
        <v>27.01.2016</v>
      </c>
      <c r="C49" s="1">
        <f>'Исходные данные'!B299</f>
        <v>219.83</v>
      </c>
      <c r="D49" s="5" t="str">
        <f>'Исходные данные'!A51</f>
        <v>26.01.2017</v>
      </c>
      <c r="E49" s="1">
        <f>'Исходные данные'!B51</f>
        <v>306.55</v>
      </c>
      <c r="F49" s="12">
        <f t="shared" si="0"/>
        <v>1.3944866487740526</v>
      </c>
      <c r="G49" s="12">
        <f t="shared" si="1"/>
        <v>0.8768997787471815</v>
      </c>
      <c r="H49" s="12">
        <f t="shared" si="2"/>
        <v>2.5261908155770041E-3</v>
      </c>
      <c r="I49" s="12">
        <f t="shared" si="6"/>
        <v>0.33252635383667123</v>
      </c>
      <c r="J49" s="18">
        <f t="shared" si="3"/>
        <v>8.400250209995079E-4</v>
      </c>
      <c r="K49" s="12">
        <f t="shared" si="7"/>
        <v>1.2469372553675722</v>
      </c>
      <c r="L49" s="12">
        <f t="shared" si="4"/>
        <v>0.2206903489665242</v>
      </c>
      <c r="M49" s="12">
        <f t="shared" si="8"/>
        <v>4.8704230126966203E-2</v>
      </c>
      <c r="N49" s="18">
        <f t="shared" si="5"/>
        <v>1.2303617882649084E-4</v>
      </c>
    </row>
    <row r="50" spans="1:14" x14ac:dyDescent="0.2">
      <c r="A50" s="4">
        <v>48</v>
      </c>
      <c r="B50" s="1" t="str">
        <f>'Исходные данные'!A300</f>
        <v>26.01.2016</v>
      </c>
      <c r="C50" s="1">
        <f>'Исходные данные'!B300</f>
        <v>216.51</v>
      </c>
      <c r="D50" s="5" t="str">
        <f>'Исходные данные'!A52</f>
        <v>25.01.2017</v>
      </c>
      <c r="E50" s="1">
        <f>'Исходные данные'!B52</f>
        <v>302.91000000000003</v>
      </c>
      <c r="F50" s="12">
        <f t="shared" si="0"/>
        <v>1.3990577802410975</v>
      </c>
      <c r="G50" s="12">
        <f t="shared" si="1"/>
        <v>0.87445231105974852</v>
      </c>
      <c r="H50" s="12">
        <f t="shared" si="2"/>
        <v>2.5191401006113235E-3</v>
      </c>
      <c r="I50" s="12">
        <f t="shared" si="6"/>
        <v>0.33579899593204787</v>
      </c>
      <c r="J50" s="18">
        <f t="shared" si="3"/>
        <v>8.4592471639744046E-4</v>
      </c>
      <c r="K50" s="12">
        <f t="shared" si="7"/>
        <v>1.251024719475208</v>
      </c>
      <c r="L50" s="12">
        <f t="shared" si="4"/>
        <v>0.22396299106190087</v>
      </c>
      <c r="M50" s="12">
        <f t="shared" si="8"/>
        <v>5.0159421365393066E-2</v>
      </c>
      <c r="N50" s="18">
        <f t="shared" si="5"/>
        <v>1.2635860978502206E-4</v>
      </c>
    </row>
    <row r="51" spans="1:14" x14ac:dyDescent="0.2">
      <c r="A51" s="4">
        <v>49</v>
      </c>
      <c r="B51" s="1" t="str">
        <f>'Исходные данные'!A301</f>
        <v>25.01.2016</v>
      </c>
      <c r="C51" s="1">
        <f>'Исходные данные'!B301</f>
        <v>216.66</v>
      </c>
      <c r="D51" s="5" t="str">
        <f>'Исходные данные'!A53</f>
        <v>24.01.2017</v>
      </c>
      <c r="E51" s="1">
        <f>'Исходные данные'!B53</f>
        <v>304.05</v>
      </c>
      <c r="F51" s="12">
        <f t="shared" si="0"/>
        <v>1.4033508723345334</v>
      </c>
      <c r="G51" s="12">
        <f t="shared" si="1"/>
        <v>0.87201167436740323</v>
      </c>
      <c r="H51" s="12">
        <f t="shared" si="2"/>
        <v>2.5121090645159883E-3</v>
      </c>
      <c r="I51" s="12">
        <f t="shared" si="6"/>
        <v>0.33886285704869734</v>
      </c>
      <c r="J51" s="18">
        <f t="shared" si="3"/>
        <v>8.5126045481981815E-4</v>
      </c>
      <c r="K51" s="12">
        <f t="shared" si="7"/>
        <v>1.2548635633083387</v>
      </c>
      <c r="L51" s="12">
        <f t="shared" si="4"/>
        <v>0.22702685217855048</v>
      </c>
      <c r="M51" s="12">
        <f t="shared" si="8"/>
        <v>5.1541191610101386E-2</v>
      </c>
      <c r="N51" s="18">
        <f t="shared" si="5"/>
        <v>1.294770946396911E-4</v>
      </c>
    </row>
    <row r="52" spans="1:14" x14ac:dyDescent="0.2">
      <c r="A52" s="4">
        <v>50</v>
      </c>
      <c r="B52" s="1" t="str">
        <f>'Исходные данные'!A302</f>
        <v>22.01.2016</v>
      </c>
      <c r="C52" s="1">
        <f>'Исходные данные'!B302</f>
        <v>215.65</v>
      </c>
      <c r="D52" s="5" t="str">
        <f>'Исходные данные'!A54</f>
        <v>23.01.2017</v>
      </c>
      <c r="E52" s="1">
        <f>'Исходные данные'!B54</f>
        <v>301.41000000000003</v>
      </c>
      <c r="F52" s="12">
        <f t="shared" si="0"/>
        <v>1.3976814282402041</v>
      </c>
      <c r="G52" s="12">
        <f t="shared" si="1"/>
        <v>0.86957784960452389</v>
      </c>
      <c r="H52" s="12">
        <f t="shared" si="2"/>
        <v>2.5050976523663653E-3</v>
      </c>
      <c r="I52" s="12">
        <f t="shared" si="6"/>
        <v>0.33481474104848052</v>
      </c>
      <c r="J52" s="18">
        <f t="shared" si="3"/>
        <v>8.3874362177820106E-4</v>
      </c>
      <c r="K52" s="12">
        <f t="shared" si="7"/>
        <v>1.2497939980567403</v>
      </c>
      <c r="L52" s="12">
        <f t="shared" si="4"/>
        <v>0.22297873617833364</v>
      </c>
      <c r="M52" s="12">
        <f t="shared" si="8"/>
        <v>4.9719516787686886E-2</v>
      </c>
      <c r="N52" s="18">
        <f t="shared" si="5"/>
        <v>1.2455224478162452E-4</v>
      </c>
    </row>
    <row r="53" spans="1:14" x14ac:dyDescent="0.2">
      <c r="A53" s="4">
        <v>51</v>
      </c>
      <c r="B53" s="1" t="str">
        <f>'Исходные данные'!A303</f>
        <v>21.01.2016</v>
      </c>
      <c r="C53" s="1">
        <f>'Исходные данные'!B303</f>
        <v>210.89</v>
      </c>
      <c r="D53" s="5" t="str">
        <f>'Исходные данные'!A55</f>
        <v>20.01.2017</v>
      </c>
      <c r="E53" s="1">
        <f>'Исходные данные'!B55</f>
        <v>301.08999999999997</v>
      </c>
      <c r="F53" s="12">
        <f t="shared" si="0"/>
        <v>1.4277111290246101</v>
      </c>
      <c r="G53" s="12">
        <f t="shared" si="1"/>
        <v>0.86715081775870095</v>
      </c>
      <c r="H53" s="12">
        <f t="shared" si="2"/>
        <v>2.4981058093911167E-3</v>
      </c>
      <c r="I53" s="12">
        <f t="shared" si="6"/>
        <v>0.3560725528548771</v>
      </c>
      <c r="J53" s="18">
        <f t="shared" si="3"/>
        <v>8.8950691285149392E-4</v>
      </c>
      <c r="K53" s="12">
        <f t="shared" si="7"/>
        <v>1.2766462828803604</v>
      </c>
      <c r="L53" s="12">
        <f t="shared" si="4"/>
        <v>0.2442365479847301</v>
      </c>
      <c r="M53" s="12">
        <f t="shared" si="8"/>
        <v>5.9651491371497341E-2</v>
      </c>
      <c r="N53" s="18">
        <f t="shared" si="5"/>
        <v>1.4901573713398158E-4</v>
      </c>
    </row>
    <row r="54" spans="1:14" x14ac:dyDescent="0.2">
      <c r="A54" s="4">
        <v>52</v>
      </c>
      <c r="B54" s="1" t="str">
        <f>'Исходные данные'!A304</f>
        <v>20.01.2016</v>
      </c>
      <c r="C54" s="1">
        <f>'Исходные данные'!B304</f>
        <v>209.44</v>
      </c>
      <c r="D54" s="5" t="str">
        <f>'Исходные данные'!A56</f>
        <v>19.01.2017</v>
      </c>
      <c r="E54" s="1">
        <f>'Исходные данные'!B56</f>
        <v>302</v>
      </c>
      <c r="F54" s="12">
        <f t="shared" si="0"/>
        <v>1.4419404125286479</v>
      </c>
      <c r="G54" s="12">
        <f t="shared" si="1"/>
        <v>0.86473055987059022</v>
      </c>
      <c r="H54" s="12">
        <f t="shared" si="2"/>
        <v>2.4911334809717754E-3</v>
      </c>
      <c r="I54" s="12">
        <f t="shared" si="6"/>
        <v>0.36598971521327989</v>
      </c>
      <c r="J54" s="18">
        <f t="shared" si="3"/>
        <v>9.1172923325912665E-4</v>
      </c>
      <c r="K54" s="12">
        <f t="shared" si="7"/>
        <v>1.2893699785385231</v>
      </c>
      <c r="L54" s="12">
        <f t="shared" si="4"/>
        <v>0.254153710343133</v>
      </c>
      <c r="M54" s="12">
        <f t="shared" si="8"/>
        <v>6.459410848118112E-2</v>
      </c>
      <c r="N54" s="18">
        <f t="shared" si="5"/>
        <v>1.609125463109932E-4</v>
      </c>
    </row>
    <row r="55" spans="1:14" x14ac:dyDescent="0.2">
      <c r="A55" s="4">
        <v>53</v>
      </c>
      <c r="B55" s="1" t="str">
        <f>'Исходные данные'!A305</f>
        <v>19.01.2016</v>
      </c>
      <c r="C55" s="1">
        <f>'Исходные данные'!B305</f>
        <v>211.98</v>
      </c>
      <c r="D55" s="5" t="str">
        <f>'Исходные данные'!A57</f>
        <v>18.01.2017</v>
      </c>
      <c r="E55" s="1">
        <f>'Исходные данные'!B57</f>
        <v>302.73</v>
      </c>
      <c r="F55" s="12">
        <f t="shared" si="0"/>
        <v>1.4281064251344469</v>
      </c>
      <c r="G55" s="12">
        <f t="shared" si="1"/>
        <v>0.86231705703376349</v>
      </c>
      <c r="H55" s="12">
        <f t="shared" si="2"/>
        <v>2.4841806126423165E-3</v>
      </c>
      <c r="I55" s="12">
        <f t="shared" si="6"/>
        <v>0.35634938854543841</v>
      </c>
      <c r="J55" s="18">
        <f t="shared" si="3"/>
        <v>8.8523624235152206E-4</v>
      </c>
      <c r="K55" s="12">
        <f t="shared" si="7"/>
        <v>1.2769997530600075</v>
      </c>
      <c r="L55" s="12">
        <f t="shared" si="4"/>
        <v>0.24451338367529149</v>
      </c>
      <c r="M55" s="12">
        <f t="shared" si="8"/>
        <v>5.9786794796340276E-2</v>
      </c>
      <c r="N55" s="18">
        <f t="shared" si="5"/>
        <v>1.4852119652509306E-4</v>
      </c>
    </row>
    <row r="56" spans="1:14" x14ac:dyDescent="0.2">
      <c r="A56" s="4">
        <v>54</v>
      </c>
      <c r="B56" s="1" t="str">
        <f>'Исходные данные'!A306</f>
        <v>18.01.2016</v>
      </c>
      <c r="C56" s="1">
        <f>'Исходные данные'!B306</f>
        <v>209.27</v>
      </c>
      <c r="D56" s="5" t="str">
        <f>'Исходные данные'!A58</f>
        <v>17.01.2017</v>
      </c>
      <c r="E56" s="1">
        <f>'Исходные данные'!B58</f>
        <v>302.45999999999998</v>
      </c>
      <c r="F56" s="12">
        <f t="shared" si="0"/>
        <v>1.4453098867491756</v>
      </c>
      <c r="G56" s="12">
        <f t="shared" si="1"/>
        <v>0.85991029039456135</v>
      </c>
      <c r="H56" s="12">
        <f t="shared" si="2"/>
        <v>2.4772471500887324E-3</v>
      </c>
      <c r="I56" s="12">
        <f t="shared" si="6"/>
        <v>0.36832375307001619</v>
      </c>
      <c r="J56" s="18">
        <f t="shared" si="3"/>
        <v>9.1242896760268359E-4</v>
      </c>
      <c r="K56" s="12">
        <f t="shared" si="7"/>
        <v>1.2923829316853104</v>
      </c>
      <c r="L56" s="12">
        <f t="shared" si="4"/>
        <v>0.2564877481998693</v>
      </c>
      <c r="M56" s="12">
        <f t="shared" si="8"/>
        <v>6.5785964976639535E-2</v>
      </c>
      <c r="N56" s="18">
        <f t="shared" si="5"/>
        <v>1.6296809425421746E-4</v>
      </c>
    </row>
    <row r="57" spans="1:14" x14ac:dyDescent="0.2">
      <c r="A57" s="4">
        <v>55</v>
      </c>
      <c r="B57" s="1" t="str">
        <f>'Исходные данные'!A307</f>
        <v>15.01.2016</v>
      </c>
      <c r="C57" s="1">
        <f>'Исходные данные'!B307</f>
        <v>208.69</v>
      </c>
      <c r="D57" s="5" t="str">
        <f>'Исходные данные'!A59</f>
        <v>16.01.2017</v>
      </c>
      <c r="E57" s="1">
        <f>'Исходные данные'!B59</f>
        <v>302.99</v>
      </c>
      <c r="F57" s="12">
        <f t="shared" si="0"/>
        <v>1.4518664047151277</v>
      </c>
      <c r="G57" s="12">
        <f t="shared" si="1"/>
        <v>0.85751024115194607</v>
      </c>
      <c r="H57" s="12">
        <f t="shared" si="2"/>
        <v>2.4703330391486096E-3</v>
      </c>
      <c r="I57" s="12">
        <f t="shared" si="6"/>
        <v>0.37284990439767907</v>
      </c>
      <c r="J57" s="18">
        <f t="shared" si="3"/>
        <v>9.210634374769871E-4</v>
      </c>
      <c r="K57" s="12">
        <f t="shared" si="7"/>
        <v>1.298245710310276</v>
      </c>
      <c r="L57" s="12">
        <f t="shared" si="4"/>
        <v>0.26101389952753218</v>
      </c>
      <c r="M57" s="12">
        <f t="shared" si="8"/>
        <v>6.8128255746568639E-2</v>
      </c>
      <c r="N57" s="18">
        <f t="shared" si="5"/>
        <v>1.6829948107031464E-4</v>
      </c>
    </row>
    <row r="58" spans="1:14" x14ac:dyDescent="0.2">
      <c r="A58" s="4">
        <v>56</v>
      </c>
      <c r="B58" s="1" t="str">
        <f>'Исходные данные'!A308</f>
        <v>14.01.2016</v>
      </c>
      <c r="C58" s="1">
        <f>'Исходные данные'!B308</f>
        <v>212.27</v>
      </c>
      <c r="D58" s="5" t="str">
        <f>'Исходные данные'!A60</f>
        <v>13.01.2017</v>
      </c>
      <c r="E58" s="1">
        <f>'Исходные данные'!B60</f>
        <v>302.98</v>
      </c>
      <c r="F58" s="12">
        <f t="shared" si="0"/>
        <v>1.4273331134875396</v>
      </c>
      <c r="G58" s="12">
        <f t="shared" si="1"/>
        <v>0.85511689055735396</v>
      </c>
      <c r="H58" s="12">
        <f t="shared" si="2"/>
        <v>2.4634382258107018E-3</v>
      </c>
      <c r="I58" s="12">
        <f t="shared" si="6"/>
        <v>0.35580774747382504</v>
      </c>
      <c r="J58" s="18">
        <f t="shared" si="3"/>
        <v>8.7651040616662176E-4</v>
      </c>
      <c r="K58" s="12">
        <f t="shared" si="7"/>
        <v>1.2763082648314281</v>
      </c>
      <c r="L58" s="12">
        <f t="shared" si="4"/>
        <v>0.24397174260367818</v>
      </c>
      <c r="M58" s="12">
        <f t="shared" si="8"/>
        <v>5.9522211189075372E-2</v>
      </c>
      <c r="N58" s="18">
        <f t="shared" si="5"/>
        <v>1.4662929032794575E-4</v>
      </c>
    </row>
    <row r="59" spans="1:14" x14ac:dyDescent="0.2">
      <c r="A59" s="4">
        <v>57</v>
      </c>
      <c r="B59" s="1" t="str">
        <f>'Исходные данные'!A309</f>
        <v>13.01.2016</v>
      </c>
      <c r="C59" s="1">
        <f>'Исходные данные'!B309</f>
        <v>212.81</v>
      </c>
      <c r="D59" s="5" t="str">
        <f>'Исходные данные'!A61</f>
        <v>12.01.2017</v>
      </c>
      <c r="E59" s="1">
        <f>'Исходные данные'!B61</f>
        <v>303.55</v>
      </c>
      <c r="F59" s="12">
        <f t="shared" si="0"/>
        <v>1.4263897373243739</v>
      </c>
      <c r="G59" s="12">
        <f t="shared" si="1"/>
        <v>0.85273021991455</v>
      </c>
      <c r="H59" s="12">
        <f t="shared" si="2"/>
        <v>2.4565626562145131E-3</v>
      </c>
      <c r="I59" s="12">
        <f t="shared" si="6"/>
        <v>0.35514659273186283</v>
      </c>
      <c r="J59" s="18">
        <f t="shared" si="3"/>
        <v>8.724398571869188E-4</v>
      </c>
      <c r="K59" s="12">
        <f t="shared" si="7"/>
        <v>1.2754647064619655</v>
      </c>
      <c r="L59" s="12">
        <f t="shared" si="4"/>
        <v>0.24331058786171583</v>
      </c>
      <c r="M59" s="12">
        <f t="shared" si="8"/>
        <v>5.9200042165613712E-2</v>
      </c>
      <c r="N59" s="18">
        <f t="shared" si="5"/>
        <v>1.4542861283037118E-4</v>
      </c>
    </row>
    <row r="60" spans="1:14" x14ac:dyDescent="0.2">
      <c r="A60" s="4">
        <v>58</v>
      </c>
      <c r="B60" s="1" t="str">
        <f>'Исходные данные'!A310</f>
        <v>12.01.2016</v>
      </c>
      <c r="C60" s="1">
        <f>'Исходные данные'!B310</f>
        <v>212.54</v>
      </c>
      <c r="D60" s="5" t="str">
        <f>'Исходные данные'!A62</f>
        <v>11.01.2017</v>
      </c>
      <c r="E60" s="1">
        <f>'Исходные данные'!B62</f>
        <v>302.29000000000002</v>
      </c>
      <c r="F60" s="12">
        <f t="shared" si="0"/>
        <v>1.422273454408582</v>
      </c>
      <c r="G60" s="12">
        <f t="shared" si="1"/>
        <v>0.8503502105794809</v>
      </c>
      <c r="H60" s="12">
        <f t="shared" si="2"/>
        <v>2.4497062766498739E-3</v>
      </c>
      <c r="I60" s="12">
        <f t="shared" si="6"/>
        <v>0.35225661557158694</v>
      </c>
      <c r="J60" s="18">
        <f t="shared" si="3"/>
        <v>8.6292524215715821E-4</v>
      </c>
      <c r="K60" s="12">
        <f t="shared" si="7"/>
        <v>1.2717839637844746</v>
      </c>
      <c r="L60" s="12">
        <f t="shared" si="4"/>
        <v>0.24042061070143991</v>
      </c>
      <c r="M60" s="12">
        <f t="shared" si="8"/>
        <v>5.7802070050053299E-2</v>
      </c>
      <c r="N60" s="18">
        <f t="shared" si="5"/>
        <v>1.4159809380497125E-4</v>
      </c>
    </row>
    <row r="61" spans="1:14" x14ac:dyDescent="0.2">
      <c r="A61" s="4">
        <v>59</v>
      </c>
      <c r="B61" s="1" t="str">
        <f>'Исходные данные'!A311</f>
        <v>11.01.2016</v>
      </c>
      <c r="C61" s="1">
        <f>'Исходные данные'!B311</f>
        <v>211.01</v>
      </c>
      <c r="D61" s="5" t="str">
        <f>'Исходные данные'!A63</f>
        <v>10.01.2017</v>
      </c>
      <c r="E61" s="1">
        <f>'Исходные данные'!B63</f>
        <v>301.70999999999998</v>
      </c>
      <c r="F61" s="12">
        <f t="shared" si="0"/>
        <v>1.4298374484621581</v>
      </c>
      <c r="G61" s="12">
        <f t="shared" si="1"/>
        <v>0.84797684396012962</v>
      </c>
      <c r="H61" s="12">
        <f t="shared" si="2"/>
        <v>2.4428690335565203E-3</v>
      </c>
      <c r="I61" s="12">
        <f t="shared" si="6"/>
        <v>0.35756076540653331</v>
      </c>
      <c r="J61" s="18">
        <f t="shared" si="3"/>
        <v>8.7347412142638767E-4</v>
      </c>
      <c r="K61" s="12">
        <f t="shared" si="7"/>
        <v>1.2785476183473024</v>
      </c>
      <c r="L61" s="12">
        <f t="shared" si="4"/>
        <v>0.24572476053638642</v>
      </c>
      <c r="M61" s="12">
        <f t="shared" si="8"/>
        <v>6.0380657940664426E-2</v>
      </c>
      <c r="N61" s="18">
        <f t="shared" si="5"/>
        <v>1.4750203950901773E-4</v>
      </c>
    </row>
    <row r="62" spans="1:14" x14ac:dyDescent="0.2">
      <c r="A62" s="4">
        <v>60</v>
      </c>
      <c r="B62" s="1" t="str">
        <f>'Исходные данные'!A312</f>
        <v>31.12.2015</v>
      </c>
      <c r="C62" s="1">
        <f>'Исходные данные'!B312</f>
        <v>217.59</v>
      </c>
      <c r="D62" s="5" t="str">
        <f>'Исходные данные'!A64</f>
        <v>09.01.2017</v>
      </c>
      <c r="E62" s="1">
        <f>'Исходные данные'!B64</f>
        <v>299.58999999999997</v>
      </c>
      <c r="F62" s="12">
        <f t="shared" si="0"/>
        <v>1.3768555540236223</v>
      </c>
      <c r="G62" s="12">
        <f t="shared" si="1"/>
        <v>0.84561010151637073</v>
      </c>
      <c r="H62" s="12">
        <f t="shared" si="2"/>
        <v>2.4360508735236808E-3</v>
      </c>
      <c r="I62" s="12">
        <f t="shared" si="6"/>
        <v>0.31980231520546504</v>
      </c>
      <c r="J62" s="18">
        <f t="shared" si="3"/>
        <v>7.7905470931116866E-4</v>
      </c>
      <c r="K62" s="12">
        <f t="shared" si="7"/>
        <v>1.2311716910887354</v>
      </c>
      <c r="L62" s="12">
        <f t="shared" si="4"/>
        <v>0.20796631033531815</v>
      </c>
      <c r="M62" s="12">
        <f t="shared" si="8"/>
        <v>4.3249986234485831E-2</v>
      </c>
      <c r="N62" s="18">
        <f t="shared" si="5"/>
        <v>1.0535916674640637E-4</v>
      </c>
    </row>
    <row r="63" spans="1:14" x14ac:dyDescent="0.2">
      <c r="A63" s="4">
        <v>61</v>
      </c>
      <c r="B63" s="1" t="str">
        <f>'Исходные данные'!A313</f>
        <v>30.12.2015</v>
      </c>
      <c r="C63" s="1">
        <f>'Исходные данные'!B313</f>
        <v>217.54</v>
      </c>
      <c r="D63" s="5" t="str">
        <f>'Исходные данные'!A65</f>
        <v>30.12.2016</v>
      </c>
      <c r="E63" s="1">
        <f>'Исходные данные'!B65</f>
        <v>300.19</v>
      </c>
      <c r="F63" s="12">
        <f t="shared" si="0"/>
        <v>1.3799301277925899</v>
      </c>
      <c r="G63" s="12">
        <f t="shared" si="1"/>
        <v>0.84324996475982483</v>
      </c>
      <c r="H63" s="12">
        <f t="shared" si="2"/>
        <v>2.4292517432896532E-3</v>
      </c>
      <c r="I63" s="12">
        <f t="shared" si="6"/>
        <v>0.32203286585291346</v>
      </c>
      <c r="J63" s="18">
        <f t="shared" si="3"/>
        <v>7.8229890076975312E-4</v>
      </c>
      <c r="K63" s="12">
        <f t="shared" si="7"/>
        <v>1.2339209469387444</v>
      </c>
      <c r="L63" s="12">
        <f t="shared" si="4"/>
        <v>0.21019686098276655</v>
      </c>
      <c r="M63" s="12">
        <f t="shared" si="8"/>
        <v>4.418272036700846E-2</v>
      </c>
      <c r="N63" s="18">
        <f t="shared" si="5"/>
        <v>1.0733095047483457E-4</v>
      </c>
    </row>
    <row r="64" spans="1:14" x14ac:dyDescent="0.2">
      <c r="A64" s="4">
        <v>62</v>
      </c>
      <c r="B64" s="1" t="str">
        <f>'Исходные данные'!A314</f>
        <v>29.12.2015</v>
      </c>
      <c r="C64" s="1">
        <f>'Исходные данные'!B314</f>
        <v>216.82</v>
      </c>
      <c r="D64" s="5" t="str">
        <f>'Исходные данные'!A66</f>
        <v>29.12.2016</v>
      </c>
      <c r="E64" s="1">
        <f>'Исходные данные'!B66</f>
        <v>297.02</v>
      </c>
      <c r="F64" s="12">
        <f t="shared" si="0"/>
        <v>1.3698920763767179</v>
      </c>
      <c r="G64" s="12">
        <f t="shared" si="1"/>
        <v>0.84089641525371461</v>
      </c>
      <c r="H64" s="12">
        <f t="shared" si="2"/>
        <v>2.4224715897413931E-3</v>
      </c>
      <c r="I64" s="12">
        <f t="shared" si="6"/>
        <v>0.3147319603696534</v>
      </c>
      <c r="J64" s="18">
        <f t="shared" si="3"/>
        <v>7.6242923237909938E-4</v>
      </c>
      <c r="K64" s="12">
        <f t="shared" si="7"/>
        <v>1.2249450128251049</v>
      </c>
      <c r="L64" s="12">
        <f t="shared" si="4"/>
        <v>0.20289595549950654</v>
      </c>
      <c r="M64" s="12">
        <f t="shared" si="8"/>
        <v>4.1166768758057713E-2</v>
      </c>
      <c r="N64" s="18">
        <f t="shared" si="5"/>
        <v>9.972532775784838E-5</v>
      </c>
    </row>
    <row r="65" spans="1:14" x14ac:dyDescent="0.2">
      <c r="A65" s="4">
        <v>63</v>
      </c>
      <c r="B65" s="1" t="str">
        <f>'Исходные данные'!A315</f>
        <v>28.12.2015</v>
      </c>
      <c r="C65" s="1">
        <f>'Исходные данные'!B315</f>
        <v>216.51</v>
      </c>
      <c r="D65" s="5" t="str">
        <f>'Исходные данные'!A67</f>
        <v>28.12.2016</v>
      </c>
      <c r="E65" s="1">
        <f>'Исходные данные'!B67</f>
        <v>296.8</v>
      </c>
      <c r="F65" s="12">
        <f t="shared" si="0"/>
        <v>1.3708373747171032</v>
      </c>
      <c r="G65" s="12">
        <f t="shared" si="1"/>
        <v>0.83854943461272047</v>
      </c>
      <c r="H65" s="12">
        <f t="shared" si="2"/>
        <v>2.4157103599140948E-3</v>
      </c>
      <c r="I65" s="12">
        <f t="shared" si="6"/>
        <v>0.31542177554093387</v>
      </c>
      <c r="J65" s="18">
        <f t="shared" si="3"/>
        <v>7.6196765091673219E-4</v>
      </c>
      <c r="K65" s="12">
        <f t="shared" si="7"/>
        <v>1.2257902899879229</v>
      </c>
      <c r="L65" s="12">
        <f t="shared" si="4"/>
        <v>0.2035857706707869</v>
      </c>
      <c r="M65" s="12">
        <f t="shared" si="8"/>
        <v>4.144716601961821E-2</v>
      </c>
      <c r="N65" s="18">
        <f t="shared" si="5"/>
        <v>1.0012434834267115E-4</v>
      </c>
    </row>
    <row r="66" spans="1:14" x14ac:dyDescent="0.2">
      <c r="A66" s="4">
        <v>64</v>
      </c>
      <c r="B66" s="1" t="str">
        <f>'Исходные данные'!A316</f>
        <v>25.12.2015</v>
      </c>
      <c r="C66" s="1">
        <f>'Исходные данные'!B316</f>
        <v>216.88</v>
      </c>
      <c r="D66" s="5" t="str">
        <f>'Исходные данные'!A68</f>
        <v>27.12.2016</v>
      </c>
      <c r="E66" s="1">
        <f>'Исходные данные'!B68</f>
        <v>298.02</v>
      </c>
      <c r="F66" s="12">
        <f t="shared" ref="F66:F129" si="9">E66/C66</f>
        <v>1.3741239395057174</v>
      </c>
      <c r="G66" s="12">
        <f t="shared" ref="G66:G129" si="10">1/POWER(2,A66/248)</f>
        <v>0.83620900450283731</v>
      </c>
      <c r="H66" s="12">
        <f t="shared" ref="H66:H129" si="11">G66/SUM(G$2:G$1242)</f>
        <v>2.4089680009907826E-3</v>
      </c>
      <c r="I66" s="12">
        <f t="shared" si="6"/>
        <v>0.31781639315690402</v>
      </c>
      <c r="J66" s="18">
        <f t="shared" ref="J66:J129" si="12">H66*I66</f>
        <v>7.6560952130528767E-4</v>
      </c>
      <c r="K66" s="12">
        <f t="shared" si="7"/>
        <v>1.2287291062761285</v>
      </c>
      <c r="L66" s="12">
        <f t="shared" ref="L66:L129" si="13">LN(K66)</f>
        <v>0.2059803882867571</v>
      </c>
      <c r="M66" s="12">
        <f t="shared" si="8"/>
        <v>4.2427920358763201E-2</v>
      </c>
      <c r="N66" s="18">
        <f t="shared" ref="N66:N129" si="14">M66*H66</f>
        <v>1.0220750249284591E-4</v>
      </c>
    </row>
    <row r="67" spans="1:14" x14ac:dyDescent="0.2">
      <c r="A67" s="4">
        <v>65</v>
      </c>
      <c r="B67" s="1" t="str">
        <f>'Исходные данные'!A317</f>
        <v>24.12.2015</v>
      </c>
      <c r="C67" s="1">
        <f>'Исходные данные'!B317</f>
        <v>216.76</v>
      </c>
      <c r="D67" s="5" t="str">
        <f>'Исходные данные'!A69</f>
        <v>26.12.2016</v>
      </c>
      <c r="E67" s="1">
        <f>'Исходные данные'!B69</f>
        <v>297.45</v>
      </c>
      <c r="F67" s="12">
        <f t="shared" si="9"/>
        <v>1.3722550286030633</v>
      </c>
      <c r="G67" s="12">
        <f t="shared" si="10"/>
        <v>0.83387510664123099</v>
      </c>
      <c r="H67" s="12">
        <f t="shared" si="11"/>
        <v>2.4022444603018934E-3</v>
      </c>
      <c r="I67" s="12">
        <f t="shared" ref="I67:I130" si="15">LN(F67)</f>
        <v>0.31645539293600117</v>
      </c>
      <c r="J67" s="18">
        <f t="shared" si="12"/>
        <v>7.6020321461316772E-4</v>
      </c>
      <c r="K67" s="12">
        <f t="shared" ref="K67:K130" si="16">F67/GEOMEAN(F$2:F$1242)</f>
        <v>1.2270579431756923</v>
      </c>
      <c r="L67" s="12">
        <f t="shared" si="13"/>
        <v>0.20461938806585422</v>
      </c>
      <c r="M67" s="12">
        <f t="shared" ref="M67:M130" si="17">POWER(L67-AVERAGE(L$2:L$1242),2)</f>
        <v>4.1869093972444621E-2</v>
      </c>
      <c r="N67" s="18">
        <f t="shared" si="14"/>
        <v>1.0057979905316448E-4</v>
      </c>
    </row>
    <row r="68" spans="1:14" x14ac:dyDescent="0.2">
      <c r="A68" s="4">
        <v>66</v>
      </c>
      <c r="B68" s="1" t="str">
        <f>'Исходные данные'!A318</f>
        <v>23.12.2015</v>
      </c>
      <c r="C68" s="1">
        <f>'Исходные данные'!B318</f>
        <v>216.66</v>
      </c>
      <c r="D68" s="5" t="str">
        <f>'Исходные данные'!A70</f>
        <v>23.12.2016</v>
      </c>
      <c r="E68" s="1">
        <f>'Исходные данные'!B70</f>
        <v>297.08</v>
      </c>
      <c r="F68" s="12">
        <f t="shared" si="9"/>
        <v>1.3711806517123604</v>
      </c>
      <c r="G68" s="12">
        <f t="shared" si="10"/>
        <v>0.83154772279609546</v>
      </c>
      <c r="H68" s="12">
        <f t="shared" si="11"/>
        <v>2.3955396853248675E-3</v>
      </c>
      <c r="I68" s="12">
        <f t="shared" si="15"/>
        <v>0.31567215828367429</v>
      </c>
      <c r="J68" s="18">
        <f t="shared" si="12"/>
        <v>7.5620518272069483E-4</v>
      </c>
      <c r="K68" s="12">
        <f t="shared" si="16"/>
        <v>1.2260972451492886</v>
      </c>
      <c r="L68" s="12">
        <f t="shared" si="13"/>
        <v>0.20383615341352732</v>
      </c>
      <c r="M68" s="12">
        <f t="shared" si="17"/>
        <v>4.154917743842302E-2</v>
      </c>
      <c r="N68" s="18">
        <f t="shared" si="14"/>
        <v>9.9532703446346971E-5</v>
      </c>
    </row>
    <row r="69" spans="1:14" x14ac:dyDescent="0.2">
      <c r="A69" s="4">
        <v>67</v>
      </c>
      <c r="B69" s="1" t="str">
        <f>'Исходные данные'!A319</f>
        <v>22.12.2015</v>
      </c>
      <c r="C69" s="1">
        <f>'Исходные данные'!B319</f>
        <v>216.25</v>
      </c>
      <c r="D69" s="5" t="str">
        <f>'Исходные данные'!A71</f>
        <v>22.12.2016</v>
      </c>
      <c r="E69" s="1">
        <f>'Исходные данные'!B71</f>
        <v>297.52999999999997</v>
      </c>
      <c r="F69" s="12">
        <f t="shared" si="9"/>
        <v>1.3758612716763003</v>
      </c>
      <c r="G69" s="12">
        <f t="shared" si="10"/>
        <v>0.82922683478651071</v>
      </c>
      <c r="H69" s="12">
        <f t="shared" si="11"/>
        <v>2.3888536236837386E-3</v>
      </c>
      <c r="I69" s="12">
        <f t="shared" si="15"/>
        <v>0.31907991442578509</v>
      </c>
      <c r="J69" s="18">
        <f t="shared" si="12"/>
        <v>7.6223520982073392E-4</v>
      </c>
      <c r="K69" s="12">
        <f t="shared" si="16"/>
        <v>1.2302826128732358</v>
      </c>
      <c r="L69" s="12">
        <f t="shared" si="13"/>
        <v>0.20724390955563823</v>
      </c>
      <c r="M69" s="12">
        <f t="shared" si="17"/>
        <v>4.2950038047905537E-2</v>
      </c>
      <c r="N69" s="18">
        <f t="shared" si="14"/>
        <v>1.0260135402809359E-4</v>
      </c>
    </row>
    <row r="70" spans="1:14" x14ac:dyDescent="0.2">
      <c r="A70" s="4">
        <v>68</v>
      </c>
      <c r="B70" s="1" t="str">
        <f>'Исходные данные'!A320</f>
        <v>21.12.2015</v>
      </c>
      <c r="C70" s="1">
        <f>'Исходные данные'!B320</f>
        <v>216.84</v>
      </c>
      <c r="D70" s="5" t="str">
        <f>'Исходные данные'!A72</f>
        <v>21.12.2016</v>
      </c>
      <c r="E70" s="1">
        <f>'Исходные данные'!B72</f>
        <v>298.93</v>
      </c>
      <c r="F70" s="12">
        <f t="shared" si="9"/>
        <v>1.3785740638258623</v>
      </c>
      <c r="G70" s="12">
        <f t="shared" si="10"/>
        <v>0.82691242448230051</v>
      </c>
      <c r="H70" s="12">
        <f t="shared" si="11"/>
        <v>2.3821862231487249E-3</v>
      </c>
      <c r="I70" s="12">
        <f t="shared" si="15"/>
        <v>0.32104967787728128</v>
      </c>
      <c r="J70" s="18">
        <f t="shared" si="12"/>
        <v>7.6480011958559538E-4</v>
      </c>
      <c r="K70" s="12">
        <f t="shared" si="16"/>
        <v>1.2327083668955718</v>
      </c>
      <c r="L70" s="12">
        <f t="shared" si="13"/>
        <v>0.20921367300713439</v>
      </c>
      <c r="M70" s="12">
        <f t="shared" si="17"/>
        <v>4.3770360973136128E-2</v>
      </c>
      <c r="N70" s="18">
        <f t="shared" si="14"/>
        <v>1.042691508924515E-4</v>
      </c>
    </row>
    <row r="71" spans="1:14" x14ac:dyDescent="0.2">
      <c r="A71" s="4">
        <v>69</v>
      </c>
      <c r="B71" s="1" t="str">
        <f>'Исходные данные'!A321</f>
        <v>18.12.2015</v>
      </c>
      <c r="C71" s="1">
        <f>'Исходные данные'!B321</f>
        <v>217.87</v>
      </c>
      <c r="D71" s="5" t="str">
        <f>'Исходные данные'!A73</f>
        <v>20.12.2016</v>
      </c>
      <c r="E71" s="1">
        <f>'Исходные данные'!B73</f>
        <v>300.02999999999997</v>
      </c>
      <c r="F71" s="12">
        <f t="shared" si="9"/>
        <v>1.3771056134392068</v>
      </c>
      <c r="G71" s="12">
        <f t="shared" si="10"/>
        <v>0.82460447380389035</v>
      </c>
      <c r="H71" s="12">
        <f t="shared" si="11"/>
        <v>2.3755374316358174E-3</v>
      </c>
      <c r="I71" s="12">
        <f t="shared" si="15"/>
        <v>0.31998391501829182</v>
      </c>
      <c r="J71" s="18">
        <f t="shared" si="12"/>
        <v>7.6013376764732664E-4</v>
      </c>
      <c r="K71" s="12">
        <f t="shared" si="16"/>
        <v>1.2313952919397164</v>
      </c>
      <c r="L71" s="12">
        <f t="shared" si="13"/>
        <v>0.20814791014814482</v>
      </c>
      <c r="M71" s="12">
        <f t="shared" si="17"/>
        <v>4.3325552499040146E-2</v>
      </c>
      <c r="N71" s="18">
        <f t="shared" si="14"/>
        <v>1.029214717077726E-4</v>
      </c>
    </row>
    <row r="72" spans="1:14" x14ac:dyDescent="0.2">
      <c r="A72" s="4">
        <v>70</v>
      </c>
      <c r="B72" s="1" t="str">
        <f>'Исходные данные'!A322</f>
        <v>17.12.2015</v>
      </c>
      <c r="C72" s="1">
        <f>'Исходные данные'!B322</f>
        <v>219.18</v>
      </c>
      <c r="D72" s="5" t="str">
        <f>'Исходные данные'!A74</f>
        <v>19.12.2016</v>
      </c>
      <c r="E72" s="1">
        <f>'Исходные данные'!B74</f>
        <v>299.06</v>
      </c>
      <c r="F72" s="12">
        <f t="shared" si="9"/>
        <v>1.3644493110685281</v>
      </c>
      <c r="G72" s="12">
        <f t="shared" si="10"/>
        <v>0.82230296472216713</v>
      </c>
      <c r="H72" s="12">
        <f t="shared" si="11"/>
        <v>2.3689071972063792E-3</v>
      </c>
      <c r="I72" s="12">
        <f t="shared" si="15"/>
        <v>0.31075091212045142</v>
      </c>
      <c r="J72" s="18">
        <f t="shared" si="12"/>
        <v>7.3614007226058438E-4</v>
      </c>
      <c r="K72" s="12">
        <f t="shared" si="16"/>
        <v>1.2200781416786721</v>
      </c>
      <c r="L72" s="12">
        <f t="shared" si="13"/>
        <v>0.19891490725030453</v>
      </c>
      <c r="M72" s="12">
        <f t="shared" si="17"/>
        <v>3.9567140326397229E-2</v>
      </c>
      <c r="N72" s="18">
        <f t="shared" si="14"/>
        <v>9.3730883492077158E-5</v>
      </c>
    </row>
    <row r="73" spans="1:14" x14ac:dyDescent="0.2">
      <c r="A73" s="4">
        <v>71</v>
      </c>
      <c r="B73" s="1" t="str">
        <f>'Исходные данные'!A323</f>
        <v>16.12.2015</v>
      </c>
      <c r="C73" s="1">
        <f>'Исходные данные'!B323</f>
        <v>218.62</v>
      </c>
      <c r="D73" s="5" t="str">
        <f>'Исходные данные'!A75</f>
        <v>16.12.2016</v>
      </c>
      <c r="E73" s="1">
        <f>'Исходные данные'!B75</f>
        <v>300.88</v>
      </c>
      <c r="F73" s="12">
        <f t="shared" si="9"/>
        <v>1.3762693257707437</v>
      </c>
      <c r="G73" s="12">
        <f t="shared" si="10"/>
        <v>0.82000787925833785</v>
      </c>
      <c r="H73" s="12">
        <f t="shared" si="11"/>
        <v>2.3622954680667355E-3</v>
      </c>
      <c r="I73" s="12">
        <f t="shared" si="15"/>
        <v>0.31937645129639147</v>
      </c>
      <c r="J73" s="18">
        <f t="shared" si="12"/>
        <v>7.5446154350470207E-4</v>
      </c>
      <c r="K73" s="12">
        <f t="shared" si="16"/>
        <v>1.2306474911264724</v>
      </c>
      <c r="L73" s="12">
        <f t="shared" si="13"/>
        <v>0.20754044642624447</v>
      </c>
      <c r="M73" s="12">
        <f t="shared" si="17"/>
        <v>4.3073036902804833E-2</v>
      </c>
      <c r="N73" s="18">
        <f t="shared" si="14"/>
        <v>1.0175123987136711E-4</v>
      </c>
    </row>
    <row r="74" spans="1:14" x14ac:dyDescent="0.2">
      <c r="A74" s="4">
        <v>72</v>
      </c>
      <c r="B74" s="1" t="str">
        <f>'Исходные данные'!A324</f>
        <v>15.12.2015</v>
      </c>
      <c r="C74" s="1">
        <f>'Исходные данные'!B324</f>
        <v>217.99</v>
      </c>
      <c r="D74" s="5" t="str">
        <f>'Исходные данные'!A76</f>
        <v>15.12.2016</v>
      </c>
      <c r="E74" s="1">
        <f>'Исходные данные'!B76</f>
        <v>302.29000000000002</v>
      </c>
      <c r="F74" s="12">
        <f t="shared" si="9"/>
        <v>1.3867149869260058</v>
      </c>
      <c r="G74" s="12">
        <f t="shared" si="10"/>
        <v>0.81771919948378879</v>
      </c>
      <c r="H74" s="12">
        <f t="shared" si="11"/>
        <v>2.3557021925677693E-3</v>
      </c>
      <c r="I74" s="12">
        <f t="shared" si="15"/>
        <v>0.32693763133881215</v>
      </c>
      <c r="J74" s="18">
        <f t="shared" si="12"/>
        <v>7.7016769497775285E-4</v>
      </c>
      <c r="K74" s="12">
        <f t="shared" si="16"/>
        <v>1.2399879061551091</v>
      </c>
      <c r="L74" s="12">
        <f t="shared" si="13"/>
        <v>0.21510162646866526</v>
      </c>
      <c r="M74" s="12">
        <f t="shared" si="17"/>
        <v>4.6268709709465172E-2</v>
      </c>
      <c r="N74" s="18">
        <f t="shared" si="14"/>
        <v>1.0899530090986874E-4</v>
      </c>
    </row>
    <row r="75" spans="1:14" x14ac:dyDescent="0.2">
      <c r="A75" s="4">
        <v>73</v>
      </c>
      <c r="B75" s="1" t="str">
        <f>'Исходные данные'!A325</f>
        <v>14.12.2015</v>
      </c>
      <c r="C75" s="1">
        <f>'Исходные данные'!B325</f>
        <v>217.02</v>
      </c>
      <c r="D75" s="5" t="str">
        <f>'Исходные данные'!A77</f>
        <v>14.12.2016</v>
      </c>
      <c r="E75" s="1">
        <f>'Исходные данные'!B77</f>
        <v>300.76</v>
      </c>
      <c r="F75" s="12">
        <f t="shared" si="9"/>
        <v>1.3858630540963965</v>
      </c>
      <c r="G75" s="12">
        <f t="shared" si="10"/>
        <v>0.81543690751994624</v>
      </c>
      <c r="H75" s="12">
        <f t="shared" si="11"/>
        <v>2.3491273192045199E-3</v>
      </c>
      <c r="I75" s="12">
        <f t="shared" si="15"/>
        <v>0.32632308931776449</v>
      </c>
      <c r="J75" s="18">
        <f t="shared" si="12"/>
        <v>7.6657448400357724E-4</v>
      </c>
      <c r="K75" s="12">
        <f t="shared" si="16"/>
        <v>1.2392261155813202</v>
      </c>
      <c r="L75" s="12">
        <f t="shared" si="13"/>
        <v>0.21448708444761758</v>
      </c>
      <c r="M75" s="12">
        <f t="shared" si="17"/>
        <v>4.6004709394839409E-2</v>
      </c>
      <c r="N75" s="18">
        <f t="shared" si="14"/>
        <v>1.080709196514821E-4</v>
      </c>
    </row>
    <row r="76" spans="1:14" x14ac:dyDescent="0.2">
      <c r="A76" s="4">
        <v>74</v>
      </c>
      <c r="B76" s="1" t="str">
        <f>'Исходные данные'!A326</f>
        <v>11.12.2015</v>
      </c>
      <c r="C76" s="1">
        <f>'Исходные данные'!B326</f>
        <v>218.56</v>
      </c>
      <c r="D76" s="5" t="str">
        <f>'Исходные данные'!A78</f>
        <v>13.12.2016</v>
      </c>
      <c r="E76" s="1">
        <f>'Исходные данные'!B78</f>
        <v>302.48</v>
      </c>
      <c r="F76" s="12">
        <f t="shared" si="9"/>
        <v>1.3839677891654467</v>
      </c>
      <c r="G76" s="12">
        <f t="shared" si="10"/>
        <v>0.81316098553813598</v>
      </c>
      <c r="H76" s="12">
        <f t="shared" si="11"/>
        <v>2.3425707966157777E-3</v>
      </c>
      <c r="I76" s="12">
        <f t="shared" si="15"/>
        <v>0.32495458320025228</v>
      </c>
      <c r="J76" s="18">
        <f t="shared" si="12"/>
        <v>7.6122911683136293E-4</v>
      </c>
      <c r="K76" s="12">
        <f t="shared" si="16"/>
        <v>1.2375313869489086</v>
      </c>
      <c r="L76" s="12">
        <f t="shared" si="13"/>
        <v>0.21311857833010531</v>
      </c>
      <c r="M76" s="12">
        <f t="shared" si="17"/>
        <v>4.5419528429445209E-2</v>
      </c>
      <c r="N76" s="18">
        <f t="shared" si="14"/>
        <v>1.0639846089487842E-4</v>
      </c>
    </row>
    <row r="77" spans="1:14" x14ac:dyDescent="0.2">
      <c r="A77" s="4">
        <v>75</v>
      </c>
      <c r="B77" s="1" t="str">
        <f>'Исходные данные'!A327</f>
        <v>10.12.2015</v>
      </c>
      <c r="C77" s="1">
        <f>'Исходные данные'!B327</f>
        <v>219.1</v>
      </c>
      <c r="D77" s="5" t="str">
        <f>'Исходные данные'!A79</f>
        <v>12.12.2016</v>
      </c>
      <c r="E77" s="1">
        <f>'Исходные данные'!B79</f>
        <v>301.39</v>
      </c>
      <c r="F77" s="12">
        <f t="shared" si="9"/>
        <v>1.3755819260611593</v>
      </c>
      <c r="G77" s="12">
        <f t="shared" si="10"/>
        <v>0.81089141575944457</v>
      </c>
      <c r="H77" s="12">
        <f t="shared" si="11"/>
        <v>2.3360325735836854E-3</v>
      </c>
      <c r="I77" s="12">
        <f t="shared" si="15"/>
        <v>0.31887686054022379</v>
      </c>
      <c r="J77" s="18">
        <f t="shared" si="12"/>
        <v>7.4490673318406493E-4</v>
      </c>
      <c r="K77" s="12">
        <f t="shared" si="16"/>
        <v>1.2300328245694545</v>
      </c>
      <c r="L77" s="12">
        <f t="shared" si="13"/>
        <v>0.20704085567007696</v>
      </c>
      <c r="M77" s="12">
        <f t="shared" si="17"/>
        <v>4.2865915916597615E-2</v>
      </c>
      <c r="N77" s="18">
        <f t="shared" si="14"/>
        <v>1.0013617587767139E-4</v>
      </c>
    </row>
    <row r="78" spans="1:14" x14ac:dyDescent="0.2">
      <c r="A78" s="4">
        <v>76</v>
      </c>
      <c r="B78" s="1" t="str">
        <f>'Исходные данные'!A328</f>
        <v>09.12.2015</v>
      </c>
      <c r="C78" s="1">
        <f>'Исходные данные'!B328</f>
        <v>218.84</v>
      </c>
      <c r="D78" s="5" t="str">
        <f>'Исходные данные'!A80</f>
        <v>09.12.2016</v>
      </c>
      <c r="E78" s="1">
        <f>'Исходные данные'!B80</f>
        <v>299.06</v>
      </c>
      <c r="F78" s="12">
        <f t="shared" si="9"/>
        <v>1.3665691829647231</v>
      </c>
      <c r="G78" s="12">
        <f t="shared" si="10"/>
        <v>0.80862818045458085</v>
      </c>
      <c r="H78" s="12">
        <f t="shared" si="11"/>
        <v>2.3295125990333387E-3</v>
      </c>
      <c r="I78" s="12">
        <f t="shared" si="15"/>
        <v>0.31230335296007244</v>
      </c>
      <c r="J78" s="18">
        <f t="shared" si="12"/>
        <v>7.2751459544084449E-4</v>
      </c>
      <c r="K78" s="12">
        <f t="shared" si="16"/>
        <v>1.2219737118128833</v>
      </c>
      <c r="L78" s="12">
        <f t="shared" si="13"/>
        <v>0.20046734808992556</v>
      </c>
      <c r="M78" s="12">
        <f t="shared" si="17"/>
        <v>4.0187157650207354E-2</v>
      </c>
      <c r="N78" s="18">
        <f t="shared" si="14"/>
        <v>9.361649006549706E-5</v>
      </c>
    </row>
    <row r="79" spans="1:14" x14ac:dyDescent="0.2">
      <c r="A79" s="4">
        <v>77</v>
      </c>
      <c r="B79" s="1" t="str">
        <f>'Исходные данные'!A329</f>
        <v>08.12.2015</v>
      </c>
      <c r="C79" s="1">
        <f>'Исходные данные'!B329</f>
        <v>218.74</v>
      </c>
      <c r="D79" s="5" t="str">
        <f>'Исходные данные'!A81</f>
        <v>08.12.2016</v>
      </c>
      <c r="E79" s="1">
        <f>'Исходные данные'!B81</f>
        <v>299.39999999999998</v>
      </c>
      <c r="F79" s="12">
        <f t="shared" si="9"/>
        <v>1.3687482856359146</v>
      </c>
      <c r="G79" s="12">
        <f t="shared" si="10"/>
        <v>0.80637126194373587</v>
      </c>
      <c r="H79" s="12">
        <f t="shared" si="11"/>
        <v>2.3230108220323822E-3</v>
      </c>
      <c r="I79" s="12">
        <f t="shared" si="15"/>
        <v>0.31389666207844807</v>
      </c>
      <c r="J79" s="18">
        <f t="shared" si="12"/>
        <v>7.2918534300807651E-4</v>
      </c>
      <c r="K79" s="12">
        <f t="shared" si="16"/>
        <v>1.2239222455664107</v>
      </c>
      <c r="L79" s="12">
        <f t="shared" si="13"/>
        <v>0.20206065720830119</v>
      </c>
      <c r="M79" s="12">
        <f t="shared" si="17"/>
        <v>4.0828509191450577E-2</v>
      </c>
      <c r="N79" s="18">
        <f t="shared" si="14"/>
        <v>9.4845068699188269E-5</v>
      </c>
    </row>
    <row r="80" spans="1:14" x14ac:dyDescent="0.2">
      <c r="A80" s="4">
        <v>78</v>
      </c>
      <c r="B80" s="1" t="str">
        <f>'Исходные данные'!A330</f>
        <v>07.12.2015</v>
      </c>
      <c r="C80" s="1">
        <f>'Исходные данные'!B330</f>
        <v>219.55</v>
      </c>
      <c r="D80" s="5" t="str">
        <f>'Исходные данные'!A82</f>
        <v>07.12.2016</v>
      </c>
      <c r="E80" s="1">
        <f>'Исходные данные'!B82</f>
        <v>296.27</v>
      </c>
      <c r="F80" s="12">
        <f t="shared" si="9"/>
        <v>1.3494420405374628</v>
      </c>
      <c r="G80" s="12">
        <f t="shared" si="10"/>
        <v>0.80412064259644689</v>
      </c>
      <c r="H80" s="12">
        <f t="shared" si="11"/>
        <v>2.3165271917906182E-3</v>
      </c>
      <c r="I80" s="12">
        <f t="shared" si="15"/>
        <v>0.29969120371140301</v>
      </c>
      <c r="J80" s="18">
        <f t="shared" si="12"/>
        <v>6.9424282253792652E-4</v>
      </c>
      <c r="K80" s="12">
        <f t="shared" si="16"/>
        <v>1.2066587771096269</v>
      </c>
      <c r="L80" s="12">
        <f t="shared" si="13"/>
        <v>0.18785519884125612</v>
      </c>
      <c r="M80" s="12">
        <f t="shared" si="17"/>
        <v>3.5289575731687853E-2</v>
      </c>
      <c r="N80" s="18">
        <f t="shared" si="14"/>
        <v>8.1749261769209207E-5</v>
      </c>
    </row>
    <row r="81" spans="1:14" x14ac:dyDescent="0.2">
      <c r="A81" s="4">
        <v>79</v>
      </c>
      <c r="B81" s="1" t="str">
        <f>'Исходные данные'!A331</f>
        <v>04.12.2015</v>
      </c>
      <c r="C81" s="1">
        <f>'Исходные данные'!B331</f>
        <v>219.72</v>
      </c>
      <c r="D81" s="5" t="str">
        <f>'Исходные данные'!A83</f>
        <v>06.12.2016</v>
      </c>
      <c r="E81" s="1">
        <f>'Исходные данные'!B83</f>
        <v>295.31</v>
      </c>
      <c r="F81" s="12">
        <f t="shared" si="9"/>
        <v>1.3440287638813035</v>
      </c>
      <c r="G81" s="12">
        <f t="shared" si="10"/>
        <v>0.80187630483145822</v>
      </c>
      <c r="H81" s="12">
        <f t="shared" si="11"/>
        <v>2.310061657659606E-3</v>
      </c>
      <c r="I81" s="12">
        <f t="shared" si="15"/>
        <v>0.29567164356934322</v>
      </c>
      <c r="J81" s="18">
        <f t="shared" si="12"/>
        <v>6.8301972706673721E-4</v>
      </c>
      <c r="K81" s="12">
        <f t="shared" si="16"/>
        <v>1.2018182744471519</v>
      </c>
      <c r="L81" s="12">
        <f t="shared" si="13"/>
        <v>0.18383563869919631</v>
      </c>
      <c r="M81" s="12">
        <f t="shared" si="17"/>
        <v>3.3795542055941423E-2</v>
      </c>
      <c r="N81" s="18">
        <f t="shared" si="14"/>
        <v>7.8069785903252972E-5</v>
      </c>
    </row>
    <row r="82" spans="1:14" x14ac:dyDescent="0.2">
      <c r="A82" s="4">
        <v>80</v>
      </c>
      <c r="B82" s="1" t="str">
        <f>'Исходные данные'!A332</f>
        <v>03.12.2015</v>
      </c>
      <c r="C82" s="1">
        <f>'Исходные данные'!B332</f>
        <v>219.69</v>
      </c>
      <c r="D82" s="5" t="str">
        <f>'Исходные данные'!A84</f>
        <v>05.12.2016</v>
      </c>
      <c r="E82" s="1">
        <f>'Исходные данные'!B84</f>
        <v>295.72000000000003</v>
      </c>
      <c r="F82" s="12">
        <f t="shared" si="9"/>
        <v>1.3460785652510356</v>
      </c>
      <c r="G82" s="12">
        <f t="shared" si="10"/>
        <v>0.79963823111658405</v>
      </c>
      <c r="H82" s="12">
        <f t="shared" si="11"/>
        <v>2.3036141691322662E-3</v>
      </c>
      <c r="I82" s="12">
        <f t="shared" si="15"/>
        <v>0.29719559894781128</v>
      </c>
      <c r="J82" s="18">
        <f t="shared" si="12"/>
        <v>6.8462399273992844E-4</v>
      </c>
      <c r="K82" s="12">
        <f t="shared" si="16"/>
        <v>1.2036511881550527</v>
      </c>
      <c r="L82" s="12">
        <f t="shared" si="13"/>
        <v>0.18535959407766445</v>
      </c>
      <c r="M82" s="12">
        <f t="shared" si="17"/>
        <v>3.4358179116636516E-2</v>
      </c>
      <c r="N82" s="18">
        <f t="shared" si="14"/>
        <v>7.9147988238668205E-5</v>
      </c>
    </row>
    <row r="83" spans="1:14" x14ac:dyDescent="0.2">
      <c r="A83" s="4">
        <v>81</v>
      </c>
      <c r="B83" s="1" t="str">
        <f>'Исходные данные'!A333</f>
        <v>02.12.2015</v>
      </c>
      <c r="C83" s="1">
        <f>'Исходные данные'!B333</f>
        <v>219.2</v>
      </c>
      <c r="D83" s="5" t="str">
        <f>'Исходные данные'!A85</f>
        <v>02.12.2016</v>
      </c>
      <c r="E83" s="1">
        <f>'Исходные данные'!B85</f>
        <v>293.75</v>
      </c>
      <c r="F83" s="12">
        <f t="shared" si="9"/>
        <v>1.3401003649635037</v>
      </c>
      <c r="G83" s="12">
        <f t="shared" si="10"/>
        <v>0.79740640396857188</v>
      </c>
      <c r="H83" s="12">
        <f t="shared" si="11"/>
        <v>2.2971846758424869E-3</v>
      </c>
      <c r="I83" s="12">
        <f t="shared" si="15"/>
        <v>0.29274451038450827</v>
      </c>
      <c r="J83" s="18">
        <f t="shared" si="12"/>
        <v>6.7248820319230419E-4</v>
      </c>
      <c r="K83" s="12">
        <f t="shared" si="16"/>
        <v>1.1983055359287469</v>
      </c>
      <c r="L83" s="12">
        <f t="shared" si="13"/>
        <v>0.18090850551436144</v>
      </c>
      <c r="M83" s="12">
        <f t="shared" si="17"/>
        <v>3.2727887367439722E-2</v>
      </c>
      <c r="N83" s="18">
        <f t="shared" si="14"/>
        <v>7.5182001333181435E-5</v>
      </c>
    </row>
    <row r="84" spans="1:14" x14ac:dyDescent="0.2">
      <c r="A84" s="4">
        <v>82</v>
      </c>
      <c r="B84" s="1" t="str">
        <f>'Исходные данные'!A334</f>
        <v>01.12.2015</v>
      </c>
      <c r="C84" s="1">
        <f>'Исходные данные'!B334</f>
        <v>219.53</v>
      </c>
      <c r="D84" s="5" t="str">
        <f>'Исходные данные'!A86</f>
        <v>01.12.2016</v>
      </c>
      <c r="E84" s="1">
        <f>'Исходные данные'!B86</f>
        <v>294.37</v>
      </c>
      <c r="F84" s="12">
        <f t="shared" si="9"/>
        <v>1.3409101261786545</v>
      </c>
      <c r="G84" s="12">
        <f t="shared" si="10"/>
        <v>0.79518080595296581</v>
      </c>
      <c r="H84" s="12">
        <f t="shared" si="11"/>
        <v>2.2907731275647316E-3</v>
      </c>
      <c r="I84" s="12">
        <f t="shared" si="15"/>
        <v>0.29334858205259745</v>
      </c>
      <c r="J84" s="18">
        <f t="shared" si="12"/>
        <v>6.71995048775308E-4</v>
      </c>
      <c r="K84" s="12">
        <f t="shared" si="16"/>
        <v>1.1990296170291366</v>
      </c>
      <c r="L84" s="12">
        <f t="shared" si="13"/>
        <v>0.18151257718245054</v>
      </c>
      <c r="M84" s="12">
        <f t="shared" si="17"/>
        <v>3.2946815675415041E-2</v>
      </c>
      <c r="N84" s="18">
        <f t="shared" si="14"/>
        <v>7.5473679988069244E-5</v>
      </c>
    </row>
    <row r="85" spans="1:14" x14ac:dyDescent="0.2">
      <c r="A85" s="4">
        <v>83</v>
      </c>
      <c r="B85" s="1" t="str">
        <f>'Исходные данные'!A335</f>
        <v>30.11.2015</v>
      </c>
      <c r="C85" s="1">
        <f>'Исходные данные'!B335</f>
        <v>218.97</v>
      </c>
      <c r="D85" s="5" t="str">
        <f>'Исходные данные'!A87</f>
        <v>30.11.2016</v>
      </c>
      <c r="E85" s="1">
        <f>'Исходные данные'!B87</f>
        <v>293.08</v>
      </c>
      <c r="F85" s="12">
        <f t="shared" si="9"/>
        <v>1.3384481892496689</v>
      </c>
      <c r="G85" s="12">
        <f t="shared" si="10"/>
        <v>0.79296141968397016</v>
      </c>
      <c r="H85" s="12">
        <f t="shared" si="11"/>
        <v>2.2843794742136445E-3</v>
      </c>
      <c r="I85" s="12">
        <f t="shared" si="15"/>
        <v>0.29151087516011248</v>
      </c>
      <c r="J85" s="18">
        <f t="shared" si="12"/>
        <v>6.6592145972581708E-4</v>
      </c>
      <c r="K85" s="12">
        <f t="shared" si="16"/>
        <v>1.1968281754593546</v>
      </c>
      <c r="L85" s="12">
        <f t="shared" si="13"/>
        <v>0.17967487028996565</v>
      </c>
      <c r="M85" s="12">
        <f t="shared" si="17"/>
        <v>3.2283059013715962E-2</v>
      </c>
      <c r="N85" s="18">
        <f t="shared" si="14"/>
        <v>7.3746757375760532E-5</v>
      </c>
    </row>
    <row r="86" spans="1:14" x14ac:dyDescent="0.2">
      <c r="A86" s="4">
        <v>84</v>
      </c>
      <c r="B86" s="1" t="str">
        <f>'Исходные данные'!A336</f>
        <v>27.11.2015</v>
      </c>
      <c r="C86" s="1">
        <f>'Исходные данные'!B336</f>
        <v>219.26</v>
      </c>
      <c r="D86" s="5" t="str">
        <f>'Исходные данные'!A88</f>
        <v>29.11.2016</v>
      </c>
      <c r="E86" s="1">
        <f>'Исходные данные'!B88</f>
        <v>292.22000000000003</v>
      </c>
      <c r="F86" s="12">
        <f t="shared" si="9"/>
        <v>1.3327556325823224</v>
      </c>
      <c r="G86" s="12">
        <f t="shared" si="10"/>
        <v>0.7907482278243142</v>
      </c>
      <c r="H86" s="12">
        <f t="shared" si="11"/>
        <v>2.2780036658436613E-3</v>
      </c>
      <c r="I86" s="12">
        <f t="shared" si="15"/>
        <v>0.28724870299754446</v>
      </c>
      <c r="J86" s="18">
        <f t="shared" si="12"/>
        <v>6.5435359843724332E-4</v>
      </c>
      <c r="K86" s="12">
        <f t="shared" si="16"/>
        <v>1.1917379431555559</v>
      </c>
      <c r="L86" s="12">
        <f t="shared" si="13"/>
        <v>0.17541269812739746</v>
      </c>
      <c r="M86" s="12">
        <f t="shared" si="17"/>
        <v>3.076961466433345E-2</v>
      </c>
      <c r="N86" s="18">
        <f t="shared" si="14"/>
        <v>7.0093295001948482E-5</v>
      </c>
    </row>
    <row r="87" spans="1:14" x14ac:dyDescent="0.2">
      <c r="A87" s="4">
        <v>85</v>
      </c>
      <c r="B87" s="1" t="str">
        <f>'Исходные данные'!A337</f>
        <v>26.11.2015</v>
      </c>
      <c r="C87" s="1">
        <f>'Исходные данные'!B337</f>
        <v>220.67</v>
      </c>
      <c r="D87" s="5" t="str">
        <f>'Исходные данные'!A89</f>
        <v>28.11.2016</v>
      </c>
      <c r="E87" s="1">
        <f>'Исходные данные'!B89</f>
        <v>293.33999999999997</v>
      </c>
      <c r="F87" s="12">
        <f t="shared" si="9"/>
        <v>1.3293152671409798</v>
      </c>
      <c r="G87" s="12">
        <f t="shared" si="10"/>
        <v>0.78854121308511582</v>
      </c>
      <c r="H87" s="12">
        <f t="shared" si="11"/>
        <v>2.2716456526486171E-3</v>
      </c>
      <c r="I87" s="12">
        <f t="shared" si="15"/>
        <v>0.28466397292362</v>
      </c>
      <c r="J87" s="18">
        <f t="shared" si="12"/>
        <v>6.4665567655762502E-4</v>
      </c>
      <c r="K87" s="12">
        <f t="shared" si="16"/>
        <v>1.1886615997250465</v>
      </c>
      <c r="L87" s="12">
        <f t="shared" si="13"/>
        <v>0.172827968053473</v>
      </c>
      <c r="M87" s="12">
        <f t="shared" si="17"/>
        <v>2.9869506541492265E-2</v>
      </c>
      <c r="N87" s="18">
        <f t="shared" si="14"/>
        <v>6.7852934681740331E-5</v>
      </c>
    </row>
    <row r="88" spans="1:14" x14ac:dyDescent="0.2">
      <c r="A88" s="4">
        <v>86</v>
      </c>
      <c r="B88" s="1" t="str">
        <f>'Исходные данные'!A338</f>
        <v>25.11.2015</v>
      </c>
      <c r="C88" s="1">
        <f>'Исходные данные'!B338</f>
        <v>219.8</v>
      </c>
      <c r="D88" s="5" t="str">
        <f>'Исходные данные'!A90</f>
        <v>25.11.2016</v>
      </c>
      <c r="E88" s="1">
        <f>'Исходные данные'!B90</f>
        <v>293.14</v>
      </c>
      <c r="F88" s="12">
        <f t="shared" si="9"/>
        <v>1.3336669699727024</v>
      </c>
      <c r="G88" s="12">
        <f t="shared" si="10"/>
        <v>0.78634035822574722</v>
      </c>
      <c r="H88" s="12">
        <f t="shared" si="11"/>
        <v>2.2653053849613584E-3</v>
      </c>
      <c r="I88" s="12">
        <f t="shared" si="15"/>
        <v>0.28793226862963356</v>
      </c>
      <c r="J88" s="18">
        <f t="shared" si="12"/>
        <v>6.5225451863084932E-4</v>
      </c>
      <c r="K88" s="12">
        <f t="shared" si="16"/>
        <v>1.1925528527463172</v>
      </c>
      <c r="L88" s="12">
        <f t="shared" si="13"/>
        <v>0.1760962637594867</v>
      </c>
      <c r="M88" s="12">
        <f t="shared" si="17"/>
        <v>3.100989411005069E-2</v>
      </c>
      <c r="N88" s="18">
        <f t="shared" si="14"/>
        <v>7.0246880114579338E-5</v>
      </c>
    </row>
    <row r="89" spans="1:14" x14ac:dyDescent="0.2">
      <c r="A89" s="4">
        <v>87</v>
      </c>
      <c r="B89" s="1" t="str">
        <f>'Исходные данные'!A339</f>
        <v>24.11.2015</v>
      </c>
      <c r="C89" s="1">
        <f>'Исходные данные'!B339</f>
        <v>219.19</v>
      </c>
      <c r="D89" s="5" t="str">
        <f>'Исходные данные'!A91</f>
        <v>24.11.2016</v>
      </c>
      <c r="E89" s="1">
        <f>'Исходные данные'!B91</f>
        <v>292.5</v>
      </c>
      <c r="F89" s="12">
        <f t="shared" si="9"/>
        <v>1.3344586888087961</v>
      </c>
      <c r="G89" s="12">
        <f t="shared" si="10"/>
        <v>0.78414564605369996</v>
      </c>
      <c r="H89" s="12">
        <f t="shared" si="11"/>
        <v>2.2589828132533558E-3</v>
      </c>
      <c r="I89" s="12">
        <f t="shared" si="15"/>
        <v>0.28852573307665086</v>
      </c>
      <c r="J89" s="18">
        <f t="shared" si="12"/>
        <v>6.5177467220147952E-4</v>
      </c>
      <c r="K89" s="12">
        <f t="shared" si="16"/>
        <v>1.1932608005157486</v>
      </c>
      <c r="L89" s="12">
        <f t="shared" si="13"/>
        <v>0.17668972820650394</v>
      </c>
      <c r="M89" s="12">
        <f t="shared" si="17"/>
        <v>3.1219260053688216E-2</v>
      </c>
      <c r="N89" s="18">
        <f t="shared" si="14"/>
        <v>7.0523771903768716E-5</v>
      </c>
    </row>
    <row r="90" spans="1:14" x14ac:dyDescent="0.2">
      <c r="A90" s="4">
        <v>88</v>
      </c>
      <c r="B90" s="1" t="str">
        <f>'Исходные данные'!A340</f>
        <v>23.11.2015</v>
      </c>
      <c r="C90" s="1">
        <f>'Исходные данные'!B340</f>
        <v>220.07</v>
      </c>
      <c r="D90" s="5" t="str">
        <f>'Исходные данные'!A92</f>
        <v>23.11.2016</v>
      </c>
      <c r="E90" s="1">
        <f>'Исходные данные'!B92</f>
        <v>291.17</v>
      </c>
      <c r="F90" s="12">
        <f t="shared" si="9"/>
        <v>1.3230790203117191</v>
      </c>
      <c r="G90" s="12">
        <f t="shared" si="10"/>
        <v>0.78195705942445082</v>
      </c>
      <c r="H90" s="12">
        <f t="shared" si="11"/>
        <v>2.2526778881343155E-3</v>
      </c>
      <c r="I90" s="12">
        <f t="shared" si="15"/>
        <v>0.2799616114759369</v>
      </c>
      <c r="J90" s="18">
        <f t="shared" si="12"/>
        <v>6.3066333169829324E-4</v>
      </c>
      <c r="K90" s="12">
        <f t="shared" si="16"/>
        <v>1.1830852046323366</v>
      </c>
      <c r="L90" s="12">
        <f t="shared" si="13"/>
        <v>0.1681256066057899</v>
      </c>
      <c r="M90" s="12">
        <f t="shared" si="17"/>
        <v>2.8266219596564807E-2</v>
      </c>
      <c r="N90" s="18">
        <f t="shared" si="14"/>
        <v>6.3674687866330411E-5</v>
      </c>
    </row>
    <row r="91" spans="1:14" x14ac:dyDescent="0.2">
      <c r="A91" s="4">
        <v>89</v>
      </c>
      <c r="B91" s="1" t="str">
        <f>'Исходные данные'!A341</f>
        <v>20.11.2015</v>
      </c>
      <c r="C91" s="1">
        <f>'Исходные данные'!B341</f>
        <v>218.43</v>
      </c>
      <c r="D91" s="5" t="str">
        <f>'Исходные данные'!A93</f>
        <v>22.11.2016</v>
      </c>
      <c r="E91" s="1">
        <f>'Исходные данные'!B93</f>
        <v>289.73</v>
      </c>
      <c r="F91" s="12">
        <f t="shared" si="9"/>
        <v>1.3264203635031819</v>
      </c>
      <c r="G91" s="12">
        <f t="shared" si="10"/>
        <v>0.77977458124132759</v>
      </c>
      <c r="H91" s="12">
        <f t="shared" si="11"/>
        <v>2.2463905603517954E-3</v>
      </c>
      <c r="I91" s="12">
        <f t="shared" si="15"/>
        <v>0.28248385774122503</v>
      </c>
      <c r="J91" s="18">
        <f t="shared" si="12"/>
        <v>6.3456907148164729E-4</v>
      </c>
      <c r="K91" s="12">
        <f t="shared" si="16"/>
        <v>1.1860730032692519</v>
      </c>
      <c r="L91" s="12">
        <f t="shared" si="13"/>
        <v>0.17064785287107803</v>
      </c>
      <c r="M91" s="12">
        <f t="shared" si="17"/>
        <v>2.9120689689509077E-2</v>
      </c>
      <c r="N91" s="18">
        <f t="shared" si="14"/>
        <v>6.541644242944704E-5</v>
      </c>
    </row>
    <row r="92" spans="1:14" x14ac:dyDescent="0.2">
      <c r="A92" s="4">
        <v>90</v>
      </c>
      <c r="B92" s="1" t="str">
        <f>'Исходные данные'!A342</f>
        <v>19.11.2015</v>
      </c>
      <c r="C92" s="1">
        <f>'Исходные данные'!B342</f>
        <v>218.74</v>
      </c>
      <c r="D92" s="5" t="str">
        <f>'Исходные данные'!A94</f>
        <v>21.11.2016</v>
      </c>
      <c r="E92" s="1">
        <f>'Исходные данные'!B94</f>
        <v>286.93</v>
      </c>
      <c r="F92" s="12">
        <f t="shared" si="9"/>
        <v>1.3117399652555546</v>
      </c>
      <c r="G92" s="12">
        <f t="shared" si="10"/>
        <v>0.77759819445537548</v>
      </c>
      <c r="H92" s="12">
        <f t="shared" si="11"/>
        <v>2.2401207807908169E-3</v>
      </c>
      <c r="I92" s="12">
        <f t="shared" si="15"/>
        <v>0.27135447366447979</v>
      </c>
      <c r="J92" s="18">
        <f t="shared" si="12"/>
        <v>6.0786679541635559E-4</v>
      </c>
      <c r="K92" s="12">
        <f t="shared" si="16"/>
        <v>1.1729459249177365</v>
      </c>
      <c r="L92" s="12">
        <f t="shared" si="13"/>
        <v>0.15951846879433296</v>
      </c>
      <c r="M92" s="12">
        <f t="shared" si="17"/>
        <v>2.5446141886488558E-2</v>
      </c>
      <c r="N92" s="18">
        <f t="shared" si="14"/>
        <v>5.7002431230874659E-5</v>
      </c>
    </row>
    <row r="93" spans="1:14" x14ac:dyDescent="0.2">
      <c r="A93" s="4">
        <v>91</v>
      </c>
      <c r="B93" s="1" t="str">
        <f>'Исходные данные'!A343</f>
        <v>18.11.2015</v>
      </c>
      <c r="C93" s="1">
        <f>'Исходные данные'!B343</f>
        <v>217.95</v>
      </c>
      <c r="D93" s="5" t="str">
        <f>'Исходные данные'!A95</f>
        <v>18.11.2016</v>
      </c>
      <c r="E93" s="1">
        <f>'Исходные данные'!B95</f>
        <v>285.44</v>
      </c>
      <c r="F93" s="12">
        <f t="shared" si="9"/>
        <v>1.3096581784813031</v>
      </c>
      <c r="G93" s="12">
        <f t="shared" si="10"/>
        <v>0.77542788206522428</v>
      </c>
      <c r="H93" s="12">
        <f t="shared" si="11"/>
        <v>2.233868500473486E-3</v>
      </c>
      <c r="I93" s="12">
        <f t="shared" si="15"/>
        <v>0.26976617070724296</v>
      </c>
      <c r="J93" s="18">
        <f t="shared" si="12"/>
        <v>6.0262215123626324E-4</v>
      </c>
      <c r="K93" s="12">
        <f t="shared" si="16"/>
        <v>1.1710844101525519</v>
      </c>
      <c r="L93" s="12">
        <f t="shared" si="13"/>
        <v>0.15793016583709613</v>
      </c>
      <c r="M93" s="12">
        <f t="shared" si="17"/>
        <v>2.4941937281332666E-2</v>
      </c>
      <c r="N93" s="18">
        <f t="shared" si="14"/>
        <v>5.571700803355434E-5</v>
      </c>
    </row>
    <row r="94" spans="1:14" x14ac:dyDescent="0.2">
      <c r="A94" s="4">
        <v>92</v>
      </c>
      <c r="B94" s="1" t="str">
        <f>'Исходные данные'!A344</f>
        <v>17.11.2015</v>
      </c>
      <c r="C94" s="1">
        <f>'Исходные данные'!B344</f>
        <v>216.51</v>
      </c>
      <c r="D94" s="5" t="str">
        <f>'Исходные данные'!A96</f>
        <v>17.11.2016</v>
      </c>
      <c r="E94" s="1">
        <f>'Исходные данные'!B96</f>
        <v>286.19</v>
      </c>
      <c r="F94" s="12">
        <f t="shared" si="9"/>
        <v>1.3218327098055518</v>
      </c>
      <c r="G94" s="12">
        <f t="shared" si="10"/>
        <v>0.77326362711695584</v>
      </c>
      <c r="H94" s="12">
        <f t="shared" si="11"/>
        <v>2.2276336705586079E-3</v>
      </c>
      <c r="I94" s="12">
        <f t="shared" si="15"/>
        <v>0.27901919015864368</v>
      </c>
      <c r="J94" s="18">
        <f t="shared" si="12"/>
        <v>6.2155254272938968E-4</v>
      </c>
      <c r="K94" s="12">
        <f t="shared" si="16"/>
        <v>1.1819707651335705</v>
      </c>
      <c r="L94" s="12">
        <f t="shared" si="13"/>
        <v>0.16718318528849685</v>
      </c>
      <c r="M94" s="12">
        <f t="shared" si="17"/>
        <v>2.7950217443207852E-2</v>
      </c>
      <c r="N94" s="18">
        <f t="shared" si="14"/>
        <v>6.2262845475924333E-5</v>
      </c>
    </row>
    <row r="95" spans="1:14" x14ac:dyDescent="0.2">
      <c r="A95" s="4">
        <v>93</v>
      </c>
      <c r="B95" s="1" t="str">
        <f>'Исходные данные'!A345</f>
        <v>16.11.2015</v>
      </c>
      <c r="C95" s="1">
        <f>'Исходные данные'!B345</f>
        <v>214.65</v>
      </c>
      <c r="D95" s="5" t="str">
        <f>'Исходные данные'!A97</f>
        <v>16.11.2016</v>
      </c>
      <c r="E95" s="1">
        <f>'Исходные данные'!B97</f>
        <v>285.74</v>
      </c>
      <c r="F95" s="12">
        <f t="shared" si="9"/>
        <v>1.331190309806662</v>
      </c>
      <c r="G95" s="12">
        <f t="shared" si="10"/>
        <v>0.77110541270397037</v>
      </c>
      <c r="H95" s="12">
        <f t="shared" si="11"/>
        <v>2.2214162423413045E-3</v>
      </c>
      <c r="I95" s="12">
        <f t="shared" si="15"/>
        <v>0.28607351176644241</v>
      </c>
      <c r="J95" s="18">
        <f t="shared" si="12"/>
        <v>6.3548834554159146E-4</v>
      </c>
      <c r="K95" s="12">
        <f t="shared" si="16"/>
        <v>1.1903382457921123</v>
      </c>
      <c r="L95" s="12">
        <f t="shared" si="13"/>
        <v>0.17423750689629547</v>
      </c>
      <c r="M95" s="12">
        <f t="shared" si="17"/>
        <v>3.0358708809436592E-2</v>
      </c>
      <c r="N95" s="18">
        <f t="shared" si="14"/>
        <v>6.7439328845792491E-5</v>
      </c>
    </row>
    <row r="96" spans="1:14" x14ac:dyDescent="0.2">
      <c r="A96" s="4">
        <v>94</v>
      </c>
      <c r="B96" s="1" t="str">
        <f>'Исходные данные'!A346</f>
        <v>13.11.2015</v>
      </c>
      <c r="C96" s="1">
        <f>'Исходные данные'!B346</f>
        <v>213.65</v>
      </c>
      <c r="D96" s="5" t="str">
        <f>'Исходные данные'!A98</f>
        <v>15.11.2016</v>
      </c>
      <c r="E96" s="1">
        <f>'Исходные данные'!B98</f>
        <v>286.27999999999997</v>
      </c>
      <c r="F96" s="12">
        <f t="shared" si="9"/>
        <v>1.339948513924643</v>
      </c>
      <c r="G96" s="12">
        <f t="shared" si="10"/>
        <v>0.76895322196685567</v>
      </c>
      <c r="H96" s="12">
        <f t="shared" si="11"/>
        <v>2.2152161672526365E-3</v>
      </c>
      <c r="I96" s="12">
        <f t="shared" si="15"/>
        <v>0.2926311907803627</v>
      </c>
      <c r="J96" s="18">
        <f t="shared" si="12"/>
        <v>6.4824134485905009E-4</v>
      </c>
      <c r="K96" s="12">
        <f t="shared" si="16"/>
        <v>1.1981697521133994</v>
      </c>
      <c r="L96" s="12">
        <f t="shared" si="13"/>
        <v>0.18079518591021584</v>
      </c>
      <c r="M96" s="12">
        <f t="shared" si="17"/>
        <v>3.2686899248309489E-2</v>
      </c>
      <c r="N96" s="18">
        <f t="shared" si="14"/>
        <v>7.2408547672213233E-5</v>
      </c>
    </row>
    <row r="97" spans="1:14" x14ac:dyDescent="0.2">
      <c r="A97" s="4">
        <v>95</v>
      </c>
      <c r="B97" s="1" t="str">
        <f>'Исходные данные'!A347</f>
        <v>12.11.2015</v>
      </c>
      <c r="C97" s="1">
        <f>'Исходные данные'!B347</f>
        <v>213.83</v>
      </c>
      <c r="D97" s="5" t="str">
        <f>'Исходные данные'!A99</f>
        <v>14.11.2016</v>
      </c>
      <c r="E97" s="1">
        <f>'Исходные данные'!B99</f>
        <v>285.99</v>
      </c>
      <c r="F97" s="12">
        <f t="shared" si="9"/>
        <v>1.3374643408315017</v>
      </c>
      <c r="G97" s="12">
        <f t="shared" si="10"/>
        <v>0.7668070380932549</v>
      </c>
      <c r="H97" s="12">
        <f t="shared" si="11"/>
        <v>2.2090333968592221E-3</v>
      </c>
      <c r="I97" s="12">
        <f t="shared" si="15"/>
        <v>0.29077553837205267</v>
      </c>
      <c r="J97" s="18">
        <f t="shared" si="12"/>
        <v>6.4233287525358458E-4</v>
      </c>
      <c r="K97" s="12">
        <f t="shared" si="16"/>
        <v>1.1959484271682355</v>
      </c>
      <c r="L97" s="12">
        <f t="shared" si="13"/>
        <v>0.17893953350190567</v>
      </c>
      <c r="M97" s="12">
        <f t="shared" si="17"/>
        <v>3.20193566498796E-2</v>
      </c>
      <c r="N97" s="18">
        <f t="shared" si="14"/>
        <v>7.0731828185530461E-5</v>
      </c>
    </row>
    <row r="98" spans="1:14" x14ac:dyDescent="0.2">
      <c r="A98" s="4">
        <v>96</v>
      </c>
      <c r="B98" s="1" t="str">
        <f>'Исходные данные'!A348</f>
        <v>11.11.2015</v>
      </c>
      <c r="C98" s="1">
        <f>'Исходные данные'!B348</f>
        <v>213.82</v>
      </c>
      <c r="D98" s="5" t="str">
        <f>'Исходные данные'!A100</f>
        <v>11.11.2016</v>
      </c>
      <c r="E98" s="1">
        <f>'Исходные данные'!B100</f>
        <v>284.73</v>
      </c>
      <c r="F98" s="12">
        <f t="shared" si="9"/>
        <v>1.3316340847441774</v>
      </c>
      <c r="G98" s="12">
        <f t="shared" si="10"/>
        <v>0.76466684431773524</v>
      </c>
      <c r="H98" s="12">
        <f t="shared" si="11"/>
        <v>2.2028678828628595E-3</v>
      </c>
      <c r="I98" s="12">
        <f t="shared" si="15"/>
        <v>0.28640682322515676</v>
      </c>
      <c r="J98" s="18">
        <f t="shared" si="12"/>
        <v>6.3091639231547831E-4</v>
      </c>
      <c r="K98" s="12">
        <f t="shared" si="16"/>
        <v>1.1907350652977511</v>
      </c>
      <c r="L98" s="12">
        <f t="shared" si="13"/>
        <v>0.17457081835500976</v>
      </c>
      <c r="M98" s="12">
        <f t="shared" si="17"/>
        <v>3.0474970621137795E-2</v>
      </c>
      <c r="N98" s="18">
        <f t="shared" si="14"/>
        <v>6.7132334012493655E-5</v>
      </c>
    </row>
    <row r="99" spans="1:14" x14ac:dyDescent="0.2">
      <c r="A99" s="4">
        <v>97</v>
      </c>
      <c r="B99" s="1" t="str">
        <f>'Исходные данные'!A349</f>
        <v>10.11.2015</v>
      </c>
      <c r="C99" s="1">
        <f>'Исходные данные'!B349</f>
        <v>214.22</v>
      </c>
      <c r="D99" s="5" t="str">
        <f>'Исходные данные'!A101</f>
        <v>10.11.2016</v>
      </c>
      <c r="E99" s="1">
        <f>'Исходные данные'!B101</f>
        <v>284.05</v>
      </c>
      <c r="F99" s="12">
        <f t="shared" si="9"/>
        <v>1.3259732984782</v>
      </c>
      <c r="G99" s="12">
        <f t="shared" si="10"/>
        <v>0.76253262392165666</v>
      </c>
      <c r="H99" s="12">
        <f t="shared" si="11"/>
        <v>2.1967195771001491E-3</v>
      </c>
      <c r="I99" s="12">
        <f t="shared" si="15"/>
        <v>0.28214675466665229</v>
      </c>
      <c r="J99" s="18">
        <f t="shared" si="12"/>
        <v>6.1979729959150791E-4</v>
      </c>
      <c r="K99" s="12">
        <f t="shared" si="16"/>
        <v>1.1856732417973785</v>
      </c>
      <c r="L99" s="12">
        <f t="shared" si="13"/>
        <v>0.17031074979650537</v>
      </c>
      <c r="M99" s="12">
        <f t="shared" si="17"/>
        <v>2.9005751496247838E-2</v>
      </c>
      <c r="N99" s="18">
        <f t="shared" si="14"/>
        <v>6.3717502160309564E-5</v>
      </c>
    </row>
    <row r="100" spans="1:14" x14ac:dyDescent="0.2">
      <c r="A100" s="4">
        <v>98</v>
      </c>
      <c r="B100" s="1" t="str">
        <f>'Исходные данные'!A350</f>
        <v>09.11.2015</v>
      </c>
      <c r="C100" s="1">
        <f>'Исходные данные'!B350</f>
        <v>214.86</v>
      </c>
      <c r="D100" s="5" t="str">
        <f>'Исходные данные'!A102</f>
        <v>09.11.2016</v>
      </c>
      <c r="E100" s="1">
        <f>'Исходные данные'!B102</f>
        <v>278.93</v>
      </c>
      <c r="F100" s="12">
        <f t="shared" si="9"/>
        <v>1.2981941729498276</v>
      </c>
      <c r="G100" s="12">
        <f t="shared" si="10"/>
        <v>0.76040436023304225</v>
      </c>
      <c r="H100" s="12">
        <f t="shared" si="11"/>
        <v>2.1905884315421187E-3</v>
      </c>
      <c r="I100" s="12">
        <f t="shared" si="15"/>
        <v>0.26097420104594016</v>
      </c>
      <c r="J100" s="18">
        <f t="shared" si="12"/>
        <v>5.7168706574218359E-4</v>
      </c>
      <c r="K100" s="12">
        <f t="shared" si="16"/>
        <v>1.1608334008614238</v>
      </c>
      <c r="L100" s="12">
        <f t="shared" si="13"/>
        <v>0.14913819617579316</v>
      </c>
      <c r="M100" s="12">
        <f t="shared" si="17"/>
        <v>2.224220155856935E-2</v>
      </c>
      <c r="N100" s="18">
        <f t="shared" si="14"/>
        <v>4.8723509426230103E-5</v>
      </c>
    </row>
    <row r="101" spans="1:14" x14ac:dyDescent="0.2">
      <c r="A101" s="4">
        <v>99</v>
      </c>
      <c r="B101" s="1" t="str">
        <f>'Исходные данные'!A351</f>
        <v>06.11.2015</v>
      </c>
      <c r="C101" s="1">
        <f>'Исходные данные'!B351</f>
        <v>215.14</v>
      </c>
      <c r="D101" s="5" t="str">
        <f>'Исходные данные'!A103</f>
        <v>08.11.2016</v>
      </c>
      <c r="E101" s="1">
        <f>'Исходные данные'!B103</f>
        <v>275.5</v>
      </c>
      <c r="F101" s="12">
        <f t="shared" si="9"/>
        <v>1.280561494840569</v>
      </c>
      <c r="G101" s="12">
        <f t="shared" si="10"/>
        <v>0.75828203662644678</v>
      </c>
      <c r="H101" s="12">
        <f t="shared" si="11"/>
        <v>2.1844743982938454E-3</v>
      </c>
      <c r="I101" s="12">
        <f t="shared" si="15"/>
        <v>0.24729864958910988</v>
      </c>
      <c r="J101" s="18">
        <f t="shared" si="12"/>
        <v>5.4021756876005138E-4</v>
      </c>
      <c r="K101" s="12">
        <f t="shared" si="16"/>
        <v>1.1450664207575496</v>
      </c>
      <c r="L101" s="12">
        <f t="shared" si="13"/>
        <v>0.13546264471896291</v>
      </c>
      <c r="M101" s="12">
        <f t="shared" si="17"/>
        <v>1.8350128114255956E-2</v>
      </c>
      <c r="N101" s="18">
        <f t="shared" si="14"/>
        <v>4.0085385071004258E-5</v>
      </c>
    </row>
    <row r="102" spans="1:14" x14ac:dyDescent="0.2">
      <c r="A102" s="4">
        <v>100</v>
      </c>
      <c r="B102" s="1" t="str">
        <f>'Исходные данные'!A352</f>
        <v>05.11.2015</v>
      </c>
      <c r="C102" s="1">
        <f>'Исходные данные'!B352</f>
        <v>215.62</v>
      </c>
      <c r="D102" s="5" t="str">
        <f>'Исходные данные'!A104</f>
        <v>07.11.2016</v>
      </c>
      <c r="E102" s="1">
        <f>'Исходные данные'!B104</f>
        <v>275.3</v>
      </c>
      <c r="F102" s="12">
        <f t="shared" si="9"/>
        <v>1.2767832297560524</v>
      </c>
      <c r="G102" s="12">
        <f t="shared" si="10"/>
        <v>0.75616563652282787</v>
      </c>
      <c r="H102" s="12">
        <f t="shared" si="11"/>
        <v>2.1783774295940851E-3</v>
      </c>
      <c r="I102" s="12">
        <f t="shared" si="15"/>
        <v>0.24434381303758984</v>
      </c>
      <c r="J102" s="18">
        <f t="shared" si="12"/>
        <v>5.3227304738204262E-4</v>
      </c>
      <c r="K102" s="12">
        <f t="shared" si="16"/>
        <v>1.141687930544911</v>
      </c>
      <c r="L102" s="12">
        <f t="shared" si="13"/>
        <v>0.13250780816744284</v>
      </c>
      <c r="M102" s="12">
        <f t="shared" si="17"/>
        <v>1.7558319225339816E-2</v>
      </c>
      <c r="N102" s="18">
        <f t="shared" si="14"/>
        <v>3.8248646302088159E-5</v>
      </c>
    </row>
    <row r="103" spans="1:14" x14ac:dyDescent="0.2">
      <c r="A103" s="4">
        <v>101</v>
      </c>
      <c r="B103" s="1" t="str">
        <f>'Исходные данные'!A353</f>
        <v>03.11.2015</v>
      </c>
      <c r="C103" s="1">
        <f>'Исходные данные'!B353</f>
        <v>215.51</v>
      </c>
      <c r="D103" s="5" t="str">
        <f>'Исходные данные'!A105</f>
        <v>03.11.2016</v>
      </c>
      <c r="E103" s="1">
        <f>'Исходные данные'!B105</f>
        <v>273.58</v>
      </c>
      <c r="F103" s="12">
        <f t="shared" si="9"/>
        <v>1.2694538536494826</v>
      </c>
      <c r="G103" s="12">
        <f t="shared" si="10"/>
        <v>0.75405514338941548</v>
      </c>
      <c r="H103" s="12">
        <f t="shared" si="11"/>
        <v>2.1722974778148954E-3</v>
      </c>
      <c r="I103" s="12">
        <f t="shared" si="15"/>
        <v>0.23858677148181773</v>
      </c>
      <c r="J103" s="18">
        <f t="shared" si="12"/>
        <v>5.182814419299515E-4</v>
      </c>
      <c r="K103" s="12">
        <f t="shared" si="16"/>
        <v>1.135134069212558</v>
      </c>
      <c r="L103" s="12">
        <f t="shared" si="13"/>
        <v>0.12675076661167073</v>
      </c>
      <c r="M103" s="12">
        <f t="shared" si="17"/>
        <v>1.6065756836646208E-2</v>
      </c>
      <c r="N103" s="18">
        <f t="shared" si="14"/>
        <v>3.4899603055433972E-5</v>
      </c>
    </row>
    <row r="104" spans="1:14" x14ac:dyDescent="0.2">
      <c r="A104" s="4">
        <v>102</v>
      </c>
      <c r="B104" s="1" t="str">
        <f>'Исходные данные'!A354</f>
        <v>02.11.2015</v>
      </c>
      <c r="C104" s="1">
        <f>'Исходные данные'!B354</f>
        <v>214.27</v>
      </c>
      <c r="D104" s="5" t="str">
        <f>'Исходные данные'!A106</f>
        <v>02.11.2016</v>
      </c>
      <c r="E104" s="1">
        <f>'Исходные данные'!B106</f>
        <v>275.41000000000003</v>
      </c>
      <c r="F104" s="12">
        <f t="shared" si="9"/>
        <v>1.2853409250011667</v>
      </c>
      <c r="G104" s="12">
        <f t="shared" si="10"/>
        <v>0.75195054073958367</v>
      </c>
      <c r="H104" s="12">
        <f t="shared" si="11"/>
        <v>2.1662344954612679E-3</v>
      </c>
      <c r="I104" s="12">
        <f t="shared" si="15"/>
        <v>0.25102399444332263</v>
      </c>
      <c r="J104" s="18">
        <f t="shared" si="12"/>
        <v>5.4377683595160313E-4</v>
      </c>
      <c r="K104" s="12">
        <f t="shared" si="16"/>
        <v>1.1493401436590318</v>
      </c>
      <c r="L104" s="12">
        <f t="shared" si="13"/>
        <v>0.1391879895731758</v>
      </c>
      <c r="M104" s="12">
        <f t="shared" si="17"/>
        <v>1.937329644142248E-2</v>
      </c>
      <c r="N104" s="18">
        <f t="shared" si="14"/>
        <v>4.19671030422064E-5</v>
      </c>
    </row>
    <row r="105" spans="1:14" x14ac:dyDescent="0.2">
      <c r="A105" s="4">
        <v>103</v>
      </c>
      <c r="B105" s="1" t="str">
        <f>'Исходные данные'!A355</f>
        <v>30.10.2015</v>
      </c>
      <c r="C105" s="1">
        <f>'Исходные данные'!B355</f>
        <v>213.88</v>
      </c>
      <c r="D105" s="5" t="str">
        <f>'Исходные данные'!A107</f>
        <v>01.11.2016</v>
      </c>
      <c r="E105" s="1">
        <f>'Исходные данные'!B107</f>
        <v>277.91000000000003</v>
      </c>
      <c r="F105" s="12">
        <f t="shared" si="9"/>
        <v>1.2993734804563308</v>
      </c>
      <c r="G105" s="12">
        <f t="shared" si="10"/>
        <v>0.74985181213272156</v>
      </c>
      <c r="H105" s="12">
        <f t="shared" si="11"/>
        <v>2.160188435170754E-3</v>
      </c>
      <c r="I105" s="12">
        <f t="shared" si="15"/>
        <v>0.26188221018747926</v>
      </c>
      <c r="J105" s="18">
        <f t="shared" si="12"/>
        <v>5.6571492182394935E-4</v>
      </c>
      <c r="K105" s="12">
        <f t="shared" si="16"/>
        <v>1.1618879268883933</v>
      </c>
      <c r="L105" s="12">
        <f t="shared" si="13"/>
        <v>0.15004620531733237</v>
      </c>
      <c r="M105" s="12">
        <f t="shared" si="17"/>
        <v>2.2513863730131044E-2</v>
      </c>
      <c r="N105" s="18">
        <f t="shared" si="14"/>
        <v>4.8634188060839378E-5</v>
      </c>
    </row>
    <row r="106" spans="1:14" x14ac:dyDescent="0.2">
      <c r="A106" s="4">
        <v>104</v>
      </c>
      <c r="B106" s="1" t="str">
        <f>'Исходные данные'!A356</f>
        <v>29.10.2015</v>
      </c>
      <c r="C106" s="1">
        <f>'Исходные данные'!B356</f>
        <v>213.29</v>
      </c>
      <c r="D106" s="5" t="str">
        <f>'Исходные данные'!A108</f>
        <v>31.10.2016</v>
      </c>
      <c r="E106" s="1">
        <f>'Исходные данные'!B108</f>
        <v>277.70999999999998</v>
      </c>
      <c r="F106" s="12">
        <f t="shared" si="9"/>
        <v>1.3020300998640348</v>
      </c>
      <c r="G106" s="12">
        <f t="shared" si="10"/>
        <v>0.74775894117410424</v>
      </c>
      <c r="H106" s="12">
        <f t="shared" si="11"/>
        <v>2.1541592497130949E-3</v>
      </c>
      <c r="I106" s="12">
        <f t="shared" si="15"/>
        <v>0.26392466169429857</v>
      </c>
      <c r="J106" s="18">
        <f t="shared" si="12"/>
        <v>5.685357512161726E-4</v>
      </c>
      <c r="K106" s="12">
        <f t="shared" si="16"/>
        <v>1.1642634517567818</v>
      </c>
      <c r="L106" s="12">
        <f t="shared" si="13"/>
        <v>0.1520886568241516</v>
      </c>
      <c r="M106" s="12">
        <f t="shared" si="17"/>
        <v>2.3130959534574537E-2</v>
      </c>
      <c r="N106" s="18">
        <f t="shared" si="14"/>
        <v>4.9827770436143047E-5</v>
      </c>
    </row>
    <row r="107" spans="1:14" x14ac:dyDescent="0.2">
      <c r="A107" s="4">
        <v>105</v>
      </c>
      <c r="B107" s="1" t="str">
        <f>'Исходные данные'!A357</f>
        <v>28.10.2015</v>
      </c>
      <c r="C107" s="1">
        <f>'Исходные данные'!B357</f>
        <v>213.15</v>
      </c>
      <c r="D107" s="5" t="str">
        <f>'Исходные данные'!A109</f>
        <v>28.10.2016</v>
      </c>
      <c r="E107" s="1">
        <f>'Исходные данные'!B109</f>
        <v>274.83</v>
      </c>
      <c r="F107" s="12">
        <f t="shared" si="9"/>
        <v>1.2893736805066853</v>
      </c>
      <c r="G107" s="12">
        <f t="shared" si="10"/>
        <v>0.74567191151476586</v>
      </c>
      <c r="H107" s="12">
        <f t="shared" si="11"/>
        <v>2.1481468919898558E-3</v>
      </c>
      <c r="I107" s="12">
        <f t="shared" si="15"/>
        <v>0.25415658148400755</v>
      </c>
      <c r="J107" s="18">
        <f t="shared" si="12"/>
        <v>5.459656705936373E-4</v>
      </c>
      <c r="K107" s="12">
        <f t="shared" si="16"/>
        <v>1.1529461968873225</v>
      </c>
      <c r="L107" s="12">
        <f t="shared" si="13"/>
        <v>0.14232057661386072</v>
      </c>
      <c r="M107" s="12">
        <f t="shared" si="17"/>
        <v>2.0255146527701783E-2</v>
      </c>
      <c r="N107" s="18">
        <f t="shared" si="14"/>
        <v>4.3511030060281701E-5</v>
      </c>
    </row>
    <row r="108" spans="1:14" x14ac:dyDescent="0.2">
      <c r="A108" s="4">
        <v>106</v>
      </c>
      <c r="B108" s="1" t="str">
        <f>'Исходные данные'!A358</f>
        <v>27.10.2015</v>
      </c>
      <c r="C108" s="1">
        <f>'Исходные данные'!B358</f>
        <v>212.81</v>
      </c>
      <c r="D108" s="5" t="str">
        <f>'Исходные данные'!A110</f>
        <v>27.10.2016</v>
      </c>
      <c r="E108" s="1">
        <f>'Исходные данные'!B110</f>
        <v>274.74</v>
      </c>
      <c r="F108" s="12">
        <f t="shared" si="9"/>
        <v>1.2910107607725201</v>
      </c>
      <c r="G108" s="12">
        <f t="shared" si="10"/>
        <v>0.74359070685137085</v>
      </c>
      <c r="H108" s="12">
        <f t="shared" si="11"/>
        <v>2.1421513150340537E-3</v>
      </c>
      <c r="I108" s="12">
        <f t="shared" si="15"/>
        <v>0.25542544705247883</v>
      </c>
      <c r="J108" s="18">
        <f t="shared" si="12"/>
        <v>5.4715995729662855E-4</v>
      </c>
      <c r="K108" s="12">
        <f t="shared" si="16"/>
        <v>1.1544100591446562</v>
      </c>
      <c r="L108" s="12">
        <f t="shared" si="13"/>
        <v>0.14358944218233183</v>
      </c>
      <c r="M108" s="12">
        <f t="shared" si="17"/>
        <v>2.0617927906233197E-2</v>
      </c>
      <c r="N108" s="18">
        <f t="shared" si="14"/>
        <v>4.4166721377614758E-5</v>
      </c>
    </row>
    <row r="109" spans="1:14" x14ac:dyDescent="0.2">
      <c r="A109" s="4">
        <v>107</v>
      </c>
      <c r="B109" s="1" t="str">
        <f>'Исходные данные'!A359</f>
        <v>26.10.2015</v>
      </c>
      <c r="C109" s="1">
        <f>'Исходные данные'!B359</f>
        <v>212.97</v>
      </c>
      <c r="D109" s="5" t="str">
        <f>'Исходные данные'!A111</f>
        <v>26.10.2016</v>
      </c>
      <c r="E109" s="1">
        <f>'Исходные данные'!B111</f>
        <v>274.45</v>
      </c>
      <c r="F109" s="12">
        <f t="shared" si="9"/>
        <v>1.2886791566887354</v>
      </c>
      <c r="G109" s="12">
        <f t="shared" si="10"/>
        <v>0.74151531092608702</v>
      </c>
      <c r="H109" s="12">
        <f t="shared" si="11"/>
        <v>2.1361724720097932E-3</v>
      </c>
      <c r="I109" s="12">
        <f t="shared" si="15"/>
        <v>0.25361778427649395</v>
      </c>
      <c r="J109" s="18">
        <f t="shared" si="12"/>
        <v>5.4177132918356455E-4</v>
      </c>
      <c r="K109" s="12">
        <f t="shared" si="16"/>
        <v>1.1523251600175157</v>
      </c>
      <c r="L109" s="12">
        <f t="shared" si="13"/>
        <v>0.14178177940634706</v>
      </c>
      <c r="M109" s="12">
        <f t="shared" si="17"/>
        <v>2.0102072971630046E-2</v>
      </c>
      <c r="N109" s="18">
        <f t="shared" si="14"/>
        <v>4.2941494912328202E-5</v>
      </c>
    </row>
    <row r="110" spans="1:14" x14ac:dyDescent="0.2">
      <c r="A110" s="4">
        <v>108</v>
      </c>
      <c r="B110" s="1" t="str">
        <f>'Исходные данные'!A360</f>
        <v>23.10.2015</v>
      </c>
      <c r="C110" s="1">
        <f>'Исходные данные'!B360</f>
        <v>212.23</v>
      </c>
      <c r="D110" s="5" t="str">
        <f>'Исходные данные'!A112</f>
        <v>25.10.2016</v>
      </c>
      <c r="E110" s="1">
        <f>'Исходные данные'!B112</f>
        <v>274.23</v>
      </c>
      <c r="F110" s="12">
        <f t="shared" si="9"/>
        <v>1.2921358903076852</v>
      </c>
      <c r="G110" s="12">
        <f t="shared" si="10"/>
        <v>0.73944570752645888</v>
      </c>
      <c r="H110" s="12">
        <f t="shared" si="11"/>
        <v>2.1302103162119017E-3</v>
      </c>
      <c r="I110" s="12">
        <f t="shared" si="15"/>
        <v>0.25629657808628736</v>
      </c>
      <c r="J110" s="18">
        <f t="shared" si="12"/>
        <v>5.459656146492186E-4</v>
      </c>
      <c r="K110" s="12">
        <f t="shared" si="16"/>
        <v>1.1554161397233016</v>
      </c>
      <c r="L110" s="12">
        <f t="shared" si="13"/>
        <v>0.14446057321614042</v>
      </c>
      <c r="M110" s="12">
        <f t="shared" si="17"/>
        <v>2.0868857213935849E-2</v>
      </c>
      <c r="N110" s="18">
        <f t="shared" si="14"/>
        <v>4.4455054924679314E-5</v>
      </c>
    </row>
    <row r="111" spans="1:14" x14ac:dyDescent="0.2">
      <c r="A111" s="4">
        <v>109</v>
      </c>
      <c r="B111" s="1" t="str">
        <f>'Исходные данные'!A361</f>
        <v>22.10.2015</v>
      </c>
      <c r="C111" s="1">
        <f>'Исходные данные'!B361</f>
        <v>211.03</v>
      </c>
      <c r="D111" s="5" t="str">
        <f>'Исходные данные'!A113</f>
        <v>24.10.2016</v>
      </c>
      <c r="E111" s="1">
        <f>'Исходные данные'!B113</f>
        <v>273.24</v>
      </c>
      <c r="F111" s="12">
        <f t="shared" si="9"/>
        <v>1.2947922096384401</v>
      </c>
      <c r="G111" s="12">
        <f t="shared" si="10"/>
        <v>0.73738188048528019</v>
      </c>
      <c r="H111" s="12">
        <f t="shared" si="11"/>
        <v>2.1242648010655601E-3</v>
      </c>
      <c r="I111" s="12">
        <f t="shared" si="15"/>
        <v>0.25835022639942712</v>
      </c>
      <c r="J111" s="18">
        <f t="shared" si="12"/>
        <v>5.4880429228762147E-4</v>
      </c>
      <c r="K111" s="12">
        <f t="shared" si="16"/>
        <v>1.1577913962656166</v>
      </c>
      <c r="L111" s="12">
        <f t="shared" si="13"/>
        <v>0.1465142215292802</v>
      </c>
      <c r="M111" s="12">
        <f t="shared" si="17"/>
        <v>2.1466417110330979E-2</v>
      </c>
      <c r="N111" s="18">
        <f t="shared" si="14"/>
        <v>4.5600354272467574E-5</v>
      </c>
    </row>
    <row r="112" spans="1:14" x14ac:dyDescent="0.2">
      <c r="A112" s="4">
        <v>110</v>
      </c>
      <c r="B112" s="1" t="str">
        <f>'Исходные данные'!A362</f>
        <v>21.10.2015</v>
      </c>
      <c r="C112" s="1">
        <f>'Исходные данные'!B362</f>
        <v>210.96</v>
      </c>
      <c r="D112" s="5" t="str">
        <f>'Исходные данные'!A114</f>
        <v>21.10.2016</v>
      </c>
      <c r="E112" s="1">
        <f>'Исходные данные'!B114</f>
        <v>269.89</v>
      </c>
      <c r="F112" s="12">
        <f t="shared" si="9"/>
        <v>1.279342055365946</v>
      </c>
      <c r="G112" s="12">
        <f t="shared" si="10"/>
        <v>0.73532381368046862</v>
      </c>
      <c r="H112" s="12">
        <f t="shared" si="11"/>
        <v>2.1183358801259437E-3</v>
      </c>
      <c r="I112" s="12">
        <f t="shared" si="15"/>
        <v>0.2463459265329907</v>
      </c>
      <c r="J112" s="18">
        <f t="shared" si="12"/>
        <v>5.2184341509770396E-4</v>
      </c>
      <c r="K112" s="12">
        <f t="shared" si="16"/>
        <v>1.143976009090353</v>
      </c>
      <c r="L112" s="12">
        <f t="shared" si="13"/>
        <v>0.13450992166284384</v>
      </c>
      <c r="M112" s="12">
        <f t="shared" si="17"/>
        <v>1.8092919025744371E-2</v>
      </c>
      <c r="N112" s="18">
        <f t="shared" si="14"/>
        <v>3.8326879548447636E-5</v>
      </c>
    </row>
    <row r="113" spans="1:14" x14ac:dyDescent="0.2">
      <c r="A113" s="4">
        <v>111</v>
      </c>
      <c r="B113" s="1" t="str">
        <f>'Исходные данные'!A363</f>
        <v>20.10.2015</v>
      </c>
      <c r="C113" s="1">
        <f>'Исходные данные'!B363</f>
        <v>211.11</v>
      </c>
      <c r="D113" s="5" t="str">
        <f>'Исходные данные'!A115</f>
        <v>20.10.2016</v>
      </c>
      <c r="E113" s="1">
        <f>'Исходные данные'!B115</f>
        <v>269.22000000000003</v>
      </c>
      <c r="F113" s="12">
        <f t="shared" si="9"/>
        <v>1.2752593434702288</v>
      </c>
      <c r="G113" s="12">
        <f t="shared" si="10"/>
        <v>0.73327149103493894</v>
      </c>
      <c r="H113" s="12">
        <f t="shared" si="11"/>
        <v>2.1124235070778576E-3</v>
      </c>
      <c r="I113" s="12">
        <f t="shared" si="15"/>
        <v>0.24314956456937978</v>
      </c>
      <c r="J113" s="18">
        <f t="shared" si="12"/>
        <v>5.136348559321032E-4</v>
      </c>
      <c r="K113" s="12">
        <f t="shared" si="16"/>
        <v>1.140325285313128</v>
      </c>
      <c r="L113" s="12">
        <f t="shared" si="13"/>
        <v>0.13131355969923286</v>
      </c>
      <c r="M113" s="12">
        <f t="shared" si="17"/>
        <v>1.7243250960883978E-2</v>
      </c>
      <c r="N113" s="18">
        <f t="shared" si="14"/>
        <v>3.6425048668214171E-5</v>
      </c>
    </row>
    <row r="114" spans="1:14" x14ac:dyDescent="0.2">
      <c r="A114" s="4">
        <v>112</v>
      </c>
      <c r="B114" s="1" t="str">
        <f>'Исходные данные'!A364</f>
        <v>19.10.2015</v>
      </c>
      <c r="C114" s="1">
        <f>'Исходные данные'!B364</f>
        <v>210.92</v>
      </c>
      <c r="D114" s="5" t="str">
        <f>'Исходные данные'!A116</f>
        <v>19.10.2016</v>
      </c>
      <c r="E114" s="1">
        <f>'Исходные данные'!B116</f>
        <v>267.77</v>
      </c>
      <c r="F114" s="12">
        <f t="shared" si="9"/>
        <v>1.2695334724065996</v>
      </c>
      <c r="G114" s="12">
        <f t="shared" si="10"/>
        <v>0.73122489651647782</v>
      </c>
      <c r="H114" s="12">
        <f t="shared" si="11"/>
        <v>2.1065276357353727E-3</v>
      </c>
      <c r="I114" s="12">
        <f t="shared" si="15"/>
        <v>0.23864948842122585</v>
      </c>
      <c r="J114" s="18">
        <f t="shared" si="12"/>
        <v>5.0272174261342109E-4</v>
      </c>
      <c r="K114" s="12">
        <f t="shared" si="16"/>
        <v>1.1352052635797201</v>
      </c>
      <c r="L114" s="12">
        <f t="shared" si="13"/>
        <v>0.12681348355107894</v>
      </c>
      <c r="M114" s="12">
        <f t="shared" si="17"/>
        <v>1.6081659610359754E-2</v>
      </c>
      <c r="N114" s="18">
        <f t="shared" si="14"/>
        <v>3.3876460397712168E-5</v>
      </c>
    </row>
    <row r="115" spans="1:14" x14ac:dyDescent="0.2">
      <c r="A115" s="4">
        <v>113</v>
      </c>
      <c r="B115" s="1" t="str">
        <f>'Исходные данные'!A365</f>
        <v>16.10.2015</v>
      </c>
      <c r="C115" s="1">
        <f>'Исходные данные'!B365</f>
        <v>211.41</v>
      </c>
      <c r="D115" s="5" t="str">
        <f>'Исходные данные'!A117</f>
        <v>18.10.2016</v>
      </c>
      <c r="E115" s="1">
        <f>'Исходные данные'!B117</f>
        <v>267</v>
      </c>
      <c r="F115" s="12">
        <f t="shared" si="9"/>
        <v>1.2629487725273165</v>
      </c>
      <c r="G115" s="12">
        <f t="shared" si="10"/>
        <v>0.72918401413761869</v>
      </c>
      <c r="H115" s="12">
        <f t="shared" si="11"/>
        <v>2.1006482200414691E-3</v>
      </c>
      <c r="I115" s="12">
        <f t="shared" si="15"/>
        <v>0.23344928239320867</v>
      </c>
      <c r="J115" s="18">
        <f t="shared" si="12"/>
        <v>4.9039481952925209E-4</v>
      </c>
      <c r="K115" s="12">
        <f t="shared" si="16"/>
        <v>1.1293172849446353</v>
      </c>
      <c r="L115" s="12">
        <f t="shared" si="13"/>
        <v>0.12161327752306174</v>
      </c>
      <c r="M115" s="12">
        <f t="shared" si="17"/>
        <v>1.4789789269901217E-2</v>
      </c>
      <c r="N115" s="18">
        <f t="shared" si="14"/>
        <v>3.1068144504606409E-5</v>
      </c>
    </row>
    <row r="116" spans="1:14" x14ac:dyDescent="0.2">
      <c r="A116" s="4">
        <v>114</v>
      </c>
      <c r="B116" s="1" t="str">
        <f>'Исходные данные'!A366</f>
        <v>15.10.2015</v>
      </c>
      <c r="C116" s="1">
        <f>'Исходные данные'!B366</f>
        <v>211.43</v>
      </c>
      <c r="D116" s="5" t="str">
        <f>'Исходные данные'!A118</f>
        <v>17.10.2016</v>
      </c>
      <c r="E116" s="1">
        <f>'Исходные данные'!B118</f>
        <v>268.12</v>
      </c>
      <c r="F116" s="12">
        <f t="shared" si="9"/>
        <v>1.2681265667123871</v>
      </c>
      <c r="G116" s="12">
        <f t="shared" si="10"/>
        <v>0.72714882795551694</v>
      </c>
      <c r="H116" s="12">
        <f t="shared" si="11"/>
        <v>2.0947852140676734E-3</v>
      </c>
      <c r="I116" s="12">
        <f t="shared" si="15"/>
        <v>0.23754066705297955</v>
      </c>
      <c r="J116" s="18">
        <f t="shared" si="12"/>
        <v>4.9759667708235372E-4</v>
      </c>
      <c r="K116" s="12">
        <f t="shared" si="16"/>
        <v>1.1339472213270785</v>
      </c>
      <c r="L116" s="12">
        <f t="shared" si="13"/>
        <v>0.12570466218283266</v>
      </c>
      <c r="M116" s="12">
        <f t="shared" si="17"/>
        <v>1.5801662094500065E-2</v>
      </c>
      <c r="N116" s="18">
        <f t="shared" si="14"/>
        <v>3.3101088113252358E-5</v>
      </c>
    </row>
    <row r="117" spans="1:14" x14ac:dyDescent="0.2">
      <c r="A117" s="4">
        <v>115</v>
      </c>
      <c r="B117" s="1" t="str">
        <f>'Исходные данные'!A367</f>
        <v>14.10.2015</v>
      </c>
      <c r="C117" s="1">
        <f>'Исходные данные'!B367</f>
        <v>210.74</v>
      </c>
      <c r="D117" s="5" t="str">
        <f>'Исходные данные'!A119</f>
        <v>14.10.2016</v>
      </c>
      <c r="E117" s="1">
        <f>'Исходные данные'!B119</f>
        <v>266.58999999999997</v>
      </c>
      <c r="F117" s="12">
        <f t="shared" si="9"/>
        <v>1.2650185062161905</v>
      </c>
      <c r="G117" s="12">
        <f t="shared" si="10"/>
        <v>0.72511932207182461</v>
      </c>
      <c r="H117" s="12">
        <f t="shared" si="11"/>
        <v>2.0889385720137001E-3</v>
      </c>
      <c r="I117" s="12">
        <f t="shared" si="15"/>
        <v>0.23508675149238809</v>
      </c>
      <c r="J117" s="18">
        <f t="shared" si="12"/>
        <v>4.9108178296184877E-4</v>
      </c>
      <c r="K117" s="12">
        <f t="shared" si="16"/>
        <v>1.1311680219506979</v>
      </c>
      <c r="L117" s="12">
        <f t="shared" si="13"/>
        <v>0.1232507466222411</v>
      </c>
      <c r="M117" s="12">
        <f t="shared" si="17"/>
        <v>1.519074654293986E-2</v>
      </c>
      <c r="N117" s="18">
        <f t="shared" si="14"/>
        <v>3.1732536391230844E-5</v>
      </c>
    </row>
    <row r="118" spans="1:14" x14ac:dyDescent="0.2">
      <c r="A118" s="4">
        <v>116</v>
      </c>
      <c r="B118" s="1" t="str">
        <f>'Исходные данные'!A368</f>
        <v>13.10.2015</v>
      </c>
      <c r="C118" s="1">
        <f>'Исходные данные'!B368</f>
        <v>210.25</v>
      </c>
      <c r="D118" s="5" t="str">
        <f>'Исходные данные'!A120</f>
        <v>13.10.2016</v>
      </c>
      <c r="E118" s="1">
        <f>'Исходные данные'!B120</f>
        <v>266.5</v>
      </c>
      <c r="F118" s="12">
        <f t="shared" si="9"/>
        <v>1.2675386444708681</v>
      </c>
      <c r="G118" s="12">
        <f t="shared" si="10"/>
        <v>0.72309548063256746</v>
      </c>
      <c r="H118" s="12">
        <f t="shared" si="11"/>
        <v>2.0831082482070961E-3</v>
      </c>
      <c r="I118" s="12">
        <f t="shared" si="15"/>
        <v>0.23707694475284183</v>
      </c>
      <c r="J118" s="18">
        <f t="shared" si="12"/>
        <v>4.938569390743828E-4</v>
      </c>
      <c r="K118" s="12">
        <f t="shared" si="16"/>
        <v>1.1334215066156081</v>
      </c>
      <c r="L118" s="12">
        <f t="shared" si="13"/>
        <v>0.12524093988269483</v>
      </c>
      <c r="M118" s="12">
        <f t="shared" si="17"/>
        <v>1.5685293022700768E-2</v>
      </c>
      <c r="N118" s="18">
        <f t="shared" si="14"/>
        <v>3.2674163271133185E-5</v>
      </c>
    </row>
    <row r="119" spans="1:14" x14ac:dyDescent="0.2">
      <c r="A119" s="4">
        <v>117</v>
      </c>
      <c r="B119" s="1" t="str">
        <f>'Исходные данные'!A369</f>
        <v>12.10.2015</v>
      </c>
      <c r="C119" s="1">
        <f>'Исходные данные'!B369</f>
        <v>210.33</v>
      </c>
      <c r="D119" s="5" t="str">
        <f>'Исходные данные'!A121</f>
        <v>12.10.2016</v>
      </c>
      <c r="E119" s="1">
        <f>'Исходные данные'!B121</f>
        <v>268.22000000000003</v>
      </c>
      <c r="F119" s="12">
        <f t="shared" si="9"/>
        <v>1.2752341558503304</v>
      </c>
      <c r="G119" s="12">
        <f t="shared" si="10"/>
        <v>0.72107728782801972</v>
      </c>
      <c r="H119" s="12">
        <f t="shared" si="11"/>
        <v>2.07729419710288E-3</v>
      </c>
      <c r="I119" s="12">
        <f t="shared" si="15"/>
        <v>0.24312981339580808</v>
      </c>
      <c r="J119" s="18">
        <f t="shared" si="12"/>
        <v>5.0505215050981813E-4</v>
      </c>
      <c r="K119" s="12">
        <f t="shared" si="16"/>
        <v>1.1403027627729136</v>
      </c>
      <c r="L119" s="12">
        <f t="shared" si="13"/>
        <v>0.13129380852566117</v>
      </c>
      <c r="M119" s="12">
        <f t="shared" si="17"/>
        <v>1.7238064157172963E-2</v>
      </c>
      <c r="N119" s="18">
        <f t="shared" si="14"/>
        <v>3.5808530642982544E-5</v>
      </c>
    </row>
    <row r="120" spans="1:14" x14ac:dyDescent="0.2">
      <c r="A120" s="4">
        <v>118</v>
      </c>
      <c r="B120" s="1" t="str">
        <f>'Исходные данные'!A370</f>
        <v>09.10.2015</v>
      </c>
      <c r="C120" s="1">
        <f>'Исходные данные'!B370</f>
        <v>210.32</v>
      </c>
      <c r="D120" s="5" t="str">
        <f>'Исходные данные'!A122</f>
        <v>11.10.2016</v>
      </c>
      <c r="E120" s="1">
        <f>'Исходные данные'!B122</f>
        <v>268.52999999999997</v>
      </c>
      <c r="F120" s="12">
        <f t="shared" si="9"/>
        <v>1.2767687333586915</v>
      </c>
      <c r="G120" s="12">
        <f t="shared" si="10"/>
        <v>0.71906472789258202</v>
      </c>
      <c r="H120" s="12">
        <f t="shared" si="11"/>
        <v>2.0714963732831903E-3</v>
      </c>
      <c r="I120" s="12">
        <f t="shared" si="15"/>
        <v>0.24433245912933146</v>
      </c>
      <c r="J120" s="18">
        <f t="shared" si="12"/>
        <v>5.0613380296177343E-4</v>
      </c>
      <c r="K120" s="12">
        <f t="shared" si="16"/>
        <v>1.1416749679984759</v>
      </c>
      <c r="L120" s="12">
        <f t="shared" si="13"/>
        <v>0.13249645425918452</v>
      </c>
      <c r="M120" s="12">
        <f t="shared" si="17"/>
        <v>1.755531039125616E-2</v>
      </c>
      <c r="N120" s="18">
        <f t="shared" si="14"/>
        <v>3.6365761807347844E-5</v>
      </c>
    </row>
    <row r="121" spans="1:14" x14ac:dyDescent="0.2">
      <c r="A121" s="4">
        <v>119</v>
      </c>
      <c r="B121" s="1" t="str">
        <f>'Исходные данные'!A371</f>
        <v>08.10.2015</v>
      </c>
      <c r="C121" s="1">
        <f>'Исходные данные'!B371</f>
        <v>208.96</v>
      </c>
      <c r="D121" s="5" t="str">
        <f>'Исходные данные'!A123</f>
        <v>10.10.2016</v>
      </c>
      <c r="E121" s="1">
        <f>'Исходные данные'!B123</f>
        <v>267</v>
      </c>
      <c r="F121" s="12">
        <f t="shared" si="9"/>
        <v>1.2777565084226645</v>
      </c>
      <c r="G121" s="12">
        <f t="shared" si="10"/>
        <v>0.71705778510465679</v>
      </c>
      <c r="H121" s="12">
        <f t="shared" si="11"/>
        <v>2.0657147314569273E-3</v>
      </c>
      <c r="I121" s="12">
        <f t="shared" si="15"/>
        <v>0.2451058123121832</v>
      </c>
      <c r="J121" s="18">
        <f t="shared" si="12"/>
        <v>5.063186872589936E-4</v>
      </c>
      <c r="K121" s="12">
        <f t="shared" si="16"/>
        <v>1.1425582274604966</v>
      </c>
      <c r="L121" s="12">
        <f t="shared" si="13"/>
        <v>0.13326980744203637</v>
      </c>
      <c r="M121" s="12">
        <f t="shared" si="17"/>
        <v>1.7760841575637436E-2</v>
      </c>
      <c r="N121" s="18">
        <f t="shared" si="14"/>
        <v>3.6688832085866916E-5</v>
      </c>
    </row>
    <row r="122" spans="1:14" x14ac:dyDescent="0.2">
      <c r="A122" s="4">
        <v>120</v>
      </c>
      <c r="B122" s="1" t="str">
        <f>'Исходные данные'!A372</f>
        <v>07.10.2015</v>
      </c>
      <c r="C122" s="1">
        <f>'Исходные данные'!B372</f>
        <v>208.24</v>
      </c>
      <c r="D122" s="5" t="str">
        <f>'Исходные данные'!A124</f>
        <v>07.10.2016</v>
      </c>
      <c r="E122" s="1">
        <f>'Исходные данные'!B124</f>
        <v>266.83999999999997</v>
      </c>
      <c r="F122" s="12">
        <f t="shared" si="9"/>
        <v>1.2814060699193237</v>
      </c>
      <c r="G122" s="12">
        <f t="shared" si="10"/>
        <v>0.71505644378652666</v>
      </c>
      <c r="H122" s="12">
        <f t="shared" si="11"/>
        <v>2.059949226459403E-3</v>
      </c>
      <c r="I122" s="12">
        <f t="shared" si="15"/>
        <v>0.24795796715500462</v>
      </c>
      <c r="J122" s="18">
        <f t="shared" si="12"/>
        <v>5.107808226353978E-4</v>
      </c>
      <c r="K122" s="12">
        <f t="shared" si="16"/>
        <v>1.1458216320975649</v>
      </c>
      <c r="L122" s="12">
        <f t="shared" si="13"/>
        <v>0.13612196228485759</v>
      </c>
      <c r="M122" s="12">
        <f t="shared" si="17"/>
        <v>1.8529188616280178E-2</v>
      </c>
      <c r="N122" s="18">
        <f t="shared" si="14"/>
        <v>3.816918775702673E-5</v>
      </c>
    </row>
    <row r="123" spans="1:14" x14ac:dyDescent="0.2">
      <c r="A123" s="4">
        <v>121</v>
      </c>
      <c r="B123" s="1" t="str">
        <f>'Исходные данные'!A373</f>
        <v>06.10.2015</v>
      </c>
      <c r="C123" s="1">
        <f>'Исходные данные'!B373</f>
        <v>207.91</v>
      </c>
      <c r="D123" s="5" t="str">
        <f>'Исходные данные'!A125</f>
        <v>06.10.2016</v>
      </c>
      <c r="E123" s="1">
        <f>'Исходные данные'!B125</f>
        <v>266.45999999999998</v>
      </c>
      <c r="F123" s="12">
        <f t="shared" si="9"/>
        <v>1.2816122360636812</v>
      </c>
      <c r="G123" s="12">
        <f t="shared" si="10"/>
        <v>0.71306068830423142</v>
      </c>
      <c r="H123" s="12">
        <f t="shared" si="11"/>
        <v>2.054199813251984E-3</v>
      </c>
      <c r="I123" s="12">
        <f t="shared" si="15"/>
        <v>0.24811884477676871</v>
      </c>
      <c r="J123" s="18">
        <f t="shared" si="12"/>
        <v>5.0968568460473625E-4</v>
      </c>
      <c r="K123" s="12">
        <f t="shared" si="16"/>
        <v>1.1460059839853518</v>
      </c>
      <c r="L123" s="12">
        <f t="shared" si="13"/>
        <v>0.13628283990662179</v>
      </c>
      <c r="M123" s="12">
        <f t="shared" si="17"/>
        <v>1.857301245301389E-2</v>
      </c>
      <c r="N123" s="18">
        <f t="shared" si="14"/>
        <v>3.8152678712507904E-5</v>
      </c>
    </row>
    <row r="124" spans="1:14" x14ac:dyDescent="0.2">
      <c r="A124" s="4">
        <v>122</v>
      </c>
      <c r="B124" s="1" t="str">
        <f>'Исходные данные'!A374</f>
        <v>05.10.2015</v>
      </c>
      <c r="C124" s="1">
        <f>'Исходные данные'!B374</f>
        <v>207.15</v>
      </c>
      <c r="D124" s="5" t="str">
        <f>'Исходные данные'!A126</f>
        <v>05.10.2016</v>
      </c>
      <c r="E124" s="1">
        <f>'Исходные данные'!B126</f>
        <v>266.10000000000002</v>
      </c>
      <c r="F124" s="12">
        <f t="shared" si="9"/>
        <v>1.2845763939174513</v>
      </c>
      <c r="G124" s="12">
        <f t="shared" si="10"/>
        <v>0.71107050306744579</v>
      </c>
      <c r="H124" s="12">
        <f t="shared" si="11"/>
        <v>2.0484664469217432E-3</v>
      </c>
      <c r="I124" s="12">
        <f t="shared" si="15"/>
        <v>0.25042900946023278</v>
      </c>
      <c r="J124" s="18">
        <f t="shared" si="12"/>
        <v>5.1299542321513463E-4</v>
      </c>
      <c r="K124" s="12">
        <f t="shared" si="16"/>
        <v>1.1486565069300538</v>
      </c>
      <c r="L124" s="12">
        <f t="shared" si="13"/>
        <v>0.13859300459008592</v>
      </c>
      <c r="M124" s="12">
        <f t="shared" si="17"/>
        <v>1.9208020921307561E-2</v>
      </c>
      <c r="N124" s="18">
        <f t="shared" si="14"/>
        <v>3.9346986369069409E-5</v>
      </c>
    </row>
    <row r="125" spans="1:14" x14ac:dyDescent="0.2">
      <c r="A125" s="4">
        <v>123</v>
      </c>
      <c r="B125" s="1" t="str">
        <f>'Исходные данные'!A375</f>
        <v>02.10.2015</v>
      </c>
      <c r="C125" s="1">
        <f>'Исходные данные'!B375</f>
        <v>205.85</v>
      </c>
      <c r="D125" s="5" t="str">
        <f>'Исходные данные'!A127</f>
        <v>04.10.2016</v>
      </c>
      <c r="E125" s="1">
        <f>'Исходные данные'!B127</f>
        <v>266.52999999999997</v>
      </c>
      <c r="F125" s="12">
        <f t="shared" si="9"/>
        <v>1.2947777507894096</v>
      </c>
      <c r="G125" s="12">
        <f t="shared" si="10"/>
        <v>0.70908587252935784</v>
      </c>
      <c r="H125" s="12">
        <f t="shared" si="11"/>
        <v>2.0427490826811063E-3</v>
      </c>
      <c r="I125" s="12">
        <f t="shared" si="15"/>
        <v>0.25833905941089108</v>
      </c>
      <c r="J125" s="18">
        <f t="shared" si="12"/>
        <v>5.2772187663229755E-4</v>
      </c>
      <c r="K125" s="12">
        <f t="shared" si="16"/>
        <v>1.1577784672945564</v>
      </c>
      <c r="L125" s="12">
        <f t="shared" si="13"/>
        <v>0.14650305454074422</v>
      </c>
      <c r="M125" s="12">
        <f t="shared" si="17"/>
        <v>2.146314498976826E-2</v>
      </c>
      <c r="N125" s="18">
        <f t="shared" si="14"/>
        <v>4.3843819739300698E-5</v>
      </c>
    </row>
    <row r="126" spans="1:14" x14ac:dyDescent="0.2">
      <c r="A126" s="4">
        <v>124</v>
      </c>
      <c r="B126" s="1" t="str">
        <f>'Исходные данные'!A376</f>
        <v>01.10.2015</v>
      </c>
      <c r="C126" s="1">
        <f>'Исходные данные'!B376</f>
        <v>207.34</v>
      </c>
      <c r="D126" s="5" t="str">
        <f>'Исходные данные'!A128</f>
        <v>03.10.2016</v>
      </c>
      <c r="E126" s="1">
        <f>'Исходные данные'!B128</f>
        <v>265.97000000000003</v>
      </c>
      <c r="F126" s="12">
        <f t="shared" si="9"/>
        <v>1.2827722581267484</v>
      </c>
      <c r="G126" s="12">
        <f t="shared" si="10"/>
        <v>0.70710678118654746</v>
      </c>
      <c r="H126" s="12">
        <f t="shared" si="11"/>
        <v>2.0370476758675041E-3</v>
      </c>
      <c r="I126" s="12">
        <f t="shared" si="15"/>
        <v>0.249023562571483</v>
      </c>
      <c r="J126" s="18">
        <f t="shared" si="12"/>
        <v>5.0727286937248548E-4</v>
      </c>
      <c r="K126" s="12">
        <f t="shared" si="16"/>
        <v>1.1470432651445213</v>
      </c>
      <c r="L126" s="12">
        <f t="shared" si="13"/>
        <v>0.137187557701336</v>
      </c>
      <c r="M126" s="12">
        <f t="shared" si="17"/>
        <v>1.8820425988057381E-2</v>
      </c>
      <c r="N126" s="18">
        <f t="shared" si="14"/>
        <v>3.8338105017808663E-5</v>
      </c>
    </row>
    <row r="127" spans="1:14" x14ac:dyDescent="0.2">
      <c r="A127" s="4">
        <v>125</v>
      </c>
      <c r="B127" s="1" t="str">
        <f>'Исходные данные'!A377</f>
        <v>30.09.2015</v>
      </c>
      <c r="C127" s="1">
        <f>'Исходные данные'!B377</f>
        <v>207.26</v>
      </c>
      <c r="D127" s="5" t="str">
        <f>'Исходные данные'!A129</f>
        <v>30.09.2016</v>
      </c>
      <c r="E127" s="1">
        <f>'Исходные данные'!B129</f>
        <v>263.95</v>
      </c>
      <c r="F127" s="12">
        <f t="shared" si="9"/>
        <v>1.2735211811251568</v>
      </c>
      <c r="G127" s="12">
        <f t="shared" si="10"/>
        <v>0.70513321357886583</v>
      </c>
      <c r="H127" s="12">
        <f t="shared" si="11"/>
        <v>2.0313621819430232E-3</v>
      </c>
      <c r="I127" s="12">
        <f t="shared" si="15"/>
        <v>0.24178564751355386</v>
      </c>
      <c r="J127" s="18">
        <f t="shared" si="12"/>
        <v>4.9115422049563948E-4</v>
      </c>
      <c r="K127" s="12">
        <f t="shared" si="16"/>
        <v>1.1387710363815569</v>
      </c>
      <c r="L127" s="12">
        <f t="shared" si="13"/>
        <v>0.129949642643407</v>
      </c>
      <c r="M127" s="12">
        <f t="shared" si="17"/>
        <v>1.688690962314917E-2</v>
      </c>
      <c r="N127" s="18">
        <f t="shared" si="14"/>
        <v>3.4303429578354937E-5</v>
      </c>
    </row>
    <row r="128" spans="1:14" x14ac:dyDescent="0.2">
      <c r="A128" s="4">
        <v>126</v>
      </c>
      <c r="B128" s="1" t="str">
        <f>'Исходные данные'!A378</f>
        <v>29.09.2015</v>
      </c>
      <c r="C128" s="1">
        <f>'Исходные данные'!B378</f>
        <v>205.24</v>
      </c>
      <c r="D128" s="5" t="str">
        <f>'Исходные данные'!A130</f>
        <v>29.09.2016</v>
      </c>
      <c r="E128" s="1">
        <f>'Исходные данные'!B130</f>
        <v>265.64</v>
      </c>
      <c r="F128" s="12">
        <f t="shared" si="9"/>
        <v>1.2942896121613718</v>
      </c>
      <c r="G128" s="12">
        <f t="shared" si="10"/>
        <v>0.70316515428931314</v>
      </c>
      <c r="H128" s="12">
        <f t="shared" si="11"/>
        <v>2.0256925564940556E-3</v>
      </c>
      <c r="I128" s="12">
        <f t="shared" si="15"/>
        <v>0.2579619825987487</v>
      </c>
      <c r="J128" s="18">
        <f t="shared" si="12"/>
        <v>5.2255166800873438E-4</v>
      </c>
      <c r="K128" s="12">
        <f t="shared" si="16"/>
        <v>1.1573419781810754</v>
      </c>
      <c r="L128" s="12">
        <f t="shared" si="13"/>
        <v>0.14612597772860178</v>
      </c>
      <c r="M128" s="12">
        <f t="shared" si="17"/>
        <v>2.1352801367139806E-2</v>
      </c>
      <c r="N128" s="18">
        <f t="shared" si="14"/>
        <v>4.3254210789711203E-5</v>
      </c>
    </row>
    <row r="129" spans="1:14" x14ac:dyDescent="0.2">
      <c r="A129" s="4">
        <v>127</v>
      </c>
      <c r="B129" s="1" t="str">
        <f>'Исходные данные'!A379</f>
        <v>28.09.2015</v>
      </c>
      <c r="C129" s="1">
        <f>'Исходные данные'!B379</f>
        <v>205.86</v>
      </c>
      <c r="D129" s="5" t="str">
        <f>'Исходные данные'!A131</f>
        <v>28.09.2016</v>
      </c>
      <c r="E129" s="1">
        <f>'Исходные данные'!B131</f>
        <v>265.3</v>
      </c>
      <c r="F129" s="12">
        <f t="shared" si="9"/>
        <v>1.2887399203342076</v>
      </c>
      <c r="G129" s="12">
        <f t="shared" si="10"/>
        <v>0.7012025879439201</v>
      </c>
      <c r="H129" s="12">
        <f t="shared" si="11"/>
        <v>2.0200387552309564E-3</v>
      </c>
      <c r="I129" s="12">
        <f t="shared" si="15"/>
        <v>0.25366493504528054</v>
      </c>
      <c r="J129" s="18">
        <f t="shared" si="12"/>
        <v>5.1241299963460986E-4</v>
      </c>
      <c r="K129" s="12">
        <f t="shared" si="16"/>
        <v>1.1523794943156445</v>
      </c>
      <c r="L129" s="12">
        <f t="shared" si="13"/>
        <v>0.14182893017513354</v>
      </c>
      <c r="M129" s="12">
        <f t="shared" si="17"/>
        <v>2.0115445434622889E-2</v>
      </c>
      <c r="N129" s="18">
        <f t="shared" si="14"/>
        <v>4.0633979356671846E-5</v>
      </c>
    </row>
    <row r="130" spans="1:14" x14ac:dyDescent="0.2">
      <c r="A130" s="4">
        <v>128</v>
      </c>
      <c r="B130" s="1" t="str">
        <f>'Исходные данные'!A380</f>
        <v>25.09.2015</v>
      </c>
      <c r="C130" s="1">
        <f>'Исходные данные'!B380</f>
        <v>207.36</v>
      </c>
      <c r="D130" s="5" t="str">
        <f>'Исходные данные'!A132</f>
        <v>27.09.2016</v>
      </c>
      <c r="E130" s="1">
        <f>'Исходные данные'!B132</f>
        <v>264.68</v>
      </c>
      <c r="F130" s="12">
        <f t="shared" ref="F130:F193" si="18">E130/C130</f>
        <v>1.2764274691358024</v>
      </c>
      <c r="G130" s="12">
        <f t="shared" ref="G130:G193" si="19">1/POWER(2,A130/248)</f>
        <v>0.69924549921162626</v>
      </c>
      <c r="H130" s="12">
        <f t="shared" ref="H130:H193" si="20">G130/SUM(G$2:G$1242)</f>
        <v>2.0144007339876926E-3</v>
      </c>
      <c r="I130" s="12">
        <f t="shared" si="15"/>
        <v>0.24406513597994881</v>
      </c>
      <c r="J130" s="18">
        <f t="shared" ref="J130:J193" si="21">H130*I130</f>
        <v>4.9164498905881484E-4</v>
      </c>
      <c r="K130" s="12">
        <f t="shared" si="16"/>
        <v>1.1413698126398222</v>
      </c>
      <c r="L130" s="12">
        <f t="shared" ref="L130:L193" si="22">LN(K130)</f>
        <v>0.13222913110980183</v>
      </c>
      <c r="M130" s="12">
        <f t="shared" si="17"/>
        <v>1.7484543114053147E-2</v>
      </c>
      <c r="N130" s="18">
        <f t="shared" ref="N130:N193" si="23">M130*H130</f>
        <v>3.5220876482388117E-5</v>
      </c>
    </row>
    <row r="131" spans="1:14" x14ac:dyDescent="0.2">
      <c r="A131" s="4">
        <v>129</v>
      </c>
      <c r="B131" s="1" t="str">
        <f>'Исходные данные'!A381</f>
        <v>24.09.2015</v>
      </c>
      <c r="C131" s="1">
        <f>'Исходные данные'!B381</f>
        <v>207.5</v>
      </c>
      <c r="D131" s="5" t="str">
        <f>'Исходные данные'!A133</f>
        <v>26.09.2016</v>
      </c>
      <c r="E131" s="1">
        <f>'Исходные данные'!B133</f>
        <v>265.94</v>
      </c>
      <c r="F131" s="12">
        <f t="shared" si="18"/>
        <v>1.2816385542168676</v>
      </c>
      <c r="G131" s="12">
        <f t="shared" si="19"/>
        <v>0.69729387280416111</v>
      </c>
      <c r="H131" s="12">
        <f t="shared" si="20"/>
        <v>2.0087784487215019E-3</v>
      </c>
      <c r="I131" s="12">
        <f t="shared" ref="I131:I194" si="24">LN(F131)</f>
        <v>0.24813937975780689</v>
      </c>
      <c r="J131" s="18">
        <f t="shared" si="21"/>
        <v>4.9845703833660299E-4</v>
      </c>
      <c r="K131" s="12">
        <f t="shared" ref="K131:K194" si="25">F131/GEOMEAN(F$2:F$1242)</f>
        <v>1.1460295174381312</v>
      </c>
      <c r="L131" s="12">
        <f t="shared" si="22"/>
        <v>0.13630337488765992</v>
      </c>
      <c r="M131" s="12">
        <f t="shared" ref="M131:M194" si="26">POWER(L131-AVERAGE(L$2:L$1242),2)</f>
        <v>1.8578610005765946E-2</v>
      </c>
      <c r="N131" s="18">
        <f t="shared" si="23"/>
        <v>3.7320311386784293E-5</v>
      </c>
    </row>
    <row r="132" spans="1:14" x14ac:dyDescent="0.2">
      <c r="A132" s="4">
        <v>130</v>
      </c>
      <c r="B132" s="1" t="str">
        <f>'Исходные данные'!A382</f>
        <v>23.09.2015</v>
      </c>
      <c r="C132" s="1">
        <f>'Исходные данные'!B382</f>
        <v>207.95</v>
      </c>
      <c r="D132" s="5" t="str">
        <f>'Исходные данные'!A134</f>
        <v>23.09.2016</v>
      </c>
      <c r="E132" s="1">
        <f>'Исходные данные'!B134</f>
        <v>265.89999999999998</v>
      </c>
      <c r="F132" s="12">
        <f t="shared" si="18"/>
        <v>1.278672757874489</v>
      </c>
      <c r="G132" s="12">
        <f t="shared" si="19"/>
        <v>0.6953476934759244</v>
      </c>
      <c r="H132" s="12">
        <f t="shared" si="20"/>
        <v>2.0031718555125477E-3</v>
      </c>
      <c r="I132" s="12">
        <f t="shared" si="24"/>
        <v>0.24582263206005339</v>
      </c>
      <c r="J132" s="18">
        <f t="shared" si="21"/>
        <v>4.9242497799071542E-4</v>
      </c>
      <c r="K132" s="12">
        <f t="shared" si="25"/>
        <v>1.1433775293718447</v>
      </c>
      <c r="L132" s="12">
        <f t="shared" si="22"/>
        <v>0.13398662718990648</v>
      </c>
      <c r="M132" s="12">
        <f t="shared" si="26"/>
        <v>1.795241626572697E-2</v>
      </c>
      <c r="N132" s="18">
        <f t="shared" si="23"/>
        <v>3.5961775001949941E-5</v>
      </c>
    </row>
    <row r="133" spans="1:14" x14ac:dyDescent="0.2">
      <c r="A133" s="4">
        <v>131</v>
      </c>
      <c r="B133" s="1" t="str">
        <f>'Исходные данные'!A383</f>
        <v>22.09.2015</v>
      </c>
      <c r="C133" s="1">
        <f>'Исходные данные'!B383</f>
        <v>209.88</v>
      </c>
      <c r="D133" s="5" t="str">
        <f>'Исходные данные'!A135</f>
        <v>22.09.2016</v>
      </c>
      <c r="E133" s="1">
        <f>'Исходные данные'!B135</f>
        <v>266.73</v>
      </c>
      <c r="F133" s="12">
        <f t="shared" si="18"/>
        <v>1.2708690680388794</v>
      </c>
      <c r="G133" s="12">
        <f t="shared" si="19"/>
        <v>0.69340694602386688</v>
      </c>
      <c r="H133" s="12">
        <f t="shared" si="20"/>
        <v>1.9975809105635747E-3</v>
      </c>
      <c r="I133" s="12">
        <f t="shared" si="24"/>
        <v>0.23970097198264637</v>
      </c>
      <c r="J133" s="18">
        <f t="shared" si="21"/>
        <v>4.7882208587606863E-4</v>
      </c>
      <c r="K133" s="12">
        <f t="shared" si="25"/>
        <v>1.1363995410247283</v>
      </c>
      <c r="L133" s="12">
        <f t="shared" si="22"/>
        <v>0.12786496711249948</v>
      </c>
      <c r="M133" s="12">
        <f t="shared" si="26"/>
        <v>1.6349449814680558E-2</v>
      </c>
      <c r="N133" s="18">
        <f t="shared" si="23"/>
        <v>3.265934884802306E-5</v>
      </c>
    </row>
    <row r="134" spans="1:14" x14ac:dyDescent="0.2">
      <c r="A134" s="4">
        <v>132</v>
      </c>
      <c r="B134" s="1" t="str">
        <f>'Исходные данные'!A384</f>
        <v>21.09.2015</v>
      </c>
      <c r="C134" s="1">
        <f>'Исходные данные'!B384</f>
        <v>210.75</v>
      </c>
      <c r="D134" s="5" t="str">
        <f>'Исходные данные'!A136</f>
        <v>21.09.2016</v>
      </c>
      <c r="E134" s="1">
        <f>'Исходные данные'!B136</f>
        <v>264.61</v>
      </c>
      <c r="F134" s="12">
        <f t="shared" si="18"/>
        <v>1.2555634638196917</v>
      </c>
      <c r="G134" s="12">
        <f t="shared" si="19"/>
        <v>0.69147161528737211</v>
      </c>
      <c r="H134" s="12">
        <f t="shared" si="20"/>
        <v>1.9920055701995688E-3</v>
      </c>
      <c r="I134" s="12">
        <f t="shared" si="24"/>
        <v>0.22758444697969291</v>
      </c>
      <c r="J134" s="18">
        <f t="shared" si="21"/>
        <v>4.5334948607433668E-4</v>
      </c>
      <c r="K134" s="12">
        <f t="shared" si="25"/>
        <v>1.122713409190053</v>
      </c>
      <c r="L134" s="12">
        <f t="shared" si="22"/>
        <v>0.11574844210954606</v>
      </c>
      <c r="M134" s="12">
        <f t="shared" si="26"/>
        <v>1.339770185078692E-2</v>
      </c>
      <c r="N134" s="18">
        <f t="shared" si="23"/>
        <v>2.6688296714640616E-5</v>
      </c>
    </row>
    <row r="135" spans="1:14" x14ac:dyDescent="0.2">
      <c r="A135" s="4">
        <v>133</v>
      </c>
      <c r="B135" s="1" t="str">
        <f>'Исходные данные'!A385</f>
        <v>18.09.2015</v>
      </c>
      <c r="C135" s="1">
        <f>'Исходные данные'!B385</f>
        <v>211.47</v>
      </c>
      <c r="D135" s="5" t="str">
        <f>'Исходные данные'!A137</f>
        <v>20.09.2016</v>
      </c>
      <c r="E135" s="1">
        <f>'Исходные данные'!B137</f>
        <v>263.02</v>
      </c>
      <c r="F135" s="12">
        <f t="shared" si="18"/>
        <v>1.2437698018631484</v>
      </c>
      <c r="G135" s="12">
        <f t="shared" si="19"/>
        <v>0.68954168614813716</v>
      </c>
      <c r="H135" s="12">
        <f t="shared" si="20"/>
        <v>1.986445790867414E-3</v>
      </c>
      <c r="I135" s="12">
        <f t="shared" si="24"/>
        <v>0.21814693045992492</v>
      </c>
      <c r="J135" s="18">
        <f t="shared" si="21"/>
        <v>4.3333705180276434E-4</v>
      </c>
      <c r="K135" s="12">
        <f t="shared" si="25"/>
        <v>1.1121676241273177</v>
      </c>
      <c r="L135" s="12">
        <f t="shared" si="22"/>
        <v>0.10631092558977799</v>
      </c>
      <c r="M135" s="12">
        <f t="shared" si="26"/>
        <v>1.1302012899755298E-2</v>
      </c>
      <c r="N135" s="18">
        <f t="shared" si="23"/>
        <v>2.2450835953048127E-5</v>
      </c>
    </row>
    <row r="136" spans="1:14" x14ac:dyDescent="0.2">
      <c r="A136" s="4">
        <v>134</v>
      </c>
      <c r="B136" s="1" t="str">
        <f>'Исходные данные'!A386</f>
        <v>17.09.2015</v>
      </c>
      <c r="C136" s="1">
        <f>'Исходные данные'!B386</f>
        <v>211.69</v>
      </c>
      <c r="D136" s="5" t="str">
        <f>'Исходные данные'!A138</f>
        <v>19.09.2016</v>
      </c>
      <c r="E136" s="1">
        <f>'Исходные данные'!B138</f>
        <v>262.45999999999998</v>
      </c>
      <c r="F136" s="12">
        <f t="shared" si="18"/>
        <v>1.2398318295620954</v>
      </c>
      <c r="G136" s="12">
        <f t="shared" si="19"/>
        <v>0.68761714353005521</v>
      </c>
      <c r="H136" s="12">
        <f t="shared" si="20"/>
        <v>1.9809015291355533E-3</v>
      </c>
      <c r="I136" s="12">
        <f t="shared" si="24"/>
        <v>0.21497574909865175</v>
      </c>
      <c r="J136" s="18">
        <f t="shared" si="21"/>
        <v>4.2584579011658029E-4</v>
      </c>
      <c r="K136" s="12">
        <f t="shared" si="25"/>
        <v>1.1086463251768361</v>
      </c>
      <c r="L136" s="12">
        <f t="shared" si="22"/>
        <v>0.1031397442285048</v>
      </c>
      <c r="M136" s="12">
        <f t="shared" si="26"/>
        <v>1.0637806839521376E-2</v>
      </c>
      <c r="N136" s="18">
        <f t="shared" si="23"/>
        <v>2.1072447835056539E-5</v>
      </c>
    </row>
    <row r="137" spans="1:14" x14ac:dyDescent="0.2">
      <c r="A137" s="4">
        <v>135</v>
      </c>
      <c r="B137" s="1" t="str">
        <f>'Исходные данные'!A387</f>
        <v>16.09.2015</v>
      </c>
      <c r="C137" s="1">
        <f>'Исходные данные'!B387</f>
        <v>211.22</v>
      </c>
      <c r="D137" s="5" t="str">
        <f>'Исходные данные'!A139</f>
        <v>16.09.2016</v>
      </c>
      <c r="E137" s="1">
        <f>'Исходные данные'!B139</f>
        <v>261.23</v>
      </c>
      <c r="F137" s="12">
        <f t="shared" si="18"/>
        <v>1.2367673515765554</v>
      </c>
      <c r="G137" s="12">
        <f t="shared" si="19"/>
        <v>0.68569797239909758</v>
      </c>
      <c r="H137" s="12">
        <f t="shared" si="20"/>
        <v>1.9753727416936492E-3</v>
      </c>
      <c r="I137" s="12">
        <f t="shared" si="24"/>
        <v>0.21250100100628361</v>
      </c>
      <c r="J137" s="18">
        <f t="shared" si="21"/>
        <v>4.1976868497042738E-4</v>
      </c>
      <c r="K137" s="12">
        <f t="shared" si="25"/>
        <v>1.1059060968843797</v>
      </c>
      <c r="L137" s="12">
        <f t="shared" si="22"/>
        <v>0.10066499613613676</v>
      </c>
      <c r="M137" s="12">
        <f t="shared" si="26"/>
        <v>1.0133441447088415E-2</v>
      </c>
      <c r="N137" s="18">
        <f t="shared" si="23"/>
        <v>2.0017324014127101E-5</v>
      </c>
    </row>
    <row r="138" spans="1:14" x14ac:dyDescent="0.2">
      <c r="A138" s="4">
        <v>136</v>
      </c>
      <c r="B138" s="1" t="str">
        <f>'Исходные данные'!A388</f>
        <v>15.09.2015</v>
      </c>
      <c r="C138" s="1">
        <f>'Исходные данные'!B388</f>
        <v>211.3</v>
      </c>
      <c r="D138" s="5" t="str">
        <f>'Исходные данные'!A140</f>
        <v>15.09.2016</v>
      </c>
      <c r="E138" s="1">
        <f>'Исходные данные'!B140</f>
        <v>262.07</v>
      </c>
      <c r="F138" s="12">
        <f t="shared" si="18"/>
        <v>1.2402744912446757</v>
      </c>
      <c r="G138" s="12">
        <f t="shared" si="19"/>
        <v>0.68378415776319623</v>
      </c>
      <c r="H138" s="12">
        <f t="shared" si="20"/>
        <v>1.9698593853522462E-3</v>
      </c>
      <c r="I138" s="12">
        <f t="shared" si="24"/>
        <v>0.21533271902656753</v>
      </c>
      <c r="J138" s="18">
        <f t="shared" si="21"/>
        <v>4.2417517754790227E-4</v>
      </c>
      <c r="K138" s="12">
        <f t="shared" si="25"/>
        <v>1.1090421492200555</v>
      </c>
      <c r="L138" s="12">
        <f t="shared" si="22"/>
        <v>0.10349671415642062</v>
      </c>
      <c r="M138" s="12">
        <f t="shared" si="26"/>
        <v>1.0711569841175821E-2</v>
      </c>
      <c r="N138" s="18">
        <f t="shared" si="23"/>
        <v>2.1100286383496261E-5</v>
      </c>
    </row>
    <row r="139" spans="1:14" x14ac:dyDescent="0.2">
      <c r="A139" s="4">
        <v>137</v>
      </c>
      <c r="B139" s="1" t="str">
        <f>'Исходные данные'!A389</f>
        <v>14.09.2015</v>
      </c>
      <c r="C139" s="1">
        <f>'Исходные данные'!B389</f>
        <v>211.95</v>
      </c>
      <c r="D139" s="5" t="str">
        <f>'Исходные данные'!A141</f>
        <v>14.09.2016</v>
      </c>
      <c r="E139" s="1">
        <f>'Исходные данные'!B141</f>
        <v>263.08</v>
      </c>
      <c r="F139" s="12">
        <f t="shared" si="18"/>
        <v>1.2412361405991978</v>
      </c>
      <c r="G139" s="12">
        <f t="shared" si="19"/>
        <v>0.68187568467212656</v>
      </c>
      <c r="H139" s="12">
        <f t="shared" si="20"/>
        <v>1.9643614170424309E-3</v>
      </c>
      <c r="I139" s="12">
        <f t="shared" si="24"/>
        <v>0.21610777063450406</v>
      </c>
      <c r="J139" s="18">
        <f t="shared" si="21"/>
        <v>4.2451376655747505E-4</v>
      </c>
      <c r="K139" s="12">
        <f t="shared" si="25"/>
        <v>1.1099020473107313</v>
      </c>
      <c r="L139" s="12">
        <f t="shared" si="22"/>
        <v>0.10427176576435704</v>
      </c>
      <c r="M139" s="12">
        <f t="shared" si="26"/>
        <v>1.0872601135616927E-2</v>
      </c>
      <c r="N139" s="18">
        <f t="shared" si="23"/>
        <v>2.1357718173697611E-5</v>
      </c>
    </row>
    <row r="140" spans="1:14" x14ac:dyDescent="0.2">
      <c r="A140" s="4">
        <v>138</v>
      </c>
      <c r="B140" s="1" t="str">
        <f>'Исходные данные'!A390</f>
        <v>11.09.2015</v>
      </c>
      <c r="C140" s="1">
        <f>'Исходные данные'!B390</f>
        <v>211.16</v>
      </c>
      <c r="D140" s="5" t="str">
        <f>'Исходные данные'!A142</f>
        <v>13.09.2016</v>
      </c>
      <c r="E140" s="1">
        <f>'Исходные данные'!B142</f>
        <v>263.02</v>
      </c>
      <c r="F140" s="12">
        <f t="shared" si="18"/>
        <v>1.2455957567721159</v>
      </c>
      <c r="G140" s="12">
        <f t="shared" si="19"/>
        <v>0.67997253821739079</v>
      </c>
      <c r="H140" s="12">
        <f t="shared" si="20"/>
        <v>1.958878793815498E-3</v>
      </c>
      <c r="I140" s="12">
        <f t="shared" si="24"/>
        <v>0.21961393495840331</v>
      </c>
      <c r="J140" s="18">
        <f t="shared" si="21"/>
        <v>4.3019708001639233E-4</v>
      </c>
      <c r="K140" s="12">
        <f t="shared" si="25"/>
        <v>1.1138003763695958</v>
      </c>
      <c r="L140" s="12">
        <f t="shared" si="22"/>
        <v>0.10777793008825633</v>
      </c>
      <c r="M140" s="12">
        <f t="shared" si="26"/>
        <v>1.1616082214109053E-2</v>
      </c>
      <c r="N140" s="18">
        <f t="shared" si="23"/>
        <v>2.2754497116435601E-5</v>
      </c>
    </row>
    <row r="141" spans="1:14" x14ac:dyDescent="0.2">
      <c r="A141" s="4">
        <v>139</v>
      </c>
      <c r="B141" s="1" t="str">
        <f>'Исходные данные'!A391</f>
        <v>10.09.2015</v>
      </c>
      <c r="C141" s="1">
        <f>'Исходные данные'!B391</f>
        <v>211.59</v>
      </c>
      <c r="D141" s="5" t="str">
        <f>'Исходные данные'!A143</f>
        <v>12.09.2016</v>
      </c>
      <c r="E141" s="1">
        <f>'Исходные данные'!B143</f>
        <v>264.5</v>
      </c>
      <c r="F141" s="12">
        <f t="shared" si="18"/>
        <v>1.2500590765159034</v>
      </c>
      <c r="G141" s="12">
        <f t="shared" si="19"/>
        <v>0.67807470353210153</v>
      </c>
      <c r="H141" s="12">
        <f t="shared" si="20"/>
        <v>1.9534114728426148E-3</v>
      </c>
      <c r="I141" s="12">
        <f t="shared" si="24"/>
        <v>0.22319081141015656</v>
      </c>
      <c r="J141" s="18">
        <f t="shared" si="21"/>
        <v>4.3598349164165222E-4</v>
      </c>
      <c r="K141" s="12">
        <f t="shared" si="25"/>
        <v>1.1177914362166292</v>
      </c>
      <c r="L141" s="12">
        <f t="shared" si="22"/>
        <v>0.11135480654000955</v>
      </c>
      <c r="M141" s="12">
        <f t="shared" si="26"/>
        <v>1.2399892939562939E-2</v>
      </c>
      <c r="N141" s="18">
        <f t="shared" si="23"/>
        <v>2.4222093130162381E-5</v>
      </c>
    </row>
    <row r="142" spans="1:14" x14ac:dyDescent="0.2">
      <c r="A142" s="4">
        <v>140</v>
      </c>
      <c r="B142" s="1" t="str">
        <f>'Исходные данные'!A392</f>
        <v>09.09.2015</v>
      </c>
      <c r="C142" s="1">
        <f>'Исходные данные'!B392</f>
        <v>211.87</v>
      </c>
      <c r="D142" s="5" t="str">
        <f>'Исходные данные'!A144</f>
        <v>09.09.2016</v>
      </c>
      <c r="E142" s="1">
        <f>'Исходные данные'!B144</f>
        <v>266.06</v>
      </c>
      <c r="F142" s="12">
        <f t="shared" si="18"/>
        <v>1.2557700476707414</v>
      </c>
      <c r="G142" s="12">
        <f t="shared" si="19"/>
        <v>0.67618216579086565</v>
      </c>
      <c r="H142" s="12">
        <f t="shared" si="20"/>
        <v>1.9479594114144851E-3</v>
      </c>
      <c r="I142" s="12">
        <f t="shared" si="24"/>
        <v>0.22774896821956042</v>
      </c>
      <c r="J142" s="18">
        <f t="shared" si="21"/>
        <v>4.4364574608323122E-4</v>
      </c>
      <c r="K142" s="12">
        <f t="shared" si="25"/>
        <v>1.1228981345873579</v>
      </c>
      <c r="L142" s="12">
        <f t="shared" si="22"/>
        <v>0.11591296334941356</v>
      </c>
      <c r="M142" s="12">
        <f t="shared" si="26"/>
        <v>1.3435815072442476E-2</v>
      </c>
      <c r="N142" s="18">
        <f t="shared" si="23"/>
        <v>2.6172422420388913E-5</v>
      </c>
    </row>
    <row r="143" spans="1:14" x14ac:dyDescent="0.2">
      <c r="A143" s="4">
        <v>141</v>
      </c>
      <c r="B143" s="1" t="str">
        <f>'Исходные данные'!A393</f>
        <v>08.09.2015</v>
      </c>
      <c r="C143" s="1">
        <f>'Исходные данные'!B393</f>
        <v>211.74</v>
      </c>
      <c r="D143" s="5" t="str">
        <f>'Исходные данные'!A145</f>
        <v>08.09.2016</v>
      </c>
      <c r="E143" s="1">
        <f>'Исходные данные'!B145</f>
        <v>266.8</v>
      </c>
      <c r="F143" s="12">
        <f t="shared" si="18"/>
        <v>1.2600358930764144</v>
      </c>
      <c r="G143" s="12">
        <f t="shared" si="19"/>
        <v>0.67429491020966803</v>
      </c>
      <c r="H143" s="12">
        <f t="shared" si="20"/>
        <v>1.9425225669410162E-3</v>
      </c>
      <c r="I143" s="12">
        <f t="shared" si="24"/>
        <v>0.2311402071262349</v>
      </c>
      <c r="J143" s="18">
        <f t="shared" si="21"/>
        <v>4.4899506847013196E-4</v>
      </c>
      <c r="K143" s="12">
        <f t="shared" si="25"/>
        <v>1.1267126146805508</v>
      </c>
      <c r="L143" s="12">
        <f t="shared" si="22"/>
        <v>0.11930420225608787</v>
      </c>
      <c r="M143" s="12">
        <f t="shared" si="26"/>
        <v>1.4233492675961506E-2</v>
      </c>
      <c r="N143" s="18">
        <f t="shared" si="23"/>
        <v>2.7648880729444897E-5</v>
      </c>
    </row>
    <row r="144" spans="1:14" x14ac:dyDescent="0.2">
      <c r="A144" s="4">
        <v>142</v>
      </c>
      <c r="B144" s="1" t="str">
        <f>'Исходные данные'!A394</f>
        <v>07.09.2015</v>
      </c>
      <c r="C144" s="1">
        <f>'Исходные данные'!B394</f>
        <v>210.9</v>
      </c>
      <c r="D144" s="5" t="str">
        <f>'Исходные данные'!A146</f>
        <v>07.09.2016</v>
      </c>
      <c r="E144" s="1">
        <f>'Исходные данные'!B146</f>
        <v>265.7</v>
      </c>
      <c r="F144" s="12">
        <f t="shared" si="18"/>
        <v>1.2598387861545755</v>
      </c>
      <c r="G144" s="12">
        <f t="shared" si="19"/>
        <v>0.67241292204575676</v>
      </c>
      <c r="H144" s="12">
        <f t="shared" si="20"/>
        <v>1.9371008969509863E-3</v>
      </c>
      <c r="I144" s="12">
        <f t="shared" si="24"/>
        <v>0.23098376528103876</v>
      </c>
      <c r="J144" s="18">
        <f t="shared" si="21"/>
        <v>4.4743885890701629E-4</v>
      </c>
      <c r="K144" s="12">
        <f t="shared" si="25"/>
        <v>1.1265363634669965</v>
      </c>
      <c r="L144" s="12">
        <f t="shared" si="22"/>
        <v>0.11914776041089177</v>
      </c>
      <c r="M144" s="12">
        <f t="shared" si="26"/>
        <v>1.4196188810931251E-2</v>
      </c>
      <c r="N144" s="18">
        <f t="shared" si="23"/>
        <v>2.7499450078940482E-5</v>
      </c>
    </row>
    <row r="145" spans="1:14" x14ac:dyDescent="0.2">
      <c r="A145" s="4">
        <v>143</v>
      </c>
      <c r="B145" s="1" t="str">
        <f>'Исходные данные'!A395</f>
        <v>04.09.2015</v>
      </c>
      <c r="C145" s="1">
        <f>'Исходные данные'!B395</f>
        <v>210.87</v>
      </c>
      <c r="D145" s="5" t="str">
        <f>'Исходные данные'!A147</f>
        <v>06.09.2016</v>
      </c>
      <c r="E145" s="1">
        <f>'Исходные данные'!B147</f>
        <v>264.69</v>
      </c>
      <c r="F145" s="12">
        <f t="shared" si="18"/>
        <v>1.2552283397353821</v>
      </c>
      <c r="G145" s="12">
        <f t="shared" si="19"/>
        <v>0.67053618659752745</v>
      </c>
      <c r="H145" s="12">
        <f t="shared" si="20"/>
        <v>1.9316943590917135E-3</v>
      </c>
      <c r="I145" s="12">
        <f t="shared" si="24"/>
        <v>0.22731750004619944</v>
      </c>
      <c r="J145" s="18">
        <f t="shared" si="21"/>
        <v>4.3910793256207378E-4</v>
      </c>
      <c r="K145" s="12">
        <f t="shared" si="25"/>
        <v>1.1224137442873705</v>
      </c>
      <c r="L145" s="12">
        <f t="shared" si="22"/>
        <v>0.11548149517605243</v>
      </c>
      <c r="M145" s="12">
        <f t="shared" si="26"/>
        <v>1.3335975728096604E-2</v>
      </c>
      <c r="N145" s="18">
        <f t="shared" si="23"/>
        <v>2.5761029086948215E-5</v>
      </c>
    </row>
    <row r="146" spans="1:14" x14ac:dyDescent="0.2">
      <c r="A146" s="4">
        <v>144</v>
      </c>
      <c r="B146" s="1" t="str">
        <f>'Исходные данные'!A396</f>
        <v>03.09.2015</v>
      </c>
      <c r="C146" s="1">
        <f>'Исходные данные'!B396</f>
        <v>211.33</v>
      </c>
      <c r="D146" s="5" t="str">
        <f>'Исходные данные'!A148</f>
        <v>05.09.2016</v>
      </c>
      <c r="E146" s="1">
        <f>'Исходные данные'!B148</f>
        <v>263.08999999999997</v>
      </c>
      <c r="F146" s="12">
        <f t="shared" si="18"/>
        <v>1.2449249988170159</v>
      </c>
      <c r="G146" s="12">
        <f t="shared" si="19"/>
        <v>0.66866468920440847</v>
      </c>
      <c r="H146" s="12">
        <f t="shared" si="20"/>
        <v>1.9263029111287228E-3</v>
      </c>
      <c r="I146" s="12">
        <f t="shared" si="24"/>
        <v>0.2190752861880105</v>
      </c>
      <c r="J146" s="18">
        <f t="shared" si="21"/>
        <v>4.2200536154032273E-4</v>
      </c>
      <c r="K146" s="12">
        <f t="shared" si="25"/>
        <v>1.1132005907178053</v>
      </c>
      <c r="L146" s="12">
        <f t="shared" si="22"/>
        <v>0.10723928131786364</v>
      </c>
      <c r="M146" s="12">
        <f t="shared" si="26"/>
        <v>1.1500263457571883E-2</v>
      </c>
      <c r="N146" s="18">
        <f t="shared" si="23"/>
        <v>2.2152990977067991E-5</v>
      </c>
    </row>
    <row r="147" spans="1:14" x14ac:dyDescent="0.2">
      <c r="A147" s="4">
        <v>145</v>
      </c>
      <c r="B147" s="1" t="str">
        <f>'Исходные данные'!A397</f>
        <v>02.09.2015</v>
      </c>
      <c r="C147" s="1">
        <f>'Исходные данные'!B397</f>
        <v>210.92</v>
      </c>
      <c r="D147" s="5" t="str">
        <f>'Исходные данные'!A149</f>
        <v>02.09.2016</v>
      </c>
      <c r="E147" s="1">
        <f>'Исходные данные'!B149</f>
        <v>261.72000000000003</v>
      </c>
      <c r="F147" s="12">
        <f t="shared" si="18"/>
        <v>1.2408496112270058</v>
      </c>
      <c r="G147" s="12">
        <f t="shared" si="19"/>
        <v>0.66679841524674677</v>
      </c>
      <c r="H147" s="12">
        <f t="shared" si="20"/>
        <v>1.9209265109454189E-3</v>
      </c>
      <c r="I147" s="12">
        <f t="shared" si="24"/>
        <v>0.21579631533926918</v>
      </c>
      <c r="J147" s="18">
        <f t="shared" si="21"/>
        <v>4.1452886309953975E-4</v>
      </c>
      <c r="K147" s="12">
        <f t="shared" si="25"/>
        <v>1.1095564162680076</v>
      </c>
      <c r="L147" s="12">
        <f t="shared" si="22"/>
        <v>0.10396031046912224</v>
      </c>
      <c r="M147" s="12">
        <f t="shared" si="26"/>
        <v>1.0807746152836273E-2</v>
      </c>
      <c r="N147" s="18">
        <f t="shared" si="23"/>
        <v>2.0760886108551556E-5</v>
      </c>
    </row>
    <row r="148" spans="1:14" x14ac:dyDescent="0.2">
      <c r="A148" s="4">
        <v>146</v>
      </c>
      <c r="B148" s="1" t="str">
        <f>'Исходные данные'!A398</f>
        <v>01.09.2015</v>
      </c>
      <c r="C148" s="1">
        <f>'Исходные данные'!B398</f>
        <v>210.67</v>
      </c>
      <c r="D148" s="5" t="str">
        <f>'Исходные данные'!A150</f>
        <v>01.09.2016</v>
      </c>
      <c r="E148" s="1">
        <f>'Исходные данные'!B150</f>
        <v>260.06</v>
      </c>
      <c r="F148" s="12">
        <f t="shared" si="18"/>
        <v>1.2344424929985285</v>
      </c>
      <c r="G148" s="12">
        <f t="shared" si="19"/>
        <v>0.66493735014569333</v>
      </c>
      <c r="H148" s="12">
        <f t="shared" si="20"/>
        <v>1.9155651165427552E-3</v>
      </c>
      <c r="I148" s="12">
        <f t="shared" si="24"/>
        <v>0.21061944548479489</v>
      </c>
      <c r="J148" s="18">
        <f t="shared" si="21"/>
        <v>4.0345526263625161E-4</v>
      </c>
      <c r="K148" s="12">
        <f t="shared" si="25"/>
        <v>1.1038272295270255</v>
      </c>
      <c r="L148" s="12">
        <f t="shared" si="22"/>
        <v>9.8783440614648027E-2</v>
      </c>
      <c r="M148" s="12">
        <f t="shared" si="26"/>
        <v>9.7581681396676796E-3</v>
      </c>
      <c r="N148" s="18">
        <f t="shared" si="23"/>
        <v>1.8692406489706319E-5</v>
      </c>
    </row>
    <row r="149" spans="1:14" x14ac:dyDescent="0.2">
      <c r="A149" s="4">
        <v>147</v>
      </c>
      <c r="B149" s="1" t="str">
        <f>'Исходные данные'!A399</f>
        <v>31.08.2015</v>
      </c>
      <c r="C149" s="1">
        <f>'Исходные данные'!B399</f>
        <v>211.52</v>
      </c>
      <c r="D149" s="5" t="str">
        <f>'Исходные данные'!A151</f>
        <v>31.08.2016</v>
      </c>
      <c r="E149" s="1">
        <f>'Исходные данные'!B151</f>
        <v>259.39999999999998</v>
      </c>
      <c r="F149" s="12">
        <f t="shared" si="18"/>
        <v>1.2263615733736761</v>
      </c>
      <c r="G149" s="12">
        <f t="shared" si="19"/>
        <v>0.66308147936308937</v>
      </c>
      <c r="H149" s="12">
        <f t="shared" si="20"/>
        <v>1.9102186860389069E-3</v>
      </c>
      <c r="I149" s="12">
        <f t="shared" si="24"/>
        <v>0.20405171521902193</v>
      </c>
      <c r="J149" s="18">
        <f t="shared" si="21"/>
        <v>3.897833993296653E-4</v>
      </c>
      <c r="K149" s="12">
        <f t="shared" si="25"/>
        <v>1.0966013448283674</v>
      </c>
      <c r="L149" s="12">
        <f t="shared" si="22"/>
        <v>9.2215710348874991E-2</v>
      </c>
      <c r="M149" s="12">
        <f t="shared" si="26"/>
        <v>8.5037372351475966E-3</v>
      </c>
      <c r="N149" s="18">
        <f t="shared" si="23"/>
        <v>1.6243997767743769E-5</v>
      </c>
    </row>
    <row r="150" spans="1:14" x14ac:dyDescent="0.2">
      <c r="A150" s="4">
        <v>148</v>
      </c>
      <c r="B150" s="1" t="str">
        <f>'Исходные данные'!A400</f>
        <v>28.08.2015</v>
      </c>
      <c r="C150" s="1">
        <f>'Исходные данные'!B400</f>
        <v>209.96</v>
      </c>
      <c r="D150" s="5" t="str">
        <f>'Исходные данные'!A152</f>
        <v>30.08.2016</v>
      </c>
      <c r="E150" s="1">
        <f>'Исходные данные'!B152</f>
        <v>259.7</v>
      </c>
      <c r="F150" s="12">
        <f t="shared" si="18"/>
        <v>1.2369022670984948</v>
      </c>
      <c r="G150" s="12">
        <f t="shared" si="19"/>
        <v>0.66123078840135252</v>
      </c>
      <c r="H150" s="12">
        <f t="shared" si="20"/>
        <v>1.9048871776689419E-3</v>
      </c>
      <c r="I150" s="12">
        <f t="shared" si="24"/>
        <v>0.21261008228460362</v>
      </c>
      <c r="J150" s="18">
        <f t="shared" si="21"/>
        <v>4.0499821958708013E-4</v>
      </c>
      <c r="K150" s="12">
        <f t="shared" si="25"/>
        <v>1.1060267371148054</v>
      </c>
      <c r="L150" s="12">
        <f t="shared" si="22"/>
        <v>0.10077407741445676</v>
      </c>
      <c r="M150" s="12">
        <f t="shared" si="26"/>
        <v>1.015541467873491E-2</v>
      </c>
      <c r="N150" s="18">
        <f t="shared" si="23"/>
        <v>1.9344919205433086E-5</v>
      </c>
    </row>
    <row r="151" spans="1:14" x14ac:dyDescent="0.2">
      <c r="A151" s="4">
        <v>149</v>
      </c>
      <c r="B151" s="1" t="str">
        <f>'Исходные данные'!A401</f>
        <v>27.08.2015</v>
      </c>
      <c r="C151" s="1">
        <f>'Исходные данные'!B401</f>
        <v>208.29</v>
      </c>
      <c r="D151" s="5" t="str">
        <f>'Исходные данные'!A153</f>
        <v>29.08.2016</v>
      </c>
      <c r="E151" s="1">
        <f>'Исходные данные'!B153</f>
        <v>258.63</v>
      </c>
      <c r="F151" s="12">
        <f t="shared" si="18"/>
        <v>1.2416822699121417</v>
      </c>
      <c r="G151" s="12">
        <f t="shared" si="19"/>
        <v>0.6593852628033644</v>
      </c>
      <c r="H151" s="12">
        <f t="shared" si="20"/>
        <v>1.8995705497844983E-3</v>
      </c>
      <c r="I151" s="12">
        <f t="shared" si="24"/>
        <v>0.21646712945665161</v>
      </c>
      <c r="J151" s="18">
        <f t="shared" si="21"/>
        <v>4.1119458411224385E-4</v>
      </c>
      <c r="K151" s="12">
        <f t="shared" si="25"/>
        <v>1.1103009720774262</v>
      </c>
      <c r="L151" s="12">
        <f t="shared" si="22"/>
        <v>0.10463112458650466</v>
      </c>
      <c r="M151" s="12">
        <f t="shared" si="26"/>
        <v>1.0947672232236645E-2</v>
      </c>
      <c r="N151" s="18">
        <f t="shared" si="23"/>
        <v>2.079587576105025E-5</v>
      </c>
    </row>
    <row r="152" spans="1:14" x14ac:dyDescent="0.2">
      <c r="A152" s="4">
        <v>150</v>
      </c>
      <c r="B152" s="1" t="str">
        <f>'Исходные данные'!A402</f>
        <v>26.08.2015</v>
      </c>
      <c r="C152" s="1">
        <f>'Исходные данные'!B402</f>
        <v>207.84</v>
      </c>
      <c r="D152" s="5" t="str">
        <f>'Исходные данные'!A154</f>
        <v>26.08.2016</v>
      </c>
      <c r="E152" s="1">
        <f>'Исходные данные'!B154</f>
        <v>257.97000000000003</v>
      </c>
      <c r="F152" s="12">
        <f t="shared" si="18"/>
        <v>1.2411951501154737</v>
      </c>
      <c r="G152" s="12">
        <f t="shared" si="19"/>
        <v>0.65754488815235657</v>
      </c>
      <c r="H152" s="12">
        <f t="shared" si="20"/>
        <v>1.8942687608534542E-3</v>
      </c>
      <c r="I152" s="12">
        <f t="shared" si="24"/>
        <v>0.2160747461686256</v>
      </c>
      <c r="J152" s="18">
        <f t="shared" si="21"/>
        <v>4.0930364167656705E-4</v>
      </c>
      <c r="K152" s="12">
        <f t="shared" si="25"/>
        <v>1.1098653939936729</v>
      </c>
      <c r="L152" s="12">
        <f t="shared" si="22"/>
        <v>0.10423874129847861</v>
      </c>
      <c r="M152" s="12">
        <f t="shared" si="26"/>
        <v>1.0865715187491137E-2</v>
      </c>
      <c r="N152" s="18">
        <f t="shared" si="23"/>
        <v>2.0582584843995394E-5</v>
      </c>
    </row>
    <row r="153" spans="1:14" x14ac:dyDescent="0.2">
      <c r="A153" s="4">
        <v>151</v>
      </c>
      <c r="B153" s="1" t="str">
        <f>'Исходные данные'!A403</f>
        <v>25.08.2015</v>
      </c>
      <c r="C153" s="1">
        <f>'Исходные данные'!B403</f>
        <v>208.8</v>
      </c>
      <c r="D153" s="5" t="str">
        <f>'Исходные данные'!A155</f>
        <v>25.08.2016</v>
      </c>
      <c r="E153" s="1">
        <f>'Исходные данные'!B155</f>
        <v>258.98</v>
      </c>
      <c r="F153" s="12">
        <f t="shared" si="18"/>
        <v>1.2403256704980843</v>
      </c>
      <c r="G153" s="12">
        <f t="shared" si="19"/>
        <v>0.6557096500717986</v>
      </c>
      <c r="H153" s="12">
        <f t="shared" si="20"/>
        <v>1.8889817694596072E-3</v>
      </c>
      <c r="I153" s="12">
        <f t="shared" si="24"/>
        <v>0.21537398263221036</v>
      </c>
      <c r="J153" s="18">
        <f t="shared" si="21"/>
        <v>4.0683752680815543E-4</v>
      </c>
      <c r="K153" s="12">
        <f t="shared" si="25"/>
        <v>1.1090879132421299</v>
      </c>
      <c r="L153" s="12">
        <f t="shared" si="22"/>
        <v>0.10353797776206333</v>
      </c>
      <c r="M153" s="12">
        <f t="shared" si="26"/>
        <v>1.0720112839057506E-2</v>
      </c>
      <c r="N153" s="18">
        <f t="shared" si="23"/>
        <v>2.0250097719529501E-5</v>
      </c>
    </row>
    <row r="154" spans="1:14" x14ac:dyDescent="0.2">
      <c r="A154" s="4">
        <v>152</v>
      </c>
      <c r="B154" s="1" t="str">
        <f>'Исходные данные'!A404</f>
        <v>24.08.2015</v>
      </c>
      <c r="C154" s="1">
        <f>'Исходные данные'!B404</f>
        <v>208.86</v>
      </c>
      <c r="D154" s="5" t="str">
        <f>'Исходные данные'!A156</f>
        <v>24.08.2016</v>
      </c>
      <c r="E154" s="1">
        <f>'Исходные данные'!B156</f>
        <v>258.73</v>
      </c>
      <c r="F154" s="12">
        <f t="shared" si="18"/>
        <v>1.2387723834147275</v>
      </c>
      <c r="G154" s="12">
        <f t="shared" si="19"/>
        <v>0.65387953422528611</v>
      </c>
      <c r="H154" s="12">
        <f t="shared" si="20"/>
        <v>1.8837095343023501E-3</v>
      </c>
      <c r="I154" s="12">
        <f t="shared" si="24"/>
        <v>0.21412087585479772</v>
      </c>
      <c r="J154" s="18">
        <f t="shared" si="21"/>
        <v>4.0334153534085231E-4</v>
      </c>
      <c r="K154" s="12">
        <f t="shared" si="25"/>
        <v>1.1076989780850801</v>
      </c>
      <c r="L154" s="12">
        <f t="shared" si="22"/>
        <v>0.10228487098465072</v>
      </c>
      <c r="M154" s="12">
        <f t="shared" si="26"/>
        <v>1.0462194832346628E-2</v>
      </c>
      <c r="N154" s="18">
        <f t="shared" si="23"/>
        <v>1.970773615542012E-5</v>
      </c>
    </row>
    <row r="155" spans="1:14" x14ac:dyDescent="0.2">
      <c r="A155" s="4">
        <v>153</v>
      </c>
      <c r="B155" s="1" t="str">
        <f>'Исходные данные'!A405</f>
        <v>21.08.2015</v>
      </c>
      <c r="C155" s="1">
        <f>'Исходные данные'!B405</f>
        <v>211.25</v>
      </c>
      <c r="D155" s="5" t="str">
        <f>'Исходные данные'!A157</f>
        <v>23.08.2016</v>
      </c>
      <c r="E155" s="1">
        <f>'Исходные данные'!B157</f>
        <v>258.94</v>
      </c>
      <c r="F155" s="12">
        <f t="shared" si="18"/>
        <v>1.2257514792899409</v>
      </c>
      <c r="G155" s="12">
        <f t="shared" si="19"/>
        <v>0.65205452631642735</v>
      </c>
      <c r="H155" s="12">
        <f t="shared" si="20"/>
        <v>1.8784520141963453E-3</v>
      </c>
      <c r="I155" s="12">
        <f t="shared" si="24"/>
        <v>0.20355410839321803</v>
      </c>
      <c r="J155" s="18">
        <f t="shared" si="21"/>
        <v>3.8236662490918162E-4</v>
      </c>
      <c r="K155" s="12">
        <f t="shared" si="25"/>
        <v>1.0960558042576078</v>
      </c>
      <c r="L155" s="12">
        <f t="shared" si="22"/>
        <v>9.1718103523071137E-2</v>
      </c>
      <c r="M155" s="12">
        <f t="shared" si="26"/>
        <v>8.4122105138687807E-3</v>
      </c>
      <c r="N155" s="18">
        <f t="shared" si="23"/>
        <v>1.5801933783620485E-5</v>
      </c>
    </row>
    <row r="156" spans="1:14" x14ac:dyDescent="0.2">
      <c r="A156" s="4">
        <v>154</v>
      </c>
      <c r="B156" s="1" t="str">
        <f>'Исходные данные'!A406</f>
        <v>20.08.2015</v>
      </c>
      <c r="C156" s="1">
        <f>'Исходные данные'!B406</f>
        <v>211.58</v>
      </c>
      <c r="D156" s="5" t="str">
        <f>'Исходные данные'!A158</f>
        <v>22.08.2016</v>
      </c>
      <c r="E156" s="1">
        <f>'Исходные данные'!B158</f>
        <v>258.02999999999997</v>
      </c>
      <c r="F156" s="12">
        <f t="shared" si="18"/>
        <v>1.2195387087626428</v>
      </c>
      <c r="G156" s="12">
        <f t="shared" si="19"/>
        <v>0.65023461208873312</v>
      </c>
      <c r="H156" s="12">
        <f t="shared" si="20"/>
        <v>1.8732091680712074E-3</v>
      </c>
      <c r="I156" s="12">
        <f t="shared" si="24"/>
        <v>0.19847267967286922</v>
      </c>
      <c r="J156" s="18">
        <f t="shared" si="21"/>
        <v>3.717808431748786E-4</v>
      </c>
      <c r="K156" s="12">
        <f t="shared" si="25"/>
        <v>1.0905004014602069</v>
      </c>
      <c r="L156" s="12">
        <f t="shared" si="22"/>
        <v>8.6636674802722288E-2</v>
      </c>
      <c r="M156" s="12">
        <f t="shared" si="26"/>
        <v>7.5059134208726426E-3</v>
      </c>
      <c r="N156" s="18">
        <f t="shared" si="23"/>
        <v>1.4060145834727353E-5</v>
      </c>
    </row>
    <row r="157" spans="1:14" x14ac:dyDescent="0.2">
      <c r="A157" s="4">
        <v>155</v>
      </c>
      <c r="B157" s="1" t="str">
        <f>'Исходные данные'!A407</f>
        <v>19.08.2015</v>
      </c>
      <c r="C157" s="1">
        <f>'Исходные данные'!B407</f>
        <v>210.78</v>
      </c>
      <c r="D157" s="5" t="str">
        <f>'Исходные данные'!A159</f>
        <v>19.08.2016</v>
      </c>
      <c r="E157" s="1">
        <f>'Исходные данные'!B159</f>
        <v>254.53</v>
      </c>
      <c r="F157" s="12">
        <f t="shared" si="18"/>
        <v>1.2075623873232755</v>
      </c>
      <c r="G157" s="12">
        <f t="shared" si="19"/>
        <v>0.64841977732550482</v>
      </c>
      <c r="H157" s="12">
        <f t="shared" si="20"/>
        <v>1.8679809549711798E-3</v>
      </c>
      <c r="I157" s="12">
        <f t="shared" si="24"/>
        <v>0.18860377173023296</v>
      </c>
      <c r="J157" s="18">
        <f t="shared" si="21"/>
        <v>3.5230825362780698E-4</v>
      </c>
      <c r="K157" s="12">
        <f t="shared" si="25"/>
        <v>1.0797912839522457</v>
      </c>
      <c r="L157" s="12">
        <f t="shared" si="22"/>
        <v>7.6767766860086128E-2</v>
      </c>
      <c r="M157" s="12">
        <f t="shared" si="26"/>
        <v>5.8932900286845277E-3</v>
      </c>
      <c r="N157" s="18">
        <f t="shared" si="23"/>
        <v>1.1008553535704256E-5</v>
      </c>
    </row>
    <row r="158" spans="1:14" x14ac:dyDescent="0.2">
      <c r="A158" s="4">
        <v>156</v>
      </c>
      <c r="B158" s="1" t="str">
        <f>'Исходные данные'!A408</f>
        <v>18.08.2015</v>
      </c>
      <c r="C158" s="1">
        <f>'Исходные данные'!B408</f>
        <v>211.14</v>
      </c>
      <c r="D158" s="5" t="str">
        <f>'Исходные данные'!A160</f>
        <v>18.08.2016</v>
      </c>
      <c r="E158" s="1">
        <f>'Исходные данные'!B160</f>
        <v>257.81</v>
      </c>
      <c r="F158" s="12">
        <f t="shared" si="18"/>
        <v>1.2210381737235958</v>
      </c>
      <c r="G158" s="12">
        <f t="shared" si="19"/>
        <v>0.64661000784972289</v>
      </c>
      <c r="H158" s="12">
        <f t="shared" si="20"/>
        <v>1.8627673340548153E-3</v>
      </c>
      <c r="I158" s="12">
        <f t="shared" si="24"/>
        <v>0.19970145895073851</v>
      </c>
      <c r="J158" s="18">
        <f t="shared" si="21"/>
        <v>3.719973542965243E-4</v>
      </c>
      <c r="K158" s="12">
        <f t="shared" si="25"/>
        <v>1.0918412093658074</v>
      </c>
      <c r="L158" s="12">
        <f t="shared" si="22"/>
        <v>8.7865454080591654E-2</v>
      </c>
      <c r="M158" s="12">
        <f t="shared" si="26"/>
        <v>7.7203380207885482E-3</v>
      </c>
      <c r="N158" s="18">
        <f t="shared" si="23"/>
        <v>1.4381193472986313E-5</v>
      </c>
    </row>
    <row r="159" spans="1:14" x14ac:dyDescent="0.2">
      <c r="A159" s="4">
        <v>157</v>
      </c>
      <c r="B159" s="1" t="str">
        <f>'Исходные данные'!A409</f>
        <v>17.08.2015</v>
      </c>
      <c r="C159" s="1">
        <f>'Исходные данные'!B409</f>
        <v>211.68</v>
      </c>
      <c r="D159" s="5" t="str">
        <f>'Исходные данные'!A161</f>
        <v>17.08.2016</v>
      </c>
      <c r="E159" s="1">
        <f>'Исходные данные'!B161</f>
        <v>256.5</v>
      </c>
      <c r="F159" s="12">
        <f t="shared" si="18"/>
        <v>1.2117346938775511</v>
      </c>
      <c r="G159" s="12">
        <f t="shared" si="19"/>
        <v>0.64480528952393668</v>
      </c>
      <c r="H159" s="12">
        <f t="shared" si="20"/>
        <v>1.8575682645946561E-3</v>
      </c>
      <c r="I159" s="12">
        <f t="shared" si="24"/>
        <v>0.1920529642441787</v>
      </c>
      <c r="J159" s="18">
        <f t="shared" si="21"/>
        <v>3.5675149150131858E-4</v>
      </c>
      <c r="K159" s="12">
        <f t="shared" si="25"/>
        <v>1.0835221224568052</v>
      </c>
      <c r="L159" s="12">
        <f t="shared" si="22"/>
        <v>8.0216959374031838E-2</v>
      </c>
      <c r="M159" s="12">
        <f t="shared" si="26"/>
        <v>6.4347605712150634E-3</v>
      </c>
      <c r="N159" s="18">
        <f t="shared" si="23"/>
        <v>1.1953007027354083E-5</v>
      </c>
    </row>
    <row r="160" spans="1:14" x14ac:dyDescent="0.2">
      <c r="A160" s="4">
        <v>158</v>
      </c>
      <c r="B160" s="1" t="str">
        <f>'Исходные данные'!A410</f>
        <v>14.08.2015</v>
      </c>
      <c r="C160" s="1">
        <f>'Исходные данные'!B410</f>
        <v>212.12</v>
      </c>
      <c r="D160" s="5" t="str">
        <f>'Исходные данные'!A162</f>
        <v>16.08.2016</v>
      </c>
      <c r="E160" s="1">
        <f>'Исходные данные'!B162</f>
        <v>256.93</v>
      </c>
      <c r="F160" s="12">
        <f t="shared" si="18"/>
        <v>1.2112483499905713</v>
      </c>
      <c r="G160" s="12">
        <f t="shared" si="19"/>
        <v>0.64300560825015374</v>
      </c>
      <c r="H160" s="12">
        <f t="shared" si="20"/>
        <v>1.852383705976918E-3</v>
      </c>
      <c r="I160" s="12">
        <f t="shared" si="24"/>
        <v>0.19165152198502464</v>
      </c>
      <c r="J160" s="18">
        <f t="shared" si="21"/>
        <v>3.5501215655073671E-4</v>
      </c>
      <c r="K160" s="12">
        <f t="shared" si="25"/>
        <v>1.0830872381844254</v>
      </c>
      <c r="L160" s="12">
        <f t="shared" si="22"/>
        <v>7.9815517114877707E-2</v>
      </c>
      <c r="M160" s="12">
        <f t="shared" si="26"/>
        <v>6.3705167723153251E-3</v>
      </c>
      <c r="N160" s="18">
        <f t="shared" si="23"/>
        <v>1.1800641467689576E-5</v>
      </c>
    </row>
    <row r="161" spans="1:14" x14ac:dyDescent="0.2">
      <c r="A161" s="4">
        <v>159</v>
      </c>
      <c r="B161" s="1" t="str">
        <f>'Исходные данные'!A411</f>
        <v>13.08.2015</v>
      </c>
      <c r="C161" s="1">
        <f>'Исходные данные'!B411</f>
        <v>211.44</v>
      </c>
      <c r="D161" s="5" t="str">
        <f>'Исходные данные'!A163</f>
        <v>15.08.2016</v>
      </c>
      <c r="E161" s="1">
        <f>'Исходные данные'!B163</f>
        <v>258.02999999999997</v>
      </c>
      <c r="F161" s="12">
        <f t="shared" si="18"/>
        <v>1.2203461975028376</v>
      </c>
      <c r="G161" s="12">
        <f t="shared" si="19"/>
        <v>0.64121094996973005</v>
      </c>
      <c r="H161" s="12">
        <f t="shared" si="20"/>
        <v>1.8472136177011716E-3</v>
      </c>
      <c r="I161" s="12">
        <f t="shared" si="24"/>
        <v>0.19913458693546399</v>
      </c>
      <c r="J161" s="18">
        <f t="shared" si="21"/>
        <v>3.678441207424869E-4</v>
      </c>
      <c r="K161" s="12">
        <f t="shared" si="25"/>
        <v>1.0912224505341968</v>
      </c>
      <c r="L161" s="12">
        <f t="shared" si="22"/>
        <v>8.7298582065316987E-2</v>
      </c>
      <c r="M161" s="12">
        <f t="shared" si="26"/>
        <v>7.6210424306148725E-3</v>
      </c>
      <c r="N161" s="18">
        <f t="shared" si="23"/>
        <v>1.4077693358910228E-5</v>
      </c>
    </row>
    <row r="162" spans="1:14" x14ac:dyDescent="0.2">
      <c r="A162" s="4">
        <v>160</v>
      </c>
      <c r="B162" s="1" t="str">
        <f>'Исходные данные'!A412</f>
        <v>12.08.2015</v>
      </c>
      <c r="C162" s="1">
        <f>'Исходные данные'!B412</f>
        <v>211.31</v>
      </c>
      <c r="D162" s="5" t="str">
        <f>'Исходные данные'!A164</f>
        <v>12.08.2016</v>
      </c>
      <c r="E162" s="1">
        <f>'Исходные данные'!B164</f>
        <v>257.31</v>
      </c>
      <c r="F162" s="12">
        <f t="shared" si="18"/>
        <v>1.2176896502768444</v>
      </c>
      <c r="G162" s="12">
        <f t="shared" si="19"/>
        <v>0.63942130066325942</v>
      </c>
      <c r="H162" s="12">
        <f t="shared" si="20"/>
        <v>1.8420579593800245E-3</v>
      </c>
      <c r="I162" s="12">
        <f t="shared" si="24"/>
        <v>0.19695533409160396</v>
      </c>
      <c r="J162" s="18">
        <f t="shared" si="21"/>
        <v>3.6280314080579094E-4</v>
      </c>
      <c r="K162" s="12">
        <f t="shared" si="25"/>
        <v>1.0888469902100364</v>
      </c>
      <c r="L162" s="12">
        <f t="shared" si="22"/>
        <v>8.5119329221457041E-2</v>
      </c>
      <c r="M162" s="12">
        <f t="shared" si="26"/>
        <v>7.2453002071107787E-3</v>
      </c>
      <c r="N162" s="18">
        <f t="shared" si="23"/>
        <v>1.334626291460615E-5</v>
      </c>
    </row>
    <row r="163" spans="1:14" x14ac:dyDescent="0.2">
      <c r="A163" s="4">
        <v>161</v>
      </c>
      <c r="B163" s="1" t="str">
        <f>'Исходные данные'!A413</f>
        <v>11.08.2015</v>
      </c>
      <c r="C163" s="1">
        <f>'Исходные данные'!B413</f>
        <v>211.99</v>
      </c>
      <c r="D163" s="5" t="str">
        <f>'Исходные данные'!A165</f>
        <v>11.08.2016</v>
      </c>
      <c r="E163" s="1">
        <f>'Исходные данные'!B165</f>
        <v>257.02</v>
      </c>
      <c r="F163" s="12">
        <f t="shared" si="18"/>
        <v>1.2124156799849048</v>
      </c>
      <c r="G163" s="12">
        <f t="shared" si="19"/>
        <v>0.63763664635046502</v>
      </c>
      <c r="H163" s="12">
        <f t="shared" si="20"/>
        <v>1.8369166907388098E-3</v>
      </c>
      <c r="I163" s="12">
        <f t="shared" si="24"/>
        <v>0.19261479913083387</v>
      </c>
      <c r="J163" s="18">
        <f t="shared" si="21"/>
        <v>3.5381733940673192E-4</v>
      </c>
      <c r="K163" s="12">
        <f t="shared" si="25"/>
        <v>1.0841310540291467</v>
      </c>
      <c r="L163" s="12">
        <f t="shared" si="22"/>
        <v>8.0778794260686959E-2</v>
      </c>
      <c r="M163" s="12">
        <f t="shared" si="26"/>
        <v>6.5252136022103816E-3</v>
      </c>
      <c r="N163" s="18">
        <f t="shared" si="23"/>
        <v>1.1986273776536162E-5</v>
      </c>
    </row>
    <row r="164" spans="1:14" x14ac:dyDescent="0.2">
      <c r="A164" s="4">
        <v>162</v>
      </c>
      <c r="B164" s="1" t="str">
        <f>'Исходные данные'!A414</f>
        <v>10.08.2015</v>
      </c>
      <c r="C164" s="1">
        <f>'Исходные данные'!B414</f>
        <v>210.61</v>
      </c>
      <c r="D164" s="5" t="str">
        <f>'Исходные данные'!A166</f>
        <v>10.08.2016</v>
      </c>
      <c r="E164" s="1">
        <f>'Исходные данные'!B166</f>
        <v>256.38</v>
      </c>
      <c r="F164" s="12">
        <f t="shared" si="18"/>
        <v>1.2173211148568444</v>
      </c>
      <c r="G164" s="12">
        <f t="shared" si="19"/>
        <v>0.63585697309008926</v>
      </c>
      <c r="H164" s="12">
        <f t="shared" si="20"/>
        <v>1.831789771615267E-3</v>
      </c>
      <c r="I164" s="12">
        <f t="shared" si="24"/>
        <v>0.19665263693059673</v>
      </c>
      <c r="J164" s="18">
        <f t="shared" si="21"/>
        <v>3.6022628889063781E-4</v>
      </c>
      <c r="K164" s="12">
        <f t="shared" si="25"/>
        <v>1.0885174491954095</v>
      </c>
      <c r="L164" s="12">
        <f t="shared" si="22"/>
        <v>8.4816632060449787E-2</v>
      </c>
      <c r="M164" s="12">
        <f t="shared" si="26"/>
        <v>7.1938610740777068E-3</v>
      </c>
      <c r="N164" s="18">
        <f t="shared" si="23"/>
        <v>1.3177641133916762E-5</v>
      </c>
    </row>
    <row r="165" spans="1:14" x14ac:dyDescent="0.2">
      <c r="A165" s="4">
        <v>163</v>
      </c>
      <c r="B165" s="1" t="str">
        <f>'Исходные данные'!A415</f>
        <v>07.08.2015</v>
      </c>
      <c r="C165" s="1">
        <f>'Исходные данные'!B415</f>
        <v>210.12</v>
      </c>
      <c r="D165" s="5" t="str">
        <f>'Исходные данные'!A167</f>
        <v>09.08.2016</v>
      </c>
      <c r="E165" s="1">
        <f>'Исходные данные'!B167</f>
        <v>257.85000000000002</v>
      </c>
      <c r="F165" s="12">
        <f t="shared" si="18"/>
        <v>1.2271559109080525</v>
      </c>
      <c r="G165" s="12">
        <f t="shared" si="19"/>
        <v>0.6340822669797852</v>
      </c>
      <c r="H165" s="12">
        <f t="shared" si="20"/>
        <v>1.8266771619592313E-3</v>
      </c>
      <c r="I165" s="12">
        <f t="shared" si="24"/>
        <v>0.20469922441120716</v>
      </c>
      <c r="J165" s="18">
        <f t="shared" si="21"/>
        <v>3.739193983027197E-4</v>
      </c>
      <c r="K165" s="12">
        <f t="shared" si="25"/>
        <v>1.0973116342139428</v>
      </c>
      <c r="L165" s="12">
        <f t="shared" si="22"/>
        <v>9.2863219541060318E-2</v>
      </c>
      <c r="M165" s="12">
        <f t="shared" si="26"/>
        <v>8.6235775435311544E-3</v>
      </c>
      <c r="N165" s="18">
        <f t="shared" si="23"/>
        <v>1.5752492153152847E-5</v>
      </c>
    </row>
    <row r="166" spans="1:14" x14ac:dyDescent="0.2">
      <c r="A166" s="4">
        <v>164</v>
      </c>
      <c r="B166" s="1" t="str">
        <f>'Исходные данные'!A416</f>
        <v>06.08.2015</v>
      </c>
      <c r="C166" s="1">
        <f>'Исходные данные'!B416</f>
        <v>209.69</v>
      </c>
      <c r="D166" s="5" t="str">
        <f>'Исходные данные'!A168</f>
        <v>08.08.2016</v>
      </c>
      <c r="E166" s="1">
        <f>'Исходные данные'!B168</f>
        <v>256.68</v>
      </c>
      <c r="F166" s="12">
        <f t="shared" si="18"/>
        <v>1.2240927082836568</v>
      </c>
      <c r="G166" s="12">
        <f t="shared" si="19"/>
        <v>0.6323125141560082</v>
      </c>
      <c r="H166" s="12">
        <f t="shared" si="20"/>
        <v>1.8215788218323193E-3</v>
      </c>
      <c r="I166" s="12">
        <f t="shared" si="24"/>
        <v>0.20219992328366032</v>
      </c>
      <c r="J166" s="18">
        <f t="shared" si="21"/>
        <v>3.6832309802963534E-4</v>
      </c>
      <c r="K166" s="12">
        <f t="shared" si="25"/>
        <v>1.0945725463378009</v>
      </c>
      <c r="L166" s="12">
        <f t="shared" si="22"/>
        <v>9.0363918413513433E-2</v>
      </c>
      <c r="M166" s="12">
        <f t="shared" si="26"/>
        <v>8.1656377510441001E-3</v>
      </c>
      <c r="N166" s="18">
        <f t="shared" si="23"/>
        <v>1.4874352794056422E-5</v>
      </c>
    </row>
    <row r="167" spans="1:14" x14ac:dyDescent="0.2">
      <c r="A167" s="4">
        <v>165</v>
      </c>
      <c r="B167" s="1" t="str">
        <f>'Исходные данные'!A417</f>
        <v>05.08.2015</v>
      </c>
      <c r="C167" s="1">
        <f>'Исходные данные'!B417</f>
        <v>208.96</v>
      </c>
      <c r="D167" s="5" t="str">
        <f>'Исходные данные'!A169</f>
        <v>05.08.2016</v>
      </c>
      <c r="E167" s="1">
        <f>'Исходные данные'!B169</f>
        <v>256.2</v>
      </c>
      <c r="F167" s="12">
        <f t="shared" si="18"/>
        <v>1.2260719754977027</v>
      </c>
      <c r="G167" s="12">
        <f t="shared" si="19"/>
        <v>0.63054770079390732</v>
      </c>
      <c r="H167" s="12">
        <f t="shared" si="20"/>
        <v>1.816494711407618E-3</v>
      </c>
      <c r="I167" s="12">
        <f t="shared" si="24"/>
        <v>0.2038155433745675</v>
      </c>
      <c r="J167" s="18">
        <f t="shared" si="21"/>
        <v>3.7022985664257184E-4</v>
      </c>
      <c r="K167" s="12">
        <f t="shared" si="25"/>
        <v>1.0963423890463639</v>
      </c>
      <c r="L167" s="12">
        <f t="shared" si="22"/>
        <v>9.1979538504420491E-2</v>
      </c>
      <c r="M167" s="12">
        <f t="shared" si="26"/>
        <v>8.460235503486159E-3</v>
      </c>
      <c r="N167" s="18">
        <f t="shared" si="23"/>
        <v>1.5367973049345573E-5</v>
      </c>
    </row>
    <row r="168" spans="1:14" x14ac:dyDescent="0.2">
      <c r="A168" s="4">
        <v>166</v>
      </c>
      <c r="B168" s="1" t="str">
        <f>'Исходные данные'!A418</f>
        <v>04.08.2015</v>
      </c>
      <c r="C168" s="1">
        <f>'Исходные данные'!B418</f>
        <v>208.69</v>
      </c>
      <c r="D168" s="5" t="str">
        <f>'Исходные данные'!A170</f>
        <v>04.08.2016</v>
      </c>
      <c r="E168" s="1">
        <f>'Исходные данные'!B170</f>
        <v>255.71</v>
      </c>
      <c r="F168" s="12">
        <f t="shared" si="18"/>
        <v>1.2253102688197806</v>
      </c>
      <c r="G168" s="12">
        <f t="shared" si="19"/>
        <v>0.62878781310721754</v>
      </c>
      <c r="H168" s="12">
        <f t="shared" si="20"/>
        <v>1.8114247909693732E-3</v>
      </c>
      <c r="I168" s="12">
        <f t="shared" si="24"/>
        <v>0.20319409259576526</v>
      </c>
      <c r="J168" s="18">
        <f t="shared" si="21"/>
        <v>3.6807081670649553E-4</v>
      </c>
      <c r="K168" s="12">
        <f t="shared" si="25"/>
        <v>1.0956612778753116</v>
      </c>
      <c r="L168" s="12">
        <f t="shared" si="22"/>
        <v>9.1358087725618375E-2</v>
      </c>
      <c r="M168" s="12">
        <f t="shared" si="26"/>
        <v>8.3463001928817705E-3</v>
      </c>
      <c r="N168" s="18">
        <f t="shared" si="23"/>
        <v>1.51186950822585E-5</v>
      </c>
    </row>
    <row r="169" spans="1:14" x14ac:dyDescent="0.2">
      <c r="A169" s="4">
        <v>167</v>
      </c>
      <c r="B169" s="1" t="str">
        <f>'Исходные данные'!A419</f>
        <v>03.08.2015</v>
      </c>
      <c r="C169" s="1">
        <f>'Исходные данные'!B419</f>
        <v>207.9</v>
      </c>
      <c r="D169" s="5" t="str">
        <f>'Исходные данные'!A171</f>
        <v>03.08.2016</v>
      </c>
      <c r="E169" s="1">
        <f>'Исходные данные'!B171</f>
        <v>254.45</v>
      </c>
      <c r="F169" s="12">
        <f t="shared" si="18"/>
        <v>1.2239057239057238</v>
      </c>
      <c r="G169" s="12">
        <f t="shared" si="19"/>
        <v>0.62703283734815174</v>
      </c>
      <c r="H169" s="12">
        <f t="shared" si="20"/>
        <v>1.8063690209126782E-3</v>
      </c>
      <c r="I169" s="12">
        <f t="shared" si="24"/>
        <v>0.20204715817087437</v>
      </c>
      <c r="J169" s="18">
        <f t="shared" si="21"/>
        <v>3.6497172728331139E-4</v>
      </c>
      <c r="K169" s="12">
        <f t="shared" si="25"/>
        <v>1.0944053466107748</v>
      </c>
      <c r="L169" s="12">
        <f t="shared" si="22"/>
        <v>9.021115330072739E-2</v>
      </c>
      <c r="M169" s="12">
        <f t="shared" si="26"/>
        <v>8.1380521798473261E-3</v>
      </c>
      <c r="N169" s="18">
        <f t="shared" si="23"/>
        <v>1.47003253482471E-5</v>
      </c>
    </row>
    <row r="170" spans="1:14" x14ac:dyDescent="0.2">
      <c r="A170" s="4">
        <v>168</v>
      </c>
      <c r="B170" s="1" t="str">
        <f>'Исходные данные'!A420</f>
        <v>31.07.2015</v>
      </c>
      <c r="C170" s="1">
        <f>'Исходные данные'!B420</f>
        <v>206.11</v>
      </c>
      <c r="D170" s="5" t="str">
        <f>'Исходные данные'!A172</f>
        <v>02.08.2016</v>
      </c>
      <c r="E170" s="1">
        <f>'Исходные данные'!B172</f>
        <v>253.72</v>
      </c>
      <c r="F170" s="12">
        <f t="shared" si="18"/>
        <v>1.2309931589927707</v>
      </c>
      <c r="G170" s="12">
        <f t="shared" si="19"/>
        <v>0.62528275980729353</v>
      </c>
      <c r="H170" s="12">
        <f t="shared" si="20"/>
        <v>1.8013273617431664E-3</v>
      </c>
      <c r="I170" s="12">
        <f t="shared" si="24"/>
        <v>0.20782128991049029</v>
      </c>
      <c r="J170" s="18">
        <f t="shared" si="21"/>
        <v>3.7435417586852517E-4</v>
      </c>
      <c r="K170" s="12">
        <f t="shared" si="25"/>
        <v>1.1007428664879337</v>
      </c>
      <c r="L170" s="12">
        <f t="shared" si="22"/>
        <v>9.5985285040343413E-2</v>
      </c>
      <c r="M170" s="12">
        <f t="shared" si="26"/>
        <v>9.2131749442759588E-3</v>
      </c>
      <c r="N170" s="18">
        <f t="shared" si="23"/>
        <v>1.6595944115650858E-5</v>
      </c>
    </row>
    <row r="171" spans="1:14" x14ac:dyDescent="0.2">
      <c r="A171" s="4">
        <v>169</v>
      </c>
      <c r="B171" s="1" t="str">
        <f>'Исходные данные'!A421</f>
        <v>30.07.2015</v>
      </c>
      <c r="C171" s="1">
        <f>'Исходные данные'!B421</f>
        <v>205.16</v>
      </c>
      <c r="D171" s="5" t="str">
        <f>'Исходные данные'!A173</f>
        <v>01.08.2016</v>
      </c>
      <c r="E171" s="1">
        <f>'Исходные данные'!B173</f>
        <v>255.22</v>
      </c>
      <c r="F171" s="12">
        <f t="shared" si="18"/>
        <v>1.2440046792747124</v>
      </c>
      <c r="G171" s="12">
        <f t="shared" si="19"/>
        <v>0.62353756681349015</v>
      </c>
      <c r="H171" s="12">
        <f t="shared" si="20"/>
        <v>1.7962997740767013E-3</v>
      </c>
      <c r="I171" s="12">
        <f t="shared" si="24"/>
        <v>0.21833575578476255</v>
      </c>
      <c r="J171" s="18">
        <f t="shared" si="21"/>
        <v>3.9219646878903481E-4</v>
      </c>
      <c r="K171" s="12">
        <f t="shared" si="25"/>
        <v>1.1123776493686357</v>
      </c>
      <c r="L171" s="12">
        <f t="shared" si="22"/>
        <v>0.10649975091461568</v>
      </c>
      <c r="M171" s="12">
        <f t="shared" si="26"/>
        <v>1.1342196944875168E-2</v>
      </c>
      <c r="N171" s="18">
        <f t="shared" si="23"/>
        <v>2.0373985809612716E-5</v>
      </c>
    </row>
    <row r="172" spans="1:14" x14ac:dyDescent="0.2">
      <c r="A172" s="4">
        <v>170</v>
      </c>
      <c r="B172" s="1" t="str">
        <f>'Исходные данные'!A422</f>
        <v>29.07.2015</v>
      </c>
      <c r="C172" s="1">
        <f>'Исходные данные'!B422</f>
        <v>204.06</v>
      </c>
      <c r="D172" s="5" t="str">
        <f>'Исходные данные'!A174</f>
        <v>29.07.2016</v>
      </c>
      <c r="E172" s="1">
        <f>'Исходные данные'!B174</f>
        <v>255.96</v>
      </c>
      <c r="F172" s="12">
        <f t="shared" si="18"/>
        <v>1.2543369597177301</v>
      </c>
      <c r="G172" s="12">
        <f t="shared" si="19"/>
        <v>0.62179724473374598</v>
      </c>
      <c r="H172" s="12">
        <f t="shared" si="20"/>
        <v>1.79128621863907E-3</v>
      </c>
      <c r="I172" s="12">
        <f t="shared" si="24"/>
        <v>0.22660711402410041</v>
      </c>
      <c r="J172" s="18">
        <f t="shared" si="21"/>
        <v>4.0591820039694341E-4</v>
      </c>
      <c r="K172" s="12">
        <f t="shared" si="25"/>
        <v>1.1216166803974599</v>
      </c>
      <c r="L172" s="12">
        <f t="shared" si="22"/>
        <v>0.11477110915395353</v>
      </c>
      <c r="M172" s="12">
        <f t="shared" si="26"/>
        <v>1.3172407496428699E-2</v>
      </c>
      <c r="N172" s="18">
        <f t="shared" si="23"/>
        <v>2.3595552014650702E-5</v>
      </c>
    </row>
    <row r="173" spans="1:14" x14ac:dyDescent="0.2">
      <c r="A173" s="4">
        <v>171</v>
      </c>
      <c r="B173" s="1" t="str">
        <f>'Исходные данные'!A423</f>
        <v>28.07.2015</v>
      </c>
      <c r="C173" s="1">
        <f>'Исходные данные'!B423</f>
        <v>204.22</v>
      </c>
      <c r="D173" s="5" t="str">
        <f>'Исходные данные'!A175</f>
        <v>28.07.2016</v>
      </c>
      <c r="E173" s="1">
        <f>'Исходные данные'!B175</f>
        <v>254.29</v>
      </c>
      <c r="F173" s="12">
        <f t="shared" si="18"/>
        <v>1.2451767701498384</v>
      </c>
      <c r="G173" s="12">
        <f t="shared" si="19"/>
        <v>0.62006177997311507</v>
      </c>
      <c r="H173" s="12">
        <f t="shared" si="20"/>
        <v>1.7862866562656744E-3</v>
      </c>
      <c r="I173" s="12">
        <f t="shared" si="24"/>
        <v>0.21927750389398395</v>
      </c>
      <c r="J173" s="18">
        <f t="shared" si="21"/>
        <v>3.9169247922506801E-4</v>
      </c>
      <c r="K173" s="12">
        <f t="shared" si="25"/>
        <v>1.1134257223495823</v>
      </c>
      <c r="L173" s="12">
        <f t="shared" si="22"/>
        <v>0.10744149902383693</v>
      </c>
      <c r="M173" s="12">
        <f t="shared" si="26"/>
        <v>1.1543675712489137E-2</v>
      </c>
      <c r="N173" s="18">
        <f t="shared" si="23"/>
        <v>2.0620313889477496E-5</v>
      </c>
    </row>
    <row r="174" spans="1:14" x14ac:dyDescent="0.2">
      <c r="A174" s="4">
        <v>172</v>
      </c>
      <c r="B174" s="1" t="str">
        <f>'Исходные данные'!A424</f>
        <v>27.07.2015</v>
      </c>
      <c r="C174" s="1">
        <f>'Исходные данные'!B424</f>
        <v>203.11</v>
      </c>
      <c r="D174" s="5" t="str">
        <f>'Исходные данные'!A176</f>
        <v>27.07.2016</v>
      </c>
      <c r="E174" s="1">
        <f>'Исходные данные'!B176</f>
        <v>253.1</v>
      </c>
      <c r="F174" s="12">
        <f t="shared" si="18"/>
        <v>1.2461227906060754</v>
      </c>
      <c r="G174" s="12">
        <f t="shared" si="19"/>
        <v>0.61833115897459645</v>
      </c>
      <c r="H174" s="12">
        <f t="shared" si="20"/>
        <v>1.7813010479012287E-3</v>
      </c>
      <c r="I174" s="12">
        <f t="shared" si="24"/>
        <v>0.22003696334768399</v>
      </c>
      <c r="J174" s="18">
        <f t="shared" si="21"/>
        <v>3.9195207338823374E-4</v>
      </c>
      <c r="K174" s="12">
        <f t="shared" si="25"/>
        <v>1.1142716452218155</v>
      </c>
      <c r="L174" s="12">
        <f t="shared" si="22"/>
        <v>0.10820095847753704</v>
      </c>
      <c r="M174" s="12">
        <f t="shared" si="26"/>
        <v>1.170744741545768E-2</v>
      </c>
      <c r="N174" s="18">
        <f t="shared" si="23"/>
        <v>2.0854488349403295E-5</v>
      </c>
    </row>
    <row r="175" spans="1:14" x14ac:dyDescent="0.2">
      <c r="A175" s="4">
        <v>173</v>
      </c>
      <c r="B175" s="1" t="str">
        <f>'Исходные данные'!A425</f>
        <v>24.07.2015</v>
      </c>
      <c r="C175" s="1">
        <f>'Исходные данные'!B425</f>
        <v>203.32</v>
      </c>
      <c r="D175" s="5" t="str">
        <f>'Исходные данные'!A177</f>
        <v>26.07.2016</v>
      </c>
      <c r="E175" s="1">
        <f>'Исходные данные'!B177</f>
        <v>253.65</v>
      </c>
      <c r="F175" s="12">
        <f t="shared" si="18"/>
        <v>1.2475408223490065</v>
      </c>
      <c r="G175" s="12">
        <f t="shared" si="19"/>
        <v>0.61660536821902634</v>
      </c>
      <c r="H175" s="12">
        <f t="shared" si="20"/>
        <v>1.7763293545994497E-3</v>
      </c>
      <c r="I175" s="12">
        <f t="shared" si="24"/>
        <v>0.22117427143399729</v>
      </c>
      <c r="J175" s="18">
        <f t="shared" si="21"/>
        <v>3.9287835083035591E-4</v>
      </c>
      <c r="K175" s="12">
        <f t="shared" si="25"/>
        <v>1.1155396362858456</v>
      </c>
      <c r="L175" s="12">
        <f t="shared" si="22"/>
        <v>0.10933826656385043</v>
      </c>
      <c r="M175" s="12">
        <f t="shared" si="26"/>
        <v>1.1954856535187597E-2</v>
      </c>
      <c r="N175" s="18">
        <f t="shared" si="23"/>
        <v>2.1235762593478798E-5</v>
      </c>
    </row>
    <row r="176" spans="1:14" x14ac:dyDescent="0.2">
      <c r="A176" s="4">
        <v>174</v>
      </c>
      <c r="B176" s="1" t="str">
        <f>'Исходные данные'!A426</f>
        <v>23.07.2015</v>
      </c>
      <c r="C176" s="1">
        <f>'Исходные данные'!B426</f>
        <v>202.95</v>
      </c>
      <c r="D176" s="5" t="str">
        <f>'Исходные данные'!A178</f>
        <v>25.07.2016</v>
      </c>
      <c r="E176" s="1">
        <f>'Исходные данные'!B178</f>
        <v>252.19</v>
      </c>
      <c r="F176" s="12">
        <f t="shared" si="18"/>
        <v>1.2426213353042621</v>
      </c>
      <c r="G176" s="12">
        <f t="shared" si="19"/>
        <v>0.61488439422497454</v>
      </c>
      <c r="H176" s="12">
        <f t="shared" si="20"/>
        <v>1.7713715375227573E-3</v>
      </c>
      <c r="I176" s="12">
        <f t="shared" si="24"/>
        <v>0.21722312838920904</v>
      </c>
      <c r="J176" s="18">
        <f t="shared" si="21"/>
        <v>3.8478286692029653E-4</v>
      </c>
      <c r="K176" s="12">
        <f t="shared" si="25"/>
        <v>1.1111406757946978</v>
      </c>
      <c r="L176" s="12">
        <f t="shared" si="22"/>
        <v>0.10538712351906201</v>
      </c>
      <c r="M176" s="12">
        <f t="shared" si="26"/>
        <v>1.1106445803622019E-2</v>
      </c>
      <c r="N176" s="18">
        <f t="shared" si="23"/>
        <v>1.9673641979575111E-5</v>
      </c>
    </row>
    <row r="177" spans="1:14" x14ac:dyDescent="0.2">
      <c r="A177" s="4">
        <v>175</v>
      </c>
      <c r="B177" s="1" t="str">
        <f>'Исходные данные'!A427</f>
        <v>22.07.2015</v>
      </c>
      <c r="C177" s="1">
        <f>'Исходные данные'!B427</f>
        <v>202.7</v>
      </c>
      <c r="D177" s="5" t="str">
        <f>'Исходные данные'!A179</f>
        <v>22.07.2016</v>
      </c>
      <c r="E177" s="1">
        <f>'Исходные данные'!B179</f>
        <v>252.62</v>
      </c>
      <c r="F177" s="12">
        <f t="shared" si="18"/>
        <v>1.2462752836704489</v>
      </c>
      <c r="G177" s="12">
        <f t="shared" si="19"/>
        <v>0.61316822354863743</v>
      </c>
      <c r="H177" s="12">
        <f t="shared" si="20"/>
        <v>1.7664275579419673E-3</v>
      </c>
      <c r="I177" s="12">
        <f t="shared" si="24"/>
        <v>0.22015932988787482</v>
      </c>
      <c r="J177" s="18">
        <f t="shared" si="21"/>
        <v>3.8889550745197865E-4</v>
      </c>
      <c r="K177" s="12">
        <f t="shared" si="25"/>
        <v>1.1144080031305268</v>
      </c>
      <c r="L177" s="12">
        <f t="shared" si="22"/>
        <v>0.10832332501772796</v>
      </c>
      <c r="M177" s="12">
        <f t="shared" si="26"/>
        <v>1.1733942742896313E-2</v>
      </c>
      <c r="N177" s="18">
        <f t="shared" si="23"/>
        <v>2.0727159824365202E-5</v>
      </c>
    </row>
    <row r="178" spans="1:14" x14ac:dyDescent="0.2">
      <c r="A178" s="4">
        <v>176</v>
      </c>
      <c r="B178" s="1" t="str">
        <f>'Исходные данные'!A428</f>
        <v>21.07.2015</v>
      </c>
      <c r="C178" s="1">
        <f>'Исходные данные'!B428</f>
        <v>202.64</v>
      </c>
      <c r="D178" s="5" t="str">
        <f>'Исходные данные'!A180</f>
        <v>21.07.2016</v>
      </c>
      <c r="E178" s="1">
        <f>'Исходные данные'!B180</f>
        <v>252.57</v>
      </c>
      <c r="F178" s="12">
        <f t="shared" si="18"/>
        <v>1.2463975523095145</v>
      </c>
      <c r="G178" s="12">
        <f t="shared" si="19"/>
        <v>0.61145684278373413</v>
      </c>
      <c r="H178" s="12">
        <f t="shared" si="20"/>
        <v>1.7614973772359915E-3</v>
      </c>
      <c r="I178" s="12">
        <f t="shared" si="24"/>
        <v>0.22025743232426265</v>
      </c>
      <c r="J178" s="18">
        <f t="shared" si="21"/>
        <v>3.8798288935592255E-4</v>
      </c>
      <c r="K178" s="12">
        <f t="shared" si="25"/>
        <v>1.1145173346335195</v>
      </c>
      <c r="L178" s="12">
        <f t="shared" si="22"/>
        <v>0.10842142745411563</v>
      </c>
      <c r="M178" s="12">
        <f t="shared" si="26"/>
        <v>1.1755205931188045E-2</v>
      </c>
      <c r="N178" s="18">
        <f t="shared" si="23"/>
        <v>2.0706764416656711E-5</v>
      </c>
    </row>
    <row r="179" spans="1:14" x14ac:dyDescent="0.2">
      <c r="A179" s="4">
        <v>177</v>
      </c>
      <c r="B179" s="1" t="str">
        <f>'Исходные данные'!A429</f>
        <v>20.07.2015</v>
      </c>
      <c r="C179" s="1">
        <f>'Исходные данные'!B429</f>
        <v>203.13</v>
      </c>
      <c r="D179" s="5" t="str">
        <f>'Исходные данные'!A181</f>
        <v>20.07.2016</v>
      </c>
      <c r="E179" s="1">
        <f>'Исходные данные'!B181</f>
        <v>253.27</v>
      </c>
      <c r="F179" s="12">
        <f t="shared" si="18"/>
        <v>1.2468370009353618</v>
      </c>
      <c r="G179" s="12">
        <f t="shared" si="19"/>
        <v>0.60975023856140098</v>
      </c>
      <c r="H179" s="12">
        <f t="shared" si="20"/>
        <v>1.7565809568915339E-3</v>
      </c>
      <c r="I179" s="12">
        <f t="shared" si="24"/>
        <v>0.22060994519139418</v>
      </c>
      <c r="J179" s="18">
        <f t="shared" si="21"/>
        <v>3.8751922862408805E-4</v>
      </c>
      <c r="K179" s="12">
        <f t="shared" si="25"/>
        <v>1.1149102855906843</v>
      </c>
      <c r="L179" s="12">
        <f t="shared" si="22"/>
        <v>0.10877394032124733</v>
      </c>
      <c r="M179" s="12">
        <f t="shared" si="26"/>
        <v>1.1831770093010261E-2</v>
      </c>
      <c r="N179" s="18">
        <f t="shared" si="23"/>
        <v>2.0783462031700599E-5</v>
      </c>
    </row>
    <row r="180" spans="1:14" x14ac:dyDescent="0.2">
      <c r="A180" s="4">
        <v>178</v>
      </c>
      <c r="B180" s="1" t="str">
        <f>'Исходные данные'!A430</f>
        <v>17.07.2015</v>
      </c>
      <c r="C180" s="1">
        <f>'Исходные данные'!B430</f>
        <v>203.89</v>
      </c>
      <c r="D180" s="5" t="str">
        <f>'Исходные данные'!A182</f>
        <v>19.07.2016</v>
      </c>
      <c r="E180" s="1">
        <f>'Исходные данные'!B182</f>
        <v>252.29</v>
      </c>
      <c r="F180" s="12">
        <f t="shared" si="18"/>
        <v>1.2373829025454903</v>
      </c>
      <c r="G180" s="12">
        <f t="shared" si="19"/>
        <v>0.60804839755008766</v>
      </c>
      <c r="H180" s="12">
        <f t="shared" si="20"/>
        <v>1.7516782585027919E-3</v>
      </c>
      <c r="I180" s="12">
        <f t="shared" si="24"/>
        <v>0.21299858677789135</v>
      </c>
      <c r="J180" s="18">
        <f t="shared" si="21"/>
        <v>3.7310499355065253E-4</v>
      </c>
      <c r="K180" s="12">
        <f t="shared" si="25"/>
        <v>1.1064565169521638</v>
      </c>
      <c r="L180" s="12">
        <f t="shared" si="22"/>
        <v>0.10116258190774431</v>
      </c>
      <c r="M180" s="12">
        <f t="shared" si="26"/>
        <v>1.0233867978241063E-2</v>
      </c>
      <c r="N180" s="18">
        <f t="shared" si="23"/>
        <v>1.7926444037872793E-5</v>
      </c>
    </row>
    <row r="181" spans="1:14" x14ac:dyDescent="0.2">
      <c r="A181" s="4">
        <v>179</v>
      </c>
      <c r="B181" s="1" t="str">
        <f>'Исходные данные'!A431</f>
        <v>16.07.2015</v>
      </c>
      <c r="C181" s="1">
        <f>'Исходные данные'!B431</f>
        <v>203.52</v>
      </c>
      <c r="D181" s="5" t="str">
        <f>'Исходные данные'!A183</f>
        <v>18.07.2016</v>
      </c>
      <c r="E181" s="1">
        <f>'Исходные данные'!B183</f>
        <v>250.89</v>
      </c>
      <c r="F181" s="12">
        <f t="shared" si="18"/>
        <v>1.2327535377358489</v>
      </c>
      <c r="G181" s="12">
        <f t="shared" si="19"/>
        <v>0.60635130645545277</v>
      </c>
      <c r="H181" s="12">
        <f t="shared" si="20"/>
        <v>1.7467892437711548E-3</v>
      </c>
      <c r="I181" s="12">
        <f t="shared" si="24"/>
        <v>0.20925031590978668</v>
      </c>
      <c r="J181" s="18">
        <f t="shared" si="21"/>
        <v>3.6551620108693153E-4</v>
      </c>
      <c r="K181" s="12">
        <f t="shared" si="25"/>
        <v>1.1023169811201756</v>
      </c>
      <c r="L181" s="12">
        <f t="shared" si="22"/>
        <v>9.7414311039639698E-2</v>
      </c>
      <c r="M181" s="12">
        <f t="shared" si="26"/>
        <v>9.4895479953276546E-3</v>
      </c>
      <c r="N181" s="18">
        <f t="shared" si="23"/>
        <v>1.6576240366488471E-5</v>
      </c>
    </row>
    <row r="182" spans="1:14" x14ac:dyDescent="0.2">
      <c r="A182" s="4">
        <v>180</v>
      </c>
      <c r="B182" s="1" t="str">
        <f>'Исходные данные'!A432</f>
        <v>15.07.2015</v>
      </c>
      <c r="C182" s="1">
        <f>'Исходные данные'!B432</f>
        <v>201.91</v>
      </c>
      <c r="D182" s="5" t="str">
        <f>'Исходные данные'!A184</f>
        <v>15.07.2016</v>
      </c>
      <c r="E182" s="1">
        <f>'Исходные данные'!B184</f>
        <v>250.83</v>
      </c>
      <c r="F182" s="12">
        <f t="shared" si="18"/>
        <v>1.2422861671041554</v>
      </c>
      <c r="G182" s="12">
        <f t="shared" si="19"/>
        <v>0.60465895202025977</v>
      </c>
      <c r="H182" s="12">
        <f t="shared" si="20"/>
        <v>1.7419138745049048E-3</v>
      </c>
      <c r="I182" s="12">
        <f t="shared" si="24"/>
        <v>0.21695336526779352</v>
      </c>
      <c r="J182" s="18">
        <f t="shared" si="21"/>
        <v>3.7791407708050005E-4</v>
      </c>
      <c r="K182" s="12">
        <f t="shared" si="25"/>
        <v>1.1108409714440719</v>
      </c>
      <c r="L182" s="12">
        <f t="shared" si="22"/>
        <v>0.10511736039764666</v>
      </c>
      <c r="M182" s="12">
        <f t="shared" si="26"/>
        <v>1.104965945696872E-2</v>
      </c>
      <c r="N182" s="18">
        <f t="shared" si="23"/>
        <v>1.9247555116648145E-5</v>
      </c>
    </row>
    <row r="183" spans="1:14" x14ac:dyDescent="0.2">
      <c r="A183" s="4">
        <v>181</v>
      </c>
      <c r="B183" s="1" t="str">
        <f>'Исходные данные'!A433</f>
        <v>14.07.2015</v>
      </c>
      <c r="C183" s="1">
        <f>'Исходные данные'!B433</f>
        <v>200.91</v>
      </c>
      <c r="D183" s="5" t="str">
        <f>'Исходные данные'!A185</f>
        <v>14.07.2016</v>
      </c>
      <c r="E183" s="1">
        <f>'Исходные данные'!B185</f>
        <v>250.01</v>
      </c>
      <c r="F183" s="12">
        <f t="shared" si="18"/>
        <v>1.2443880344432829</v>
      </c>
      <c r="G183" s="12">
        <f t="shared" si="19"/>
        <v>0.60297132102427431</v>
      </c>
      <c r="H183" s="12">
        <f t="shared" si="20"/>
        <v>1.73705211261892E-3</v>
      </c>
      <c r="I183" s="12">
        <f t="shared" si="24"/>
        <v>0.21864387047219916</v>
      </c>
      <c r="J183" s="18">
        <f t="shared" si="21"/>
        <v>3.7979579711491107E-4</v>
      </c>
      <c r="K183" s="12">
        <f t="shared" si="25"/>
        <v>1.1127204420674031</v>
      </c>
      <c r="L183" s="12">
        <f t="shared" si="22"/>
        <v>0.10680786560205224</v>
      </c>
      <c r="M183" s="12">
        <f t="shared" si="26"/>
        <v>1.1407920154466039E-2</v>
      </c>
      <c r="N183" s="18">
        <f t="shared" si="23"/>
        <v>1.981615180490319E-5</v>
      </c>
    </row>
    <row r="184" spans="1:14" x14ac:dyDescent="0.2">
      <c r="A184" s="4">
        <v>182</v>
      </c>
      <c r="B184" s="1" t="str">
        <f>'Исходные данные'!A434</f>
        <v>13.07.2015</v>
      </c>
      <c r="C184" s="1">
        <f>'Исходные данные'!B434</f>
        <v>199.71</v>
      </c>
      <c r="D184" s="5" t="str">
        <f>'Исходные данные'!A186</f>
        <v>13.07.2016</v>
      </c>
      <c r="E184" s="1">
        <f>'Исходные данные'!B186</f>
        <v>249.61</v>
      </c>
      <c r="F184" s="12">
        <f t="shared" si="18"/>
        <v>1.2498623003354865</v>
      </c>
      <c r="G184" s="12">
        <f t="shared" si="19"/>
        <v>0.60128840028415953</v>
      </c>
      <c r="H184" s="12">
        <f t="shared" si="20"/>
        <v>1.7322039201343742E-3</v>
      </c>
      <c r="I184" s="12">
        <f t="shared" si="24"/>
        <v>0.22303338551457008</v>
      </c>
      <c r="J184" s="18">
        <f t="shared" si="21"/>
        <v>3.8633930470917941E-4</v>
      </c>
      <c r="K184" s="12">
        <f t="shared" si="25"/>
        <v>1.117615480749041</v>
      </c>
      <c r="L184" s="12">
        <f t="shared" si="22"/>
        <v>0.11119738064442324</v>
      </c>
      <c r="M184" s="12">
        <f t="shared" si="26"/>
        <v>1.2364857462180736E-2</v>
      </c>
      <c r="N184" s="18">
        <f t="shared" si="23"/>
        <v>2.1418454567892239E-5</v>
      </c>
    </row>
    <row r="185" spans="1:14" x14ac:dyDescent="0.2">
      <c r="A185" s="4">
        <v>183</v>
      </c>
      <c r="B185" s="1" t="str">
        <f>'Исходные данные'!A435</f>
        <v>10.07.2015</v>
      </c>
      <c r="C185" s="1">
        <f>'Исходные данные'!B435</f>
        <v>198.42</v>
      </c>
      <c r="D185" s="5" t="str">
        <f>'Исходные данные'!A187</f>
        <v>12.07.2016</v>
      </c>
      <c r="E185" s="1">
        <f>'Исходные данные'!B187</f>
        <v>248.85</v>
      </c>
      <c r="F185" s="12">
        <f t="shared" si="18"/>
        <v>1.2541578469912307</v>
      </c>
      <c r="G185" s="12">
        <f t="shared" si="19"/>
        <v>0.59961017665337446</v>
      </c>
      <c r="H185" s="12">
        <f t="shared" si="20"/>
        <v>1.7273692591784431E-3</v>
      </c>
      <c r="I185" s="12">
        <f t="shared" si="24"/>
        <v>0.22646430908280674</v>
      </c>
      <c r="J185" s="18">
        <f t="shared" si="21"/>
        <v>3.9118748581072583E-4</v>
      </c>
      <c r="K185" s="12">
        <f t="shared" si="25"/>
        <v>1.1214565194294226</v>
      </c>
      <c r="L185" s="12">
        <f t="shared" si="22"/>
        <v>0.11462830421265975</v>
      </c>
      <c r="M185" s="12">
        <f t="shared" si="26"/>
        <v>1.3139648126670053E-2</v>
      </c>
      <c r="N185" s="18">
        <f t="shared" si="23"/>
        <v>2.2697024250431466E-5</v>
      </c>
    </row>
    <row r="186" spans="1:14" x14ac:dyDescent="0.2">
      <c r="A186" s="4">
        <v>184</v>
      </c>
      <c r="B186" s="1" t="str">
        <f>'Исходные данные'!A436</f>
        <v>09.07.2015</v>
      </c>
      <c r="C186" s="1">
        <f>'Исходные данные'!B436</f>
        <v>198.37</v>
      </c>
      <c r="D186" s="5" t="str">
        <f>'Исходные данные'!A188</f>
        <v>11.07.2016</v>
      </c>
      <c r="E186" s="1">
        <f>'Исходные данные'!B188</f>
        <v>246.31</v>
      </c>
      <c r="F186" s="12">
        <f t="shared" si="18"/>
        <v>1.2416696072994908</v>
      </c>
      <c r="G186" s="12">
        <f t="shared" si="19"/>
        <v>0.59793663702207056</v>
      </c>
      <c r="H186" s="12">
        <f t="shared" si="20"/>
        <v>1.7225480919840072E-3</v>
      </c>
      <c r="I186" s="12">
        <f t="shared" si="24"/>
        <v>0.21645693145550068</v>
      </c>
      <c r="J186" s="18">
        <f t="shared" si="21"/>
        <v>3.7285747427538571E-4</v>
      </c>
      <c r="K186" s="12">
        <f t="shared" si="25"/>
        <v>1.1102896492845702</v>
      </c>
      <c r="L186" s="12">
        <f t="shared" si="22"/>
        <v>0.10462092658535384</v>
      </c>
      <c r="M186" s="12">
        <f t="shared" si="26"/>
        <v>1.0945538279577983E-2</v>
      </c>
      <c r="N186" s="18">
        <f t="shared" si="23"/>
        <v>1.8854216079224967E-5</v>
      </c>
    </row>
    <row r="187" spans="1:14" x14ac:dyDescent="0.2">
      <c r="A187" s="4">
        <v>185</v>
      </c>
      <c r="B187" s="1" t="str">
        <f>'Исходные данные'!A437</f>
        <v>08.07.2015</v>
      </c>
      <c r="C187" s="1">
        <f>'Исходные данные'!B437</f>
        <v>196.68</v>
      </c>
      <c r="D187" s="5" t="str">
        <f>'Исходные данные'!A189</f>
        <v>08.07.2016</v>
      </c>
      <c r="E187" s="1">
        <f>'Исходные данные'!B189</f>
        <v>244.01</v>
      </c>
      <c r="F187" s="12">
        <f t="shared" si="18"/>
        <v>1.240644702054098</v>
      </c>
      <c r="G187" s="12">
        <f t="shared" si="19"/>
        <v>0.59626776831698935</v>
      </c>
      <c r="H187" s="12">
        <f t="shared" si="20"/>
        <v>1.717740380889356E-3</v>
      </c>
      <c r="I187" s="12">
        <f t="shared" si="24"/>
        <v>0.21563116551621558</v>
      </c>
      <c r="J187" s="18">
        <f t="shared" si="21"/>
        <v>3.7039836038543994E-4</v>
      </c>
      <c r="K187" s="12">
        <f t="shared" si="25"/>
        <v>1.1093731883526383</v>
      </c>
      <c r="L187" s="12">
        <f t="shared" si="22"/>
        <v>0.10379516064606864</v>
      </c>
      <c r="M187" s="12">
        <f t="shared" si="26"/>
        <v>1.0773435373543182E-2</v>
      </c>
      <c r="N187" s="18">
        <f t="shared" si="23"/>
        <v>1.8505964982036928E-5</v>
      </c>
    </row>
    <row r="188" spans="1:14" x14ac:dyDescent="0.2">
      <c r="A188" s="4">
        <v>186</v>
      </c>
      <c r="B188" s="1" t="str">
        <f>'Исходные данные'!A438</f>
        <v>07.07.2015</v>
      </c>
      <c r="C188" s="1">
        <f>'Исходные данные'!B438</f>
        <v>197.97</v>
      </c>
      <c r="D188" s="5" t="str">
        <f>'Исходные данные'!A190</f>
        <v>07.07.2016</v>
      </c>
      <c r="E188" s="1">
        <f>'Исходные данные'!B190</f>
        <v>242.75</v>
      </c>
      <c r="F188" s="12">
        <f t="shared" si="18"/>
        <v>1.226195888265899</v>
      </c>
      <c r="G188" s="12">
        <f t="shared" si="19"/>
        <v>0.59460355750136051</v>
      </c>
      <c r="H188" s="12">
        <f t="shared" si="20"/>
        <v>1.7129460883378949E-3</v>
      </c>
      <c r="I188" s="12">
        <f t="shared" si="24"/>
        <v>0.20391660310799442</v>
      </c>
      <c r="J188" s="18">
        <f t="shared" si="21"/>
        <v>3.4929814764099004E-4</v>
      </c>
      <c r="K188" s="12">
        <f t="shared" si="25"/>
        <v>1.0964531907146449</v>
      </c>
      <c r="L188" s="12">
        <f t="shared" si="22"/>
        <v>9.208059823784745E-2</v>
      </c>
      <c r="M188" s="12">
        <f t="shared" si="26"/>
        <v>8.4788365718398619E-3</v>
      </c>
      <c r="N188" s="18">
        <f t="shared" si="23"/>
        <v>1.4523789939389377E-5</v>
      </c>
    </row>
    <row r="189" spans="1:14" x14ac:dyDescent="0.2">
      <c r="A189" s="4">
        <v>187</v>
      </c>
      <c r="B189" s="1" t="str">
        <f>'Исходные данные'!A439</f>
        <v>06.07.2015</v>
      </c>
      <c r="C189" s="1">
        <f>'Исходные данные'!B439</f>
        <v>196.99</v>
      </c>
      <c r="D189" s="5" t="str">
        <f>'Исходные данные'!A191</f>
        <v>06.07.2016</v>
      </c>
      <c r="E189" s="1">
        <f>'Исходные данные'!B191</f>
        <v>243.84</v>
      </c>
      <c r="F189" s="12">
        <f t="shared" si="18"/>
        <v>1.2378293314381441</v>
      </c>
      <c r="G189" s="12">
        <f t="shared" si="19"/>
        <v>0.59294399157480004</v>
      </c>
      <c r="H189" s="12">
        <f t="shared" si="20"/>
        <v>1.7081651768778518E-3</v>
      </c>
      <c r="I189" s="12">
        <f t="shared" si="24"/>
        <v>0.21335930647001733</v>
      </c>
      <c r="J189" s="18">
        <f t="shared" si="21"/>
        <v>3.6445293747489293E-4</v>
      </c>
      <c r="K189" s="12">
        <f t="shared" si="25"/>
        <v>1.1068557096003058</v>
      </c>
      <c r="L189" s="12">
        <f t="shared" si="22"/>
        <v>0.10152330159987041</v>
      </c>
      <c r="M189" s="12">
        <f t="shared" si="26"/>
        <v>1.0306980767738236E-2</v>
      </c>
      <c r="N189" s="18">
        <f t="shared" si="23"/>
        <v>1.7606025626200201E-5</v>
      </c>
    </row>
    <row r="190" spans="1:14" x14ac:dyDescent="0.2">
      <c r="A190" s="4">
        <v>188</v>
      </c>
      <c r="B190" s="1" t="str">
        <f>'Исходные данные'!A440</f>
        <v>03.07.2015</v>
      </c>
      <c r="C190" s="1">
        <f>'Исходные данные'!B440</f>
        <v>196.33</v>
      </c>
      <c r="D190" s="5" t="str">
        <f>'Исходные данные'!A192</f>
        <v>05.07.2016</v>
      </c>
      <c r="E190" s="1">
        <f>'Исходные данные'!B192</f>
        <v>243.08</v>
      </c>
      <c r="F190" s="12">
        <f t="shared" si="18"/>
        <v>1.2381194926908776</v>
      </c>
      <c r="G190" s="12">
        <f t="shared" si="19"/>
        <v>0.5912890575732086</v>
      </c>
      <c r="H190" s="12">
        <f t="shared" si="20"/>
        <v>1.7033976091619843E-3</v>
      </c>
      <c r="I190" s="12">
        <f t="shared" si="24"/>
        <v>0.21359369035649683</v>
      </c>
      <c r="J190" s="18">
        <f t="shared" si="21"/>
        <v>3.6383498148534189E-4</v>
      </c>
      <c r="K190" s="12">
        <f t="shared" si="25"/>
        <v>1.1071151691486747</v>
      </c>
      <c r="L190" s="12">
        <f t="shared" si="22"/>
        <v>0.10175768548634984</v>
      </c>
      <c r="M190" s="12">
        <f t="shared" si="26"/>
        <v>1.0354626555538878E-2</v>
      </c>
      <c r="N190" s="18">
        <f t="shared" si="23"/>
        <v>1.7638046118470116E-5</v>
      </c>
    </row>
    <row r="191" spans="1:14" x14ac:dyDescent="0.2">
      <c r="A191" s="4">
        <v>189</v>
      </c>
      <c r="B191" s="1" t="str">
        <f>'Исходные данные'!A441</f>
        <v>02.07.2015</v>
      </c>
      <c r="C191" s="1">
        <f>'Исходные данные'!B441</f>
        <v>196.38</v>
      </c>
      <c r="D191" s="5" t="str">
        <f>'Исходные данные'!A193</f>
        <v>04.07.2016</v>
      </c>
      <c r="E191" s="1">
        <f>'Исходные данные'!B193</f>
        <v>243.7</v>
      </c>
      <c r="F191" s="12">
        <f t="shared" si="18"/>
        <v>1.240961401364701</v>
      </c>
      <c r="G191" s="12">
        <f t="shared" si="19"/>
        <v>0.58963874256866988</v>
      </c>
      <c r="H191" s="12">
        <f t="shared" si="20"/>
        <v>1.6986433479472868E-3</v>
      </c>
      <c r="I191" s="12">
        <f t="shared" si="24"/>
        <v>0.21588640289001634</v>
      </c>
      <c r="J191" s="18">
        <f t="shared" si="21"/>
        <v>3.6671400218139414E-4</v>
      </c>
      <c r="K191" s="12">
        <f t="shared" si="25"/>
        <v>1.1096563779905508</v>
      </c>
      <c r="L191" s="12">
        <f t="shared" si="22"/>
        <v>0.10405039801986947</v>
      </c>
      <c r="M191" s="12">
        <f t="shared" si="26"/>
        <v>1.0826485328093242E-2</v>
      </c>
      <c r="N191" s="18">
        <f t="shared" si="23"/>
        <v>1.8390337284214486E-5</v>
      </c>
    </row>
    <row r="192" spans="1:14" x14ac:dyDescent="0.2">
      <c r="A192" s="4">
        <v>190</v>
      </c>
      <c r="B192" s="1" t="str">
        <f>'Исходные данные'!A442</f>
        <v>01.07.2015</v>
      </c>
      <c r="C192" s="1">
        <f>'Исходные данные'!B442</f>
        <v>196.22</v>
      </c>
      <c r="D192" s="5" t="str">
        <f>'Исходные данные'!A194</f>
        <v>01.07.2016</v>
      </c>
      <c r="E192" s="1">
        <f>'Исходные данные'!B194</f>
        <v>243.38</v>
      </c>
      <c r="F192" s="12">
        <f t="shared" si="18"/>
        <v>1.2403424727346855</v>
      </c>
      <c r="G192" s="12">
        <f t="shared" si="19"/>
        <v>0.58799303366935063</v>
      </c>
      <c r="H192" s="12">
        <f t="shared" si="20"/>
        <v>1.6939023560947021E-3</v>
      </c>
      <c r="I192" s="12">
        <f t="shared" si="24"/>
        <v>0.21538752917340914</v>
      </c>
      <c r="J192" s="18">
        <f t="shared" si="21"/>
        <v>3.6484544314025413E-4</v>
      </c>
      <c r="K192" s="12">
        <f t="shared" si="25"/>
        <v>1.109102937649004</v>
      </c>
      <c r="L192" s="12">
        <f t="shared" si="22"/>
        <v>0.10355152430326231</v>
      </c>
      <c r="M192" s="12">
        <f t="shared" si="26"/>
        <v>1.0722918185529111E-2</v>
      </c>
      <c r="N192" s="18">
        <f t="shared" si="23"/>
        <v>1.8163576378678487E-5</v>
      </c>
    </row>
    <row r="193" spans="1:14" x14ac:dyDescent="0.2">
      <c r="A193" s="4">
        <v>191</v>
      </c>
      <c r="B193" s="1" t="str">
        <f>'Исходные данные'!A443</f>
        <v>30.06.2015</v>
      </c>
      <c r="C193" s="1">
        <f>'Исходные данные'!B443</f>
        <v>195.5</v>
      </c>
      <c r="D193" s="5" t="str">
        <f>'Исходные данные'!A195</f>
        <v>30.06.2016</v>
      </c>
      <c r="E193" s="1">
        <f>'Исходные данные'!B195</f>
        <v>242.69</v>
      </c>
      <c r="F193" s="12">
        <f t="shared" si="18"/>
        <v>1.2413810741687978</v>
      </c>
      <c r="G193" s="12">
        <f t="shared" si="19"/>
        <v>0.58635191801939868</v>
      </c>
      <c r="H193" s="12">
        <f t="shared" si="20"/>
        <v>1.6891745965688287E-3</v>
      </c>
      <c r="I193" s="12">
        <f t="shared" si="24"/>
        <v>0.21622452932682482</v>
      </c>
      <c r="J193" s="18">
        <f t="shared" si="21"/>
        <v>3.6524098209392416E-4</v>
      </c>
      <c r="K193" s="12">
        <f t="shared" si="25"/>
        <v>1.110031645588095</v>
      </c>
      <c r="L193" s="12">
        <f t="shared" si="22"/>
        <v>0.10438852445667789</v>
      </c>
      <c r="M193" s="12">
        <f t="shared" si="26"/>
        <v>1.0896964038242423E-2</v>
      </c>
      <c r="N193" s="18">
        <f t="shared" si="23"/>
        <v>1.8406874833123179E-5</v>
      </c>
    </row>
    <row r="194" spans="1:14" x14ac:dyDescent="0.2">
      <c r="A194" s="4">
        <v>192</v>
      </c>
      <c r="B194" s="1" t="str">
        <f>'Исходные данные'!A444</f>
        <v>29.06.2015</v>
      </c>
      <c r="C194" s="1">
        <f>'Исходные данные'!B444</f>
        <v>195.7</v>
      </c>
      <c r="D194" s="5" t="str">
        <f>'Исходные данные'!A196</f>
        <v>29.06.2016</v>
      </c>
      <c r="E194" s="1">
        <f>'Исходные данные'!B196</f>
        <v>242.19</v>
      </c>
      <c r="F194" s="12">
        <f t="shared" ref="F194:F257" si="27">E194/C194</f>
        <v>1.2375574859478795</v>
      </c>
      <c r="G194" s="12">
        <f t="shared" ref="G194:G257" si="28">1/POWER(2,A194/248)</f>
        <v>0.5847153827988435</v>
      </c>
      <c r="H194" s="12">
        <f t="shared" ref="H194:H257" si="29">G194/SUM(G$2:G$1242)</f>
        <v>1.6844600324376331E-3</v>
      </c>
      <c r="I194" s="12">
        <f t="shared" si="24"/>
        <v>0.21313966767300335</v>
      </c>
      <c r="J194" s="18">
        <f t="shared" ref="J194:J257" si="30">H194*I194</f>
        <v>3.5902525152221355E-4</v>
      </c>
      <c r="K194" s="12">
        <f t="shared" si="25"/>
        <v>1.1066126278398511</v>
      </c>
      <c r="L194" s="12">
        <f t="shared" ref="L194:L257" si="31">LN(K194)</f>
        <v>0.10130366280285652</v>
      </c>
      <c r="M194" s="12">
        <f t="shared" si="26"/>
        <v>1.0262432097274841E-2</v>
      </c>
      <c r="N194" s="18">
        <f t="shared" ref="N194:N257" si="32">M194*H194</f>
        <v>1.7286656703464588E-5</v>
      </c>
    </row>
    <row r="195" spans="1:14" x14ac:dyDescent="0.2">
      <c r="A195" s="4">
        <v>193</v>
      </c>
      <c r="B195" s="1" t="str">
        <f>'Исходные данные'!A445</f>
        <v>26.06.2015</v>
      </c>
      <c r="C195" s="1">
        <f>'Исходные данные'!B445</f>
        <v>195.85</v>
      </c>
      <c r="D195" s="5" t="str">
        <f>'Исходные данные'!A197</f>
        <v>28.06.2016</v>
      </c>
      <c r="E195" s="1">
        <f>'Исходные данные'!B197</f>
        <v>240.03</v>
      </c>
      <c r="F195" s="12">
        <f t="shared" si="27"/>
        <v>1.2255808016339036</v>
      </c>
      <c r="G195" s="12">
        <f t="shared" si="28"/>
        <v>0.5830834152234956</v>
      </c>
      <c r="H195" s="12">
        <f t="shared" si="29"/>
        <v>1.6797586268721609E-3</v>
      </c>
      <c r="I195" s="12">
        <f t="shared" ref="I195:I258" si="33">LN(F195)</f>
        <v>0.20341485541830204</v>
      </c>
      <c r="J195" s="18">
        <f t="shared" si="30"/>
        <v>3.4168785822284617E-4</v>
      </c>
      <c r="K195" s="12">
        <f t="shared" ref="K195:K258" si="34">F195/GEOMEAN(F$2:F$1242)</f>
        <v>1.0959031858527211</v>
      </c>
      <c r="L195" s="12">
        <f t="shared" si="31"/>
        <v>9.1578850548155094E-2</v>
      </c>
      <c r="M195" s="12">
        <f t="shared" ref="M195:M258" si="35">POWER(L195-AVERAGE(L$2:L$1242),2)</f>
        <v>8.3866858677213146E-3</v>
      </c>
      <c r="N195" s="18">
        <f t="shared" si="32"/>
        <v>1.4087607937171713E-5</v>
      </c>
    </row>
    <row r="196" spans="1:14" x14ac:dyDescent="0.2">
      <c r="A196" s="4">
        <v>194</v>
      </c>
      <c r="B196" s="1" t="str">
        <f>'Исходные данные'!A446</f>
        <v>25.06.2015</v>
      </c>
      <c r="C196" s="1">
        <f>'Исходные данные'!B446</f>
        <v>196.82</v>
      </c>
      <c r="D196" s="5" t="str">
        <f>'Исходные данные'!A198</f>
        <v>27.06.2016</v>
      </c>
      <c r="E196" s="1">
        <f>'Исходные данные'!B198</f>
        <v>238.23</v>
      </c>
      <c r="F196" s="12">
        <f t="shared" si="27"/>
        <v>1.210395285032009</v>
      </c>
      <c r="G196" s="12">
        <f t="shared" si="28"/>
        <v>0.58145600254484675</v>
      </c>
      <c r="H196" s="12">
        <f t="shared" si="29"/>
        <v>1.6750703431462489E-3</v>
      </c>
      <c r="I196" s="12">
        <f t="shared" si="33"/>
        <v>0.19094698810438987</v>
      </c>
      <c r="J196" s="18">
        <f t="shared" si="30"/>
        <v>3.1984963688676303E-4</v>
      </c>
      <c r="K196" s="12">
        <f t="shared" si="34"/>
        <v>1.0823244352712422</v>
      </c>
      <c r="L196" s="12">
        <f t="shared" si="31"/>
        <v>7.9110983234242926E-2</v>
      </c>
      <c r="M196" s="12">
        <f t="shared" si="35"/>
        <v>6.2585476682886542E-3</v>
      </c>
      <c r="N196" s="18">
        <f t="shared" si="32"/>
        <v>1.0483507590317432E-5</v>
      </c>
    </row>
    <row r="197" spans="1:14" x14ac:dyDescent="0.2">
      <c r="A197" s="4">
        <v>195</v>
      </c>
      <c r="B197" s="1" t="str">
        <f>'Исходные данные'!A447</f>
        <v>24.06.2015</v>
      </c>
      <c r="C197" s="1">
        <f>'Исходные данные'!B447</f>
        <v>197.09</v>
      </c>
      <c r="D197" s="5" t="str">
        <f>'Исходные данные'!A199</f>
        <v>24.06.2016</v>
      </c>
      <c r="E197" s="1">
        <f>'Исходные данные'!B199</f>
        <v>241.1</v>
      </c>
      <c r="F197" s="12">
        <f t="shared" si="27"/>
        <v>1.2232990004566442</v>
      </c>
      <c r="G197" s="12">
        <f t="shared" si="28"/>
        <v>0.57983313204997045</v>
      </c>
      <c r="H197" s="12">
        <f t="shared" si="29"/>
        <v>1.6703951446362384E-3</v>
      </c>
      <c r="I197" s="12">
        <f t="shared" si="33"/>
        <v>0.20155130798272239</v>
      </c>
      <c r="J197" s="18">
        <f t="shared" si="30"/>
        <v>3.3667032624942262E-4</v>
      </c>
      <c r="K197" s="12">
        <f t="shared" si="34"/>
        <v>1.0938628200308125</v>
      </c>
      <c r="L197" s="12">
        <f t="shared" si="31"/>
        <v>8.9715303112575376E-2</v>
      </c>
      <c r="M197" s="12">
        <f t="shared" si="35"/>
        <v>8.0488356125812642E-3</v>
      </c>
      <c r="N197" s="18">
        <f t="shared" si="32"/>
        <v>1.3444735927230987E-5</v>
      </c>
    </row>
    <row r="198" spans="1:14" x14ac:dyDescent="0.2">
      <c r="A198" s="4">
        <v>196</v>
      </c>
      <c r="B198" s="1" t="str">
        <f>'Исходные данные'!A448</f>
        <v>23.06.2015</v>
      </c>
      <c r="C198" s="1">
        <f>'Исходные данные'!B448</f>
        <v>197.87</v>
      </c>
      <c r="D198" s="5" t="str">
        <f>'Исходные данные'!A200</f>
        <v>23.06.2016</v>
      </c>
      <c r="E198" s="1">
        <f>'Исходные данные'!B200</f>
        <v>243.74</v>
      </c>
      <c r="F198" s="12">
        <f t="shared" si="27"/>
        <v>1.2318188709758933</v>
      </c>
      <c r="G198" s="12">
        <f t="shared" si="28"/>
        <v>0.57821479106142226</v>
      </c>
      <c r="H198" s="12">
        <f t="shared" si="29"/>
        <v>1.6657329948206881E-3</v>
      </c>
      <c r="I198" s="12">
        <f t="shared" si="33"/>
        <v>0.20849183399100765</v>
      </c>
      <c r="J198" s="18">
        <f t="shared" si="30"/>
        <v>3.4729172702949889E-4</v>
      </c>
      <c r="K198" s="12">
        <f t="shared" si="34"/>
        <v>1.1014812106197072</v>
      </c>
      <c r="L198" s="12">
        <f t="shared" si="31"/>
        <v>9.6655829120860653E-2</v>
      </c>
      <c r="M198" s="12">
        <f t="shared" si="35"/>
        <v>9.3423493030410001E-3</v>
      </c>
      <c r="N198" s="18">
        <f t="shared" si="32"/>
        <v>1.5561859483215453E-5</v>
      </c>
    </row>
    <row r="199" spans="1:14" x14ac:dyDescent="0.2">
      <c r="A199" s="4">
        <v>197</v>
      </c>
      <c r="B199" s="1" t="str">
        <f>'Исходные данные'!A449</f>
        <v>22.06.2015</v>
      </c>
      <c r="C199" s="1">
        <f>'Исходные данные'!B449</f>
        <v>197.82</v>
      </c>
      <c r="D199" s="5" t="str">
        <f>'Исходные данные'!A201</f>
        <v>22.06.2016</v>
      </c>
      <c r="E199" s="1">
        <f>'Исходные данные'!B201</f>
        <v>242.82</v>
      </c>
      <c r="F199" s="12">
        <f t="shared" si="27"/>
        <v>1.2274795268425842</v>
      </c>
      <c r="G199" s="12">
        <f t="shared" si="28"/>
        <v>0.57660096693714169</v>
      </c>
      <c r="H199" s="12">
        <f t="shared" si="29"/>
        <v>1.6610838572800916E-3</v>
      </c>
      <c r="I199" s="12">
        <f t="shared" si="33"/>
        <v>0.20496290180413457</v>
      </c>
      <c r="J199" s="18">
        <f t="shared" si="30"/>
        <v>3.4046056752813251E-4</v>
      </c>
      <c r="K199" s="12">
        <f t="shared" si="34"/>
        <v>1.0976010086339509</v>
      </c>
      <c r="L199" s="12">
        <f t="shared" si="31"/>
        <v>9.3126896933987638E-2</v>
      </c>
      <c r="M199" s="12">
        <f t="shared" si="35"/>
        <v>8.6726189325535431E-3</v>
      </c>
      <c r="N199" s="18">
        <f t="shared" si="32"/>
        <v>1.440594730920639E-5</v>
      </c>
    </row>
    <row r="200" spans="1:14" x14ac:dyDescent="0.2">
      <c r="A200" s="4">
        <v>198</v>
      </c>
      <c r="B200" s="1" t="str">
        <f>'Исходные данные'!A450</f>
        <v>19.06.2015</v>
      </c>
      <c r="C200" s="1">
        <f>'Исходные данные'!B450</f>
        <v>196.9</v>
      </c>
      <c r="D200" s="5" t="str">
        <f>'Исходные данные'!A202</f>
        <v>21.06.2016</v>
      </c>
      <c r="E200" s="1">
        <f>'Исходные данные'!B202</f>
        <v>242.1</v>
      </c>
      <c r="F200" s="12">
        <f t="shared" si="27"/>
        <v>1.2295581513458609</v>
      </c>
      <c r="G200" s="12">
        <f t="shared" si="28"/>
        <v>0.574991647070352</v>
      </c>
      <c r="H200" s="12">
        <f t="shared" si="29"/>
        <v>1.656447695696589E-3</v>
      </c>
      <c r="I200" s="12">
        <f t="shared" si="33"/>
        <v>0.20665487829893298</v>
      </c>
      <c r="J200" s="18">
        <f t="shared" si="30"/>
        <v>3.4231299696272656E-4</v>
      </c>
      <c r="K200" s="12">
        <f t="shared" si="34"/>
        <v>1.0994596957252432</v>
      </c>
      <c r="L200" s="12">
        <f t="shared" si="31"/>
        <v>9.481887342878613E-2</v>
      </c>
      <c r="M200" s="12">
        <f t="shared" si="35"/>
        <v>8.9906187583041509E-3</v>
      </c>
      <c r="N200" s="18">
        <f t="shared" si="32"/>
        <v>1.4892489725079439E-5</v>
      </c>
    </row>
    <row r="201" spans="1:14" x14ac:dyDescent="0.2">
      <c r="A201" s="4">
        <v>199</v>
      </c>
      <c r="B201" s="1" t="str">
        <f>'Исходные данные'!A451</f>
        <v>18.06.2015</v>
      </c>
      <c r="C201" s="1">
        <f>'Исходные данные'!B451</f>
        <v>196.75</v>
      </c>
      <c r="D201" s="5" t="str">
        <f>'Исходные данные'!A203</f>
        <v>20.06.2016</v>
      </c>
      <c r="E201" s="1">
        <f>'Исходные данные'!B203</f>
        <v>242.08</v>
      </c>
      <c r="F201" s="12">
        <f t="shared" si="27"/>
        <v>1.2303939008894538</v>
      </c>
      <c r="G201" s="12">
        <f t="shared" si="28"/>
        <v>0.57338681888946341</v>
      </c>
      <c r="H201" s="12">
        <f t="shared" si="29"/>
        <v>1.6518244738536868E-3</v>
      </c>
      <c r="I201" s="12">
        <f t="shared" si="33"/>
        <v>0.20733436274253331</v>
      </c>
      <c r="J201" s="18">
        <f t="shared" si="30"/>
        <v>3.4247997464897451E-4</v>
      </c>
      <c r="K201" s="12">
        <f t="shared" si="34"/>
        <v>1.1002070153521313</v>
      </c>
      <c r="L201" s="12">
        <f t="shared" si="31"/>
        <v>9.5498357872386364E-2</v>
      </c>
      <c r="M201" s="12">
        <f t="shared" si="35"/>
        <v>9.1199363563223661E-3</v>
      </c>
      <c r="N201" s="18">
        <f t="shared" si="32"/>
        <v>1.5064534073361303E-5</v>
      </c>
    </row>
    <row r="202" spans="1:14" x14ac:dyDescent="0.2">
      <c r="A202" s="4">
        <v>200</v>
      </c>
      <c r="B202" s="1" t="str">
        <f>'Исходные данные'!A452</f>
        <v>17.06.2015</v>
      </c>
      <c r="C202" s="1">
        <f>'Исходные данные'!B452</f>
        <v>197.19</v>
      </c>
      <c r="D202" s="5" t="str">
        <f>'Исходные данные'!A204</f>
        <v>17.06.2016</v>
      </c>
      <c r="E202" s="1">
        <f>'Исходные данные'!B204</f>
        <v>240.68</v>
      </c>
      <c r="F202" s="12">
        <f t="shared" si="27"/>
        <v>1.2205487093666008</v>
      </c>
      <c r="G202" s="12">
        <f t="shared" si="28"/>
        <v>0.57178646985797332</v>
      </c>
      <c r="H202" s="12">
        <f t="shared" si="29"/>
        <v>1.6472141556359726E-3</v>
      </c>
      <c r="I202" s="12">
        <f t="shared" si="33"/>
        <v>0.19930051940855648</v>
      </c>
      <c r="J202" s="18">
        <f t="shared" si="30"/>
        <v>3.282906367953761E-4</v>
      </c>
      <c r="K202" s="12">
        <f t="shared" si="34"/>
        <v>1.0914035347975724</v>
      </c>
      <c r="L202" s="12">
        <f t="shared" si="31"/>
        <v>8.7464514538409546E-2</v>
      </c>
      <c r="M202" s="12">
        <f t="shared" si="35"/>
        <v>7.650041303439643E-3</v>
      </c>
      <c r="N202" s="18">
        <f t="shared" si="32"/>
        <v>1.2601256326225646E-5</v>
      </c>
    </row>
    <row r="203" spans="1:14" x14ac:dyDescent="0.2">
      <c r="A203" s="4">
        <v>201</v>
      </c>
      <c r="B203" s="1" t="str">
        <f>'Исходные данные'!A453</f>
        <v>16.06.2015</v>
      </c>
      <c r="C203" s="1">
        <f>'Исходные данные'!B453</f>
        <v>196.51</v>
      </c>
      <c r="D203" s="5" t="str">
        <f>'Исходные данные'!A205</f>
        <v>16.06.2016</v>
      </c>
      <c r="E203" s="1">
        <f>'Исходные данные'!B205</f>
        <v>239.72</v>
      </c>
      <c r="F203" s="12">
        <f t="shared" si="27"/>
        <v>1.2198870286499415</v>
      </c>
      <c r="G203" s="12">
        <f t="shared" si="28"/>
        <v>0.57019058747436946</v>
      </c>
      <c r="H203" s="12">
        <f t="shared" si="29"/>
        <v>1.6426167050288337E-3</v>
      </c>
      <c r="I203" s="12">
        <f t="shared" si="33"/>
        <v>0.19875825499030875</v>
      </c>
      <c r="J203" s="18">
        <f t="shared" si="30"/>
        <v>3.2648362990946169E-4</v>
      </c>
      <c r="K203" s="12">
        <f t="shared" si="34"/>
        <v>1.0908118659296875</v>
      </c>
      <c r="L203" s="12">
        <f t="shared" si="31"/>
        <v>8.6922250120161859E-2</v>
      </c>
      <c r="M203" s="12">
        <f t="shared" si="35"/>
        <v>7.5554775659519664E-3</v>
      </c>
      <c r="N203" s="18">
        <f t="shared" si="32"/>
        <v>1.2410753664303291E-5</v>
      </c>
    </row>
    <row r="204" spans="1:14" x14ac:dyDescent="0.2">
      <c r="A204" s="4">
        <v>202</v>
      </c>
      <c r="B204" s="1" t="str">
        <f>'Исходные данные'!A454</f>
        <v>15.06.2015</v>
      </c>
      <c r="C204" s="1">
        <f>'Исходные данные'!B454</f>
        <v>195.64</v>
      </c>
      <c r="D204" s="5" t="str">
        <f>'Исходные данные'!A206</f>
        <v>15.06.2016</v>
      </c>
      <c r="E204" s="1">
        <f>'Исходные данные'!B206</f>
        <v>241.43</v>
      </c>
      <c r="F204" s="12">
        <f t="shared" si="27"/>
        <v>1.2340523410345534</v>
      </c>
      <c r="G204" s="12">
        <f t="shared" si="28"/>
        <v>0.56859915927203186</v>
      </c>
      <c r="H204" s="12">
        <f t="shared" si="29"/>
        <v>1.6380320861181764E-3</v>
      </c>
      <c r="I204" s="12">
        <f t="shared" si="33"/>
        <v>0.21030334033290654</v>
      </c>
      <c r="J204" s="18">
        <f t="shared" si="30"/>
        <v>3.4448361928313175E-4</v>
      </c>
      <c r="K204" s="12">
        <f t="shared" si="34"/>
        <v>1.1034783591957369</v>
      </c>
      <c r="L204" s="12">
        <f t="shared" si="31"/>
        <v>9.8467335462759667E-2</v>
      </c>
      <c r="M204" s="12">
        <f t="shared" si="35"/>
        <v>9.6958161531356338E-3</v>
      </c>
      <c r="N204" s="18">
        <f t="shared" si="32"/>
        <v>1.5882057959939075E-5</v>
      </c>
    </row>
    <row r="205" spans="1:14" x14ac:dyDescent="0.2">
      <c r="A205" s="4">
        <v>203</v>
      </c>
      <c r="B205" s="1" t="str">
        <f>'Исходные данные'!A455</f>
        <v>11.06.2015</v>
      </c>
      <c r="C205" s="1">
        <f>'Исходные данные'!B455</f>
        <v>195.68</v>
      </c>
      <c r="D205" s="5" t="str">
        <f>'Исходные данные'!A207</f>
        <v>14.06.2016</v>
      </c>
      <c r="E205" s="1">
        <f>'Исходные данные'!B207</f>
        <v>240.41</v>
      </c>
      <c r="F205" s="12">
        <f t="shared" si="27"/>
        <v>1.2285874897792313</v>
      </c>
      <c r="G205" s="12">
        <f t="shared" si="28"/>
        <v>0.56701217281913519</v>
      </c>
      <c r="H205" s="12">
        <f t="shared" si="29"/>
        <v>1.6334602630901443E-3</v>
      </c>
      <c r="I205" s="12">
        <f t="shared" si="33"/>
        <v>0.20586512719481531</v>
      </c>
      <c r="J205" s="18">
        <f t="shared" si="30"/>
        <v>3.3627250482872904E-4</v>
      </c>
      <c r="K205" s="12">
        <f t="shared" si="34"/>
        <v>1.098591738996616</v>
      </c>
      <c r="L205" s="12">
        <f t="shared" si="31"/>
        <v>9.4029122324668271E-2</v>
      </c>
      <c r="M205" s="12">
        <f t="shared" si="35"/>
        <v>8.8414758451474153E-3</v>
      </c>
      <c r="N205" s="18">
        <f t="shared" si="32"/>
        <v>1.4442199460119653E-5</v>
      </c>
    </row>
    <row r="206" spans="1:14" x14ac:dyDescent="0.2">
      <c r="A206" s="4">
        <v>204</v>
      </c>
      <c r="B206" s="1" t="str">
        <f>'Исходные данные'!A456</f>
        <v>10.06.2015</v>
      </c>
      <c r="C206" s="1">
        <f>'Исходные данные'!B456</f>
        <v>196.16</v>
      </c>
      <c r="D206" s="5" t="str">
        <f>'Исходные данные'!A208</f>
        <v>10.06.2016</v>
      </c>
      <c r="E206" s="1">
        <f>'Исходные данные'!B208</f>
        <v>241.17</v>
      </c>
      <c r="F206" s="12">
        <f t="shared" si="27"/>
        <v>1.2294555464926591</v>
      </c>
      <c r="G206" s="12">
        <f t="shared" si="28"/>
        <v>0.56542961571855233</v>
      </c>
      <c r="H206" s="12">
        <f t="shared" si="29"/>
        <v>1.6289012002308398E-3</v>
      </c>
      <c r="I206" s="12">
        <f t="shared" si="33"/>
        <v>0.20657142626013261</v>
      </c>
      <c r="J206" s="18">
        <f t="shared" si="30"/>
        <v>3.3648444416852641E-4</v>
      </c>
      <c r="K206" s="12">
        <f t="shared" si="34"/>
        <v>1.0993679474004017</v>
      </c>
      <c r="L206" s="12">
        <f t="shared" si="31"/>
        <v>9.4735421389985738E-2</v>
      </c>
      <c r="M206" s="12">
        <f t="shared" si="35"/>
        <v>8.974800065938154E-3</v>
      </c>
      <c r="N206" s="18">
        <f t="shared" si="32"/>
        <v>1.4619062599238479E-5</v>
      </c>
    </row>
    <row r="207" spans="1:14" x14ac:dyDescent="0.2">
      <c r="A207" s="4">
        <v>205</v>
      </c>
      <c r="B207" s="1" t="str">
        <f>'Исходные данные'!A457</f>
        <v>09.06.2015</v>
      </c>
      <c r="C207" s="1">
        <f>'Исходные данные'!B457</f>
        <v>197.19</v>
      </c>
      <c r="D207" s="5" t="str">
        <f>'Исходные данные'!A209</f>
        <v>09.06.2016</v>
      </c>
      <c r="E207" s="1">
        <f>'Исходные данные'!B209</f>
        <v>242.98</v>
      </c>
      <c r="F207" s="12">
        <f t="shared" si="27"/>
        <v>1.2322125868451748</v>
      </c>
      <c r="G207" s="12">
        <f t="shared" si="28"/>
        <v>0.56385147560775661</v>
      </c>
      <c r="H207" s="12">
        <f t="shared" si="29"/>
        <v>1.6243548619260433E-3</v>
      </c>
      <c r="I207" s="12">
        <f t="shared" si="33"/>
        <v>0.20881140448300159</v>
      </c>
      <c r="J207" s="18">
        <f t="shared" si="30"/>
        <v>3.3918382009756924E-4</v>
      </c>
      <c r="K207" s="12">
        <f t="shared" si="34"/>
        <v>1.1018332677626481</v>
      </c>
      <c r="L207" s="12">
        <f t="shared" si="31"/>
        <v>9.6975399612854687E-2</v>
      </c>
      <c r="M207" s="12">
        <f t="shared" si="35"/>
        <v>9.4042281300728437E-3</v>
      </c>
      <c r="N207" s="18">
        <f t="shared" si="32"/>
        <v>1.5275803685745486E-5</v>
      </c>
    </row>
    <row r="208" spans="1:14" x14ac:dyDescent="0.2">
      <c r="A208" s="4">
        <v>206</v>
      </c>
      <c r="B208" s="1" t="str">
        <f>'Исходные данные'!A458</f>
        <v>08.06.2015</v>
      </c>
      <c r="C208" s="1">
        <f>'Исходные данные'!B458</f>
        <v>197.9</v>
      </c>
      <c r="D208" s="5" t="str">
        <f>'Исходные данные'!A210</f>
        <v>08.06.2016</v>
      </c>
      <c r="E208" s="1">
        <f>'Исходные данные'!B210</f>
        <v>243.51</v>
      </c>
      <c r="F208" s="12">
        <f t="shared" si="27"/>
        <v>1.2304699343102576</v>
      </c>
      <c r="G208" s="12">
        <f t="shared" si="28"/>
        <v>0.56227774015872622</v>
      </c>
      <c r="H208" s="12">
        <f t="shared" si="29"/>
        <v>1.6198212126609377E-3</v>
      </c>
      <c r="I208" s="12">
        <f t="shared" si="33"/>
        <v>0.20739615683267393</v>
      </c>
      <c r="J208" s="18">
        <f t="shared" si="30"/>
        <v>3.3594469426191989E-4</v>
      </c>
      <c r="K208" s="12">
        <f t="shared" si="34"/>
        <v>1.1002750037442302</v>
      </c>
      <c r="L208" s="12">
        <f t="shared" si="31"/>
        <v>9.5560151962527054E-2</v>
      </c>
      <c r="M208" s="12">
        <f t="shared" si="35"/>
        <v>9.1317426431012493E-3</v>
      </c>
      <c r="N208" s="18">
        <f t="shared" si="32"/>
        <v>1.4791790441855862E-5</v>
      </c>
    </row>
    <row r="209" spans="1:14" x14ac:dyDescent="0.2">
      <c r="A209" s="4">
        <v>207</v>
      </c>
      <c r="B209" s="1" t="str">
        <f>'Исходные данные'!A459</f>
        <v>05.06.2015</v>
      </c>
      <c r="C209" s="1">
        <f>'Исходные данные'!B459</f>
        <v>197.28</v>
      </c>
      <c r="D209" s="5" t="str">
        <f>'Исходные данные'!A211</f>
        <v>07.06.2016</v>
      </c>
      <c r="E209" s="1">
        <f>'Исходные данные'!B211</f>
        <v>243.17</v>
      </c>
      <c r="F209" s="12">
        <f t="shared" si="27"/>
        <v>1.2326135442011354</v>
      </c>
      <c r="G209" s="12">
        <f t="shared" si="28"/>
        <v>0.56070839707784714</v>
      </c>
      <c r="H209" s="12">
        <f t="shared" si="29"/>
        <v>1.615300217019828E-3</v>
      </c>
      <c r="I209" s="12">
        <f t="shared" si="33"/>
        <v>0.20913674780393368</v>
      </c>
      <c r="J209" s="18">
        <f t="shared" si="30"/>
        <v>3.3781863411451511E-4</v>
      </c>
      <c r="K209" s="12">
        <f t="shared" si="34"/>
        <v>1.1021918001769961</v>
      </c>
      <c r="L209" s="12">
        <f t="shared" si="31"/>
        <v>9.7300742933786766E-2</v>
      </c>
      <c r="M209" s="12">
        <f t="shared" si="35"/>
        <v>9.4674345754668411E-3</v>
      </c>
      <c r="N209" s="18">
        <f t="shared" si="32"/>
        <v>1.529274912437261E-5</v>
      </c>
    </row>
    <row r="210" spans="1:14" x14ac:dyDescent="0.2">
      <c r="A210" s="4">
        <v>208</v>
      </c>
      <c r="B210" s="1" t="str">
        <f>'Исходные данные'!A460</f>
        <v>04.06.2015</v>
      </c>
      <c r="C210" s="1">
        <f>'Исходные данные'!B460</f>
        <v>196.9</v>
      </c>
      <c r="D210" s="5" t="str">
        <f>'Исходные данные'!A212</f>
        <v>06.06.2016</v>
      </c>
      <c r="E210" s="1">
        <f>'Исходные данные'!B212</f>
        <v>242.3</v>
      </c>
      <c r="F210" s="12">
        <f t="shared" si="27"/>
        <v>1.2305738953783647</v>
      </c>
      <c r="G210" s="12">
        <f t="shared" si="28"/>
        <v>0.55914343410581757</v>
      </c>
      <c r="H210" s="12">
        <f t="shared" si="29"/>
        <v>1.6107918396858669E-3</v>
      </c>
      <c r="I210" s="12">
        <f t="shared" si="33"/>
        <v>0.20748064217740023</v>
      </c>
      <c r="J210" s="18">
        <f t="shared" si="30"/>
        <v>3.3420812531213958E-4</v>
      </c>
      <c r="K210" s="12">
        <f t="shared" si="34"/>
        <v>1.1003679647840827</v>
      </c>
      <c r="L210" s="12">
        <f t="shared" si="31"/>
        <v>9.5644637307253408E-2</v>
      </c>
      <c r="M210" s="12">
        <f t="shared" si="35"/>
        <v>9.1478966456360368E-3</v>
      </c>
      <c r="N210" s="18">
        <f t="shared" si="32"/>
        <v>1.4735357267080242E-5</v>
      </c>
    </row>
    <row r="211" spans="1:14" x14ac:dyDescent="0.2">
      <c r="A211" s="4">
        <v>209</v>
      </c>
      <c r="B211" s="1" t="str">
        <f>'Исходные данные'!A461</f>
        <v>03.06.2015</v>
      </c>
      <c r="C211" s="1">
        <f>'Исходные данные'!B461</f>
        <v>196.7</v>
      </c>
      <c r="D211" s="5" t="str">
        <f>'Исходные данные'!A213</f>
        <v>03.06.2016</v>
      </c>
      <c r="E211" s="1">
        <f>'Исходные данные'!B213</f>
        <v>241.14</v>
      </c>
      <c r="F211" s="12">
        <f t="shared" si="27"/>
        <v>1.2259278088459584</v>
      </c>
      <c r="G211" s="12">
        <f t="shared" si="28"/>
        <v>0.55758283901755168</v>
      </c>
      <c r="H211" s="12">
        <f t="shared" si="29"/>
        <v>1.6062960454407773E-3</v>
      </c>
      <c r="I211" s="12">
        <f t="shared" si="33"/>
        <v>0.20369795229415144</v>
      </c>
      <c r="J211" s="18">
        <f t="shared" si="30"/>
        <v>3.2719921523447957E-4</v>
      </c>
      <c r="K211" s="12">
        <f t="shared" si="34"/>
        <v>1.0962134765399592</v>
      </c>
      <c r="L211" s="12">
        <f t="shared" si="31"/>
        <v>9.1861947424004525E-2</v>
      </c>
      <c r="M211" s="12">
        <f t="shared" si="35"/>
        <v>8.4386173845305591E-3</v>
      </c>
      <c r="N211" s="18">
        <f t="shared" si="32"/>
        <v>1.3554917733759232E-5</v>
      </c>
    </row>
    <row r="212" spans="1:14" x14ac:dyDescent="0.2">
      <c r="A212" s="4">
        <v>210</v>
      </c>
      <c r="B212" s="1" t="str">
        <f>'Исходные данные'!A462</f>
        <v>02.06.2015</v>
      </c>
      <c r="C212" s="1">
        <f>'Исходные данные'!B462</f>
        <v>197.02</v>
      </c>
      <c r="D212" s="5" t="str">
        <f>'Исходные данные'!A214</f>
        <v>02.06.2016</v>
      </c>
      <c r="E212" s="1">
        <f>'Исходные данные'!B214</f>
        <v>239.66</v>
      </c>
      <c r="F212" s="12">
        <f t="shared" si="27"/>
        <v>1.216424728453964</v>
      </c>
      <c r="G212" s="12">
        <f t="shared" si="28"/>
        <v>0.55602659962208478</v>
      </c>
      <c r="H212" s="12">
        <f t="shared" si="29"/>
        <v>1.6018127991645789E-3</v>
      </c>
      <c r="I212" s="12">
        <f t="shared" si="33"/>
        <v>0.19591600582683741</v>
      </c>
      <c r="J212" s="18">
        <f t="shared" si="30"/>
        <v>3.138207656946304E-4</v>
      </c>
      <c r="K212" s="12">
        <f t="shared" si="34"/>
        <v>1.0877159086414436</v>
      </c>
      <c r="L212" s="12">
        <f t="shared" si="31"/>
        <v>8.408000095669052E-2</v>
      </c>
      <c r="M212" s="12">
        <f t="shared" si="35"/>
        <v>7.0694465608770671E-3</v>
      </c>
      <c r="N212" s="18">
        <f t="shared" si="32"/>
        <v>1.1323929984222901E-5</v>
      </c>
    </row>
    <row r="213" spans="1:14" x14ac:dyDescent="0.2">
      <c r="A213" s="4">
        <v>211</v>
      </c>
      <c r="B213" s="1" t="str">
        <f>'Исходные данные'!A463</f>
        <v>01.06.2015</v>
      </c>
      <c r="C213" s="1">
        <f>'Исходные данные'!B463</f>
        <v>196.71</v>
      </c>
      <c r="D213" s="5" t="str">
        <f>'Исходные данные'!A215</f>
        <v>01.06.2016</v>
      </c>
      <c r="E213" s="1">
        <f>'Исходные данные'!B215</f>
        <v>240.43</v>
      </c>
      <c r="F213" s="12">
        <f t="shared" si="27"/>
        <v>1.2222561130598342</v>
      </c>
      <c r="G213" s="12">
        <f t="shared" si="28"/>
        <v>0.55447470376247754</v>
      </c>
      <c r="H213" s="12">
        <f t="shared" si="29"/>
        <v>1.5973420658353121E-3</v>
      </c>
      <c r="I213" s="12">
        <f t="shared" si="33"/>
        <v>0.20069842394485027</v>
      </c>
      <c r="J213" s="18">
        <f t="shared" si="30"/>
        <v>3.205840351139584E-4</v>
      </c>
      <c r="K213" s="12">
        <f t="shared" si="34"/>
        <v>1.0929302796229292</v>
      </c>
      <c r="L213" s="12">
        <f t="shared" si="31"/>
        <v>8.8862419074703408E-2</v>
      </c>
      <c r="M213" s="12">
        <f t="shared" si="35"/>
        <v>7.8965295238081993E-3</v>
      </c>
      <c r="N213" s="18">
        <f t="shared" si="32"/>
        <v>1.2613458782489322E-5</v>
      </c>
    </row>
    <row r="214" spans="1:14" x14ac:dyDescent="0.2">
      <c r="A214" s="4">
        <v>212</v>
      </c>
      <c r="B214" s="1" t="str">
        <f>'Исходные данные'!A464</f>
        <v>29.05.2015</v>
      </c>
      <c r="C214" s="1">
        <f>'Исходные данные'!B464</f>
        <v>197.36</v>
      </c>
      <c r="D214" s="5" t="str">
        <f>'Исходные данные'!A216</f>
        <v>31.05.2016</v>
      </c>
      <c r="E214" s="1">
        <f>'Исходные данные'!B216</f>
        <v>242.04</v>
      </c>
      <c r="F214" s="12">
        <f t="shared" si="27"/>
        <v>1.2263883259019051</v>
      </c>
      <c r="G214" s="12">
        <f t="shared" si="28"/>
        <v>0.55292713931572124</v>
      </c>
      <c r="H214" s="12">
        <f t="shared" si="29"/>
        <v>1.5928838105287652E-3</v>
      </c>
      <c r="I214" s="12">
        <f t="shared" si="33"/>
        <v>0.20407352953301938</v>
      </c>
      <c r="J214" s="18">
        <f t="shared" si="30"/>
        <v>3.2506542135061041E-4</v>
      </c>
      <c r="K214" s="12">
        <f t="shared" si="34"/>
        <v>1.096625266695352</v>
      </c>
      <c r="L214" s="12">
        <f t="shared" si="31"/>
        <v>9.2237524662872356E-2</v>
      </c>
      <c r="M214" s="12">
        <f t="shared" si="35"/>
        <v>8.507760955933974E-3</v>
      </c>
      <c r="N214" s="18">
        <f t="shared" si="32"/>
        <v>1.3551874690555959E-5</v>
      </c>
    </row>
    <row r="215" spans="1:14" x14ac:dyDescent="0.2">
      <c r="A215" s="4">
        <v>213</v>
      </c>
      <c r="B215" s="1" t="str">
        <f>'Исходные данные'!A465</f>
        <v>28.05.2015</v>
      </c>
      <c r="C215" s="1">
        <f>'Исходные данные'!B465</f>
        <v>197.35</v>
      </c>
      <c r="D215" s="5" t="str">
        <f>'Исходные данные'!A217</f>
        <v>30.05.2016</v>
      </c>
      <c r="E215" s="1">
        <f>'Исходные данные'!B217</f>
        <v>243.13</v>
      </c>
      <c r="F215" s="12">
        <f t="shared" si="27"/>
        <v>1.2319736508740815</v>
      </c>
      <c r="G215" s="12">
        <f t="shared" si="28"/>
        <v>0.55138389419264311</v>
      </c>
      <c r="H215" s="12">
        <f t="shared" si="29"/>
        <v>1.5884379984182025E-3</v>
      </c>
      <c r="I215" s="12">
        <f t="shared" si="33"/>
        <v>0.2086174776050857</v>
      </c>
      <c r="J215" s="18">
        <f t="shared" si="30"/>
        <v>3.3137592856207653E-4</v>
      </c>
      <c r="K215" s="12">
        <f t="shared" si="34"/>
        <v>1.101619613394379</v>
      </c>
      <c r="L215" s="12">
        <f t="shared" si="31"/>
        <v>9.6781472734938839E-2</v>
      </c>
      <c r="M215" s="12">
        <f t="shared" si="35"/>
        <v>9.3666534647436957E-3</v>
      </c>
      <c r="N215" s="18">
        <f t="shared" si="32"/>
        <v>1.4878348281414399E-5</v>
      </c>
    </row>
    <row r="216" spans="1:14" x14ac:dyDescent="0.2">
      <c r="A216" s="4">
        <v>214</v>
      </c>
      <c r="B216" s="1" t="str">
        <f>'Исходные данные'!A466</f>
        <v>27.05.2015</v>
      </c>
      <c r="C216" s="1">
        <f>'Исходные данные'!B466</f>
        <v>196.25</v>
      </c>
      <c r="D216" s="5" t="str">
        <f>'Исходные данные'!A218</f>
        <v>27.05.2016</v>
      </c>
      <c r="E216" s="1">
        <f>'Исходные данные'!B218</f>
        <v>243.42</v>
      </c>
      <c r="F216" s="12">
        <f t="shared" si="27"/>
        <v>1.2403566878980892</v>
      </c>
      <c r="G216" s="12">
        <f t="shared" si="28"/>
        <v>0.54984495633781161</v>
      </c>
      <c r="H216" s="12">
        <f t="shared" si="29"/>
        <v>1.5840045947740902E-3</v>
      </c>
      <c r="I216" s="12">
        <f t="shared" si="33"/>
        <v>0.21539898978389305</v>
      </c>
      <c r="J216" s="18">
        <f t="shared" si="30"/>
        <v>3.411929895273839E-4</v>
      </c>
      <c r="K216" s="12">
        <f t="shared" si="34"/>
        <v>1.1091156487185971</v>
      </c>
      <c r="L216" s="12">
        <f t="shared" si="31"/>
        <v>0.10356298491374621</v>
      </c>
      <c r="M216" s="12">
        <f t="shared" si="35"/>
        <v>1.0725291844244811E-2</v>
      </c>
      <c r="N216" s="18">
        <f t="shared" si="32"/>
        <v>1.6988911561576857E-5</v>
      </c>
    </row>
    <row r="217" spans="1:14" x14ac:dyDescent="0.2">
      <c r="A217" s="4">
        <v>215</v>
      </c>
      <c r="B217" s="1" t="str">
        <f>'Исходные данные'!A467</f>
        <v>26.05.2015</v>
      </c>
      <c r="C217" s="1">
        <f>'Исходные данные'!B467</f>
        <v>195.52</v>
      </c>
      <c r="D217" s="5" t="str">
        <f>'Исходные данные'!A219</f>
        <v>26.05.2016</v>
      </c>
      <c r="E217" s="1">
        <f>'Исходные данные'!B219</f>
        <v>241.65</v>
      </c>
      <c r="F217" s="12">
        <f t="shared" si="27"/>
        <v>1.2359349427168576</v>
      </c>
      <c r="G217" s="12">
        <f t="shared" si="28"/>
        <v>0.54831031372944261</v>
      </c>
      <c r="H217" s="12">
        <f t="shared" si="29"/>
        <v>1.5795835649638264E-3</v>
      </c>
      <c r="I217" s="12">
        <f t="shared" si="33"/>
        <v>0.21182772230786254</v>
      </c>
      <c r="J217" s="18">
        <f t="shared" si="30"/>
        <v>3.3459958876122097E-4</v>
      </c>
      <c r="K217" s="12">
        <f t="shared" si="34"/>
        <v>1.1051617644665914</v>
      </c>
      <c r="L217" s="12">
        <f t="shared" si="31"/>
        <v>9.9991717437715552E-2</v>
      </c>
      <c r="M217" s="12">
        <f t="shared" si="35"/>
        <v>9.9983435561439345E-3</v>
      </c>
      <c r="N217" s="18">
        <f t="shared" si="32"/>
        <v>1.5793219158146938E-5</v>
      </c>
    </row>
    <row r="218" spans="1:14" x14ac:dyDescent="0.2">
      <c r="A218" s="4">
        <v>216</v>
      </c>
      <c r="B218" s="1" t="str">
        <f>'Исходные данные'!A468</f>
        <v>25.05.2015</v>
      </c>
      <c r="C218" s="1">
        <f>'Исходные данные'!B468</f>
        <v>195.9</v>
      </c>
      <c r="D218" s="5" t="str">
        <f>'Исходные данные'!A220</f>
        <v>25.05.2016</v>
      </c>
      <c r="E218" s="1">
        <f>'Исходные данные'!B220</f>
        <v>241.73</v>
      </c>
      <c r="F218" s="12">
        <f t="shared" si="27"/>
        <v>1.233945890760592</v>
      </c>
      <c r="G218" s="12">
        <f t="shared" si="28"/>
        <v>0.54677995437930538</v>
      </c>
      <c r="H218" s="12">
        <f t="shared" si="29"/>
        <v>1.5751748744514712E-3</v>
      </c>
      <c r="I218" s="12">
        <f t="shared" si="33"/>
        <v>0.21021707586751429</v>
      </c>
      <c r="J218" s="18">
        <f t="shared" si="30"/>
        <v>3.3112865608716721E-4</v>
      </c>
      <c r="K218" s="12">
        <f t="shared" si="34"/>
        <v>1.1033831723306899</v>
      </c>
      <c r="L218" s="12">
        <f t="shared" si="31"/>
        <v>9.838107099736737E-2</v>
      </c>
      <c r="M218" s="12">
        <f t="shared" si="35"/>
        <v>9.6788351305890259E-3</v>
      </c>
      <c r="N218" s="18">
        <f t="shared" si="32"/>
        <v>1.5245857911662057E-5</v>
      </c>
    </row>
    <row r="219" spans="1:14" x14ac:dyDescent="0.2">
      <c r="A219" s="4">
        <v>217</v>
      </c>
      <c r="B219" s="1" t="str">
        <f>'Исходные данные'!A469</f>
        <v>22.05.2015</v>
      </c>
      <c r="C219" s="1">
        <f>'Исходные данные'!B469</f>
        <v>195.71</v>
      </c>
      <c r="D219" s="5" t="str">
        <f>'Исходные данные'!A221</f>
        <v>24.05.2016</v>
      </c>
      <c r="E219" s="1">
        <f>'Исходные данные'!B221</f>
        <v>240.31</v>
      </c>
      <c r="F219" s="12">
        <f t="shared" si="27"/>
        <v>1.2278882019314292</v>
      </c>
      <c r="G219" s="12">
        <f t="shared" si="28"/>
        <v>0.54525386633262884</v>
      </c>
      <c r="H219" s="12">
        <f t="shared" si="29"/>
        <v>1.5707784887974757E-3</v>
      </c>
      <c r="I219" s="12">
        <f t="shared" si="33"/>
        <v>0.20529578480803629</v>
      </c>
      <c r="J219" s="18">
        <f t="shared" si="30"/>
        <v>3.2247420261725902E-4</v>
      </c>
      <c r="K219" s="12">
        <f t="shared" si="34"/>
        <v>1.0979664421747235</v>
      </c>
      <c r="L219" s="12">
        <f t="shared" si="31"/>
        <v>9.3459779937889412E-2</v>
      </c>
      <c r="M219" s="12">
        <f t="shared" si="35"/>
        <v>8.7347304660387037E-3</v>
      </c>
      <c r="N219" s="18">
        <f t="shared" si="32"/>
        <v>1.3720326721497546E-5</v>
      </c>
    </row>
    <row r="220" spans="1:14" x14ac:dyDescent="0.2">
      <c r="A220" s="4">
        <v>218</v>
      </c>
      <c r="B220" s="1" t="str">
        <f>'Исходные данные'!A470</f>
        <v>21.05.2015</v>
      </c>
      <c r="C220" s="1">
        <f>'Исходные данные'!B470</f>
        <v>196.59</v>
      </c>
      <c r="D220" s="5" t="str">
        <f>'Исходные данные'!A222</f>
        <v>23.05.2016</v>
      </c>
      <c r="E220" s="1">
        <f>'Исходные данные'!B222</f>
        <v>239.08</v>
      </c>
      <c r="F220" s="12">
        <f t="shared" si="27"/>
        <v>1.2161351035149295</v>
      </c>
      <c r="G220" s="12">
        <f t="shared" si="28"/>
        <v>0.54373203766800815</v>
      </c>
      <c r="H220" s="12">
        <f t="shared" si="29"/>
        <v>1.5663943736584124E-3</v>
      </c>
      <c r="I220" s="12">
        <f t="shared" si="33"/>
        <v>0.19567788223653818</v>
      </c>
      <c r="J220" s="18">
        <f t="shared" si="30"/>
        <v>3.0650873378470681E-4</v>
      </c>
      <c r="K220" s="12">
        <f t="shared" si="34"/>
        <v>1.0874569286598976</v>
      </c>
      <c r="L220" s="12">
        <f t="shared" si="31"/>
        <v>8.3841877366391315E-2</v>
      </c>
      <c r="M220" s="12">
        <f t="shared" si="35"/>
        <v>7.0294604003209886E-3</v>
      </c>
      <c r="N220" s="18">
        <f t="shared" si="32"/>
        <v>1.1010907220917408E-5</v>
      </c>
    </row>
    <row r="221" spans="1:14" x14ac:dyDescent="0.2">
      <c r="A221" s="4">
        <v>219</v>
      </c>
      <c r="B221" s="1" t="str">
        <f>'Исходные данные'!A471</f>
        <v>20.05.2015</v>
      </c>
      <c r="C221" s="1">
        <f>'Исходные данные'!B471</f>
        <v>195.85</v>
      </c>
      <c r="D221" s="5" t="str">
        <f>'Исходные данные'!A223</f>
        <v>20.05.2016</v>
      </c>
      <c r="E221" s="1">
        <f>'Исходные данные'!B223</f>
        <v>239.74</v>
      </c>
      <c r="F221" s="12">
        <f t="shared" si="27"/>
        <v>1.2241000765892265</v>
      </c>
      <c r="G221" s="12">
        <f t="shared" si="28"/>
        <v>0.54221445649731193</v>
      </c>
      <c r="H221" s="12">
        <f t="shared" si="29"/>
        <v>1.56202249478671E-3</v>
      </c>
      <c r="I221" s="12">
        <f t="shared" si="33"/>
        <v>0.20220594266711348</v>
      </c>
      <c r="J221" s="18">
        <f t="shared" si="30"/>
        <v>3.1585023102558306E-4</v>
      </c>
      <c r="K221" s="12">
        <f t="shared" si="34"/>
        <v>1.0945791350095044</v>
      </c>
      <c r="L221" s="12">
        <f t="shared" si="31"/>
        <v>9.0369937796966587E-2</v>
      </c>
      <c r="M221" s="12">
        <f t="shared" si="35"/>
        <v>8.1667256574275982E-3</v>
      </c>
      <c r="N221" s="18">
        <f t="shared" si="32"/>
        <v>1.2756609185653691E-5</v>
      </c>
    </row>
    <row r="222" spans="1:14" x14ac:dyDescent="0.2">
      <c r="A222" s="4">
        <v>220</v>
      </c>
      <c r="B222" s="1" t="str">
        <f>'Исходные данные'!A472</f>
        <v>19.05.2015</v>
      </c>
      <c r="C222" s="1">
        <f>'Исходные данные'!B472</f>
        <v>196.64</v>
      </c>
      <c r="D222" s="5" t="str">
        <f>'Исходные данные'!A224</f>
        <v>19.05.2016</v>
      </c>
      <c r="E222" s="1">
        <f>'Исходные данные'!B224</f>
        <v>238.68</v>
      </c>
      <c r="F222" s="12">
        <f t="shared" si="27"/>
        <v>1.2137917005695689</v>
      </c>
      <c r="G222" s="12">
        <f t="shared" si="28"/>
        <v>0.54070111096558859</v>
      </c>
      <c r="H222" s="12">
        <f t="shared" si="29"/>
        <v>1.5576628180303811E-3</v>
      </c>
      <c r="I222" s="12">
        <f t="shared" si="33"/>
        <v>0.19374909683615654</v>
      </c>
      <c r="J222" s="18">
        <f t="shared" si="30"/>
        <v>3.0179576416864882E-4</v>
      </c>
      <c r="K222" s="12">
        <f t="shared" si="34"/>
        <v>1.085361479098242</v>
      </c>
      <c r="L222" s="12">
        <f t="shared" si="31"/>
        <v>8.1913091966009696E-2</v>
      </c>
      <c r="M222" s="12">
        <f t="shared" si="35"/>
        <v>6.709754635431951E-3</v>
      </c>
      <c r="N222" s="18">
        <f t="shared" si="32"/>
        <v>1.0451535313719346E-5</v>
      </c>
    </row>
    <row r="223" spans="1:14" x14ac:dyDescent="0.2">
      <c r="A223" s="4">
        <v>221</v>
      </c>
      <c r="B223" s="1" t="str">
        <f>'Исходные данные'!A473</f>
        <v>18.05.2015</v>
      </c>
      <c r="C223" s="1">
        <f>'Исходные данные'!B473</f>
        <v>198.3</v>
      </c>
      <c r="D223" s="5" t="str">
        <f>'Исходные данные'!A225</f>
        <v>18.05.2016</v>
      </c>
      <c r="E223" s="1">
        <f>'Исходные данные'!B225</f>
        <v>240.06</v>
      </c>
      <c r="F223" s="12">
        <f t="shared" si="27"/>
        <v>1.2105900151285929</v>
      </c>
      <c r="G223" s="12">
        <f t="shared" si="28"/>
        <v>0.53919198925097489</v>
      </c>
      <c r="H223" s="12">
        <f t="shared" si="29"/>
        <v>1.5533153093327606E-3</v>
      </c>
      <c r="I223" s="12">
        <f t="shared" si="33"/>
        <v>0.19110785657144824</v>
      </c>
      <c r="J223" s="18">
        <f t="shared" si="30"/>
        <v>2.9685075934619999E-4</v>
      </c>
      <c r="K223" s="12">
        <f t="shared" si="34"/>
        <v>1.0824985611493101</v>
      </c>
      <c r="L223" s="12">
        <f t="shared" si="31"/>
        <v>7.9271851701301244E-2</v>
      </c>
      <c r="M223" s="12">
        <f t="shared" si="35"/>
        <v>6.2840264721530856E-3</v>
      </c>
      <c r="N223" s="18">
        <f t="shared" si="32"/>
        <v>9.761074523447726E-6</v>
      </c>
    </row>
    <row r="224" spans="1:14" x14ac:dyDescent="0.2">
      <c r="A224" s="4">
        <v>222</v>
      </c>
      <c r="B224" s="1" t="str">
        <f>'Исходные данные'!A474</f>
        <v>15.05.2015</v>
      </c>
      <c r="C224" s="1">
        <f>'Исходные данные'!B474</f>
        <v>198.07</v>
      </c>
      <c r="D224" s="5" t="str">
        <f>'Исходные данные'!A226</f>
        <v>17.05.2016</v>
      </c>
      <c r="E224" s="1">
        <f>'Исходные данные'!B226</f>
        <v>239.47</v>
      </c>
      <c r="F224" s="12">
        <f t="shared" si="27"/>
        <v>1.2090170141869037</v>
      </c>
      <c r="G224" s="12">
        <f t="shared" si="28"/>
        <v>0.53768707956460249</v>
      </c>
      <c r="H224" s="12">
        <f t="shared" si="29"/>
        <v>1.5489799347322352E-3</v>
      </c>
      <c r="I224" s="12">
        <f t="shared" si="33"/>
        <v>0.18980764447565393</v>
      </c>
      <c r="J224" s="18">
        <f t="shared" si="30"/>
        <v>2.9400823275157773E-4</v>
      </c>
      <c r="K224" s="12">
        <f t="shared" si="34"/>
        <v>1.0810919980397637</v>
      </c>
      <c r="L224" s="12">
        <f t="shared" si="31"/>
        <v>7.7971639605506973E-2</v>
      </c>
      <c r="M224" s="12">
        <f t="shared" si="35"/>
        <v>6.0795765827710525E-3</v>
      </c>
      <c r="N224" s="18">
        <f t="shared" si="32"/>
        <v>9.4171421383803298E-6</v>
      </c>
    </row>
    <row r="225" spans="1:14" x14ac:dyDescent="0.2">
      <c r="A225" s="4">
        <v>223</v>
      </c>
      <c r="B225" s="1" t="str">
        <f>'Исходные данные'!A475</f>
        <v>14.05.2015</v>
      </c>
      <c r="C225" s="1">
        <f>'Исходные данные'!B475</f>
        <v>197.83</v>
      </c>
      <c r="D225" s="5" t="str">
        <f>'Исходные данные'!A227</f>
        <v>16.05.2016</v>
      </c>
      <c r="E225" s="1">
        <f>'Исходные данные'!B227</f>
        <v>239.55</v>
      </c>
      <c r="F225" s="12">
        <f t="shared" si="27"/>
        <v>1.210888136278623</v>
      </c>
      <c r="G225" s="12">
        <f t="shared" si="28"/>
        <v>0.53618637015050663</v>
      </c>
      <c r="H225" s="12">
        <f t="shared" si="29"/>
        <v>1.5446566603619814E-3</v>
      </c>
      <c r="I225" s="12">
        <f t="shared" si="33"/>
        <v>0.19135408728913045</v>
      </c>
      <c r="J225" s="18">
        <f t="shared" si="30"/>
        <v>2.9557636541864329E-4</v>
      </c>
      <c r="K225" s="12">
        <f t="shared" si="34"/>
        <v>1.0827651383653147</v>
      </c>
      <c r="L225" s="12">
        <f t="shared" si="31"/>
        <v>7.9518082418983602E-2</v>
      </c>
      <c r="M225" s="12">
        <f t="shared" si="35"/>
        <v>6.3231254315922582E-3</v>
      </c>
      <c r="N225" s="18">
        <f t="shared" si="32"/>
        <v>9.7670578122132091E-6</v>
      </c>
    </row>
    <row r="226" spans="1:14" x14ac:dyDescent="0.2">
      <c r="A226" s="4">
        <v>224</v>
      </c>
      <c r="B226" s="1" t="str">
        <f>'Исходные данные'!A476</f>
        <v>13.05.2015</v>
      </c>
      <c r="C226" s="1">
        <f>'Исходные данные'!B476</f>
        <v>198.12</v>
      </c>
      <c r="D226" s="5" t="str">
        <f>'Исходные данные'!A228</f>
        <v>13.05.2016</v>
      </c>
      <c r="E226" s="1">
        <f>'Исходные данные'!B228</f>
        <v>238.18</v>
      </c>
      <c r="F226" s="12">
        <f t="shared" si="27"/>
        <v>1.2022006864526549</v>
      </c>
      <c r="G226" s="12">
        <f t="shared" si="28"/>
        <v>0.53468984928553365</v>
      </c>
      <c r="H226" s="12">
        <f t="shared" si="29"/>
        <v>1.5403454524496984E-3</v>
      </c>
      <c r="I226" s="12">
        <f t="shared" si="33"/>
        <v>0.18415378261981274</v>
      </c>
      <c r="J226" s="18">
        <f t="shared" si="30"/>
        <v>2.8366044160983884E-4</v>
      </c>
      <c r="K226" s="12">
        <f t="shared" si="34"/>
        <v>1.0749968998872628</v>
      </c>
      <c r="L226" s="12">
        <f t="shared" si="31"/>
        <v>7.2317777749665815E-2</v>
      </c>
      <c r="M226" s="12">
        <f t="shared" si="35"/>
        <v>5.2298609786500501E-3</v>
      </c>
      <c r="N226" s="18">
        <f t="shared" si="32"/>
        <v>8.0557925754077344E-6</v>
      </c>
    </row>
    <row r="227" spans="1:14" x14ac:dyDescent="0.2">
      <c r="A227" s="4">
        <v>225</v>
      </c>
      <c r="B227" s="1" t="str">
        <f>'Исходные данные'!A477</f>
        <v>12.05.2015</v>
      </c>
      <c r="C227" s="1">
        <f>'Исходные данные'!B477</f>
        <v>198.41</v>
      </c>
      <c r="D227" s="5" t="str">
        <f>'Исходные данные'!A229</f>
        <v>12.05.2016</v>
      </c>
      <c r="E227" s="1">
        <f>'Исходные данные'!B229</f>
        <v>238.07</v>
      </c>
      <c r="F227" s="12">
        <f t="shared" si="27"/>
        <v>1.1998891184920115</v>
      </c>
      <c r="G227" s="12">
        <f t="shared" si="28"/>
        <v>0.53319750527925014</v>
      </c>
      <c r="H227" s="12">
        <f t="shared" si="29"/>
        <v>1.5360462773173465E-3</v>
      </c>
      <c r="I227" s="12">
        <f t="shared" si="33"/>
        <v>0.18222915126803846</v>
      </c>
      <c r="J227" s="18">
        <f t="shared" si="30"/>
        <v>2.799124094239701E-4</v>
      </c>
      <c r="K227" s="12">
        <f t="shared" si="34"/>
        <v>1.0729299168788744</v>
      </c>
      <c r="L227" s="12">
        <f t="shared" si="31"/>
        <v>7.0393146397891418E-2</v>
      </c>
      <c r="M227" s="12">
        <f t="shared" si="35"/>
        <v>4.955195059794964E-3</v>
      </c>
      <c r="N227" s="18">
        <f t="shared" si="32"/>
        <v>7.6114089249793609E-6</v>
      </c>
    </row>
    <row r="228" spans="1:14" x14ac:dyDescent="0.2">
      <c r="A228" s="4">
        <v>226</v>
      </c>
      <c r="B228" s="1" t="str">
        <f>'Исходные данные'!A478</f>
        <v>08.05.2015</v>
      </c>
      <c r="C228" s="1">
        <f>'Исходные данные'!B478</f>
        <v>196.83</v>
      </c>
      <c r="D228" s="5" t="str">
        <f>'Исходные данные'!A230</f>
        <v>11.05.2016</v>
      </c>
      <c r="E228" s="1">
        <f>'Исходные данные'!B230</f>
        <v>238.82</v>
      </c>
      <c r="F228" s="12">
        <f t="shared" si="27"/>
        <v>1.2133313011227962</v>
      </c>
      <c r="G228" s="12">
        <f t="shared" si="28"/>
        <v>0.53170932647385083</v>
      </c>
      <c r="H228" s="12">
        <f t="shared" si="29"/>
        <v>1.5317591013808817E-3</v>
      </c>
      <c r="I228" s="12">
        <f t="shared" si="33"/>
        <v>0.19336971808034262</v>
      </c>
      <c r="J228" s="18">
        <f t="shared" si="30"/>
        <v>2.9619582560102002E-4</v>
      </c>
      <c r="K228" s="12">
        <f t="shared" si="34"/>
        <v>1.0849497941079007</v>
      </c>
      <c r="L228" s="12">
        <f t="shared" si="31"/>
        <v>8.1533713210195674E-2</v>
      </c>
      <c r="M228" s="12">
        <f t="shared" si="35"/>
        <v>6.6477463898424252E-3</v>
      </c>
      <c r="N228" s="18">
        <f t="shared" si="32"/>
        <v>1.0182746036313033E-5</v>
      </c>
    </row>
    <row r="229" spans="1:14" x14ac:dyDescent="0.2">
      <c r="A229" s="4">
        <v>227</v>
      </c>
      <c r="B229" s="1" t="str">
        <f>'Исходные данные'!A479</f>
        <v>07.05.2015</v>
      </c>
      <c r="C229" s="1">
        <f>'Исходные данные'!B479</f>
        <v>196.06</v>
      </c>
      <c r="D229" s="5" t="str">
        <f>'Исходные данные'!A231</f>
        <v>10.05.2016</v>
      </c>
      <c r="E229" s="1">
        <f>'Исходные данные'!B231</f>
        <v>236.66</v>
      </c>
      <c r="F229" s="12">
        <f t="shared" si="27"/>
        <v>1.2070794654697541</v>
      </c>
      <c r="G229" s="12">
        <f t="shared" si="28"/>
        <v>0.53022530124406853</v>
      </c>
      <c r="H229" s="12">
        <f t="shared" si="29"/>
        <v>1.5274838911499969E-3</v>
      </c>
      <c r="I229" s="12">
        <f t="shared" si="33"/>
        <v>0.18820377712283265</v>
      </c>
      <c r="J229" s="18">
        <f t="shared" si="30"/>
        <v>2.8747823780871117E-4</v>
      </c>
      <c r="K229" s="12">
        <f t="shared" si="34"/>
        <v>1.0793594596310041</v>
      </c>
      <c r="L229" s="12">
        <f t="shared" si="31"/>
        <v>7.6367772252685609E-2</v>
      </c>
      <c r="M229" s="12">
        <f t="shared" si="35"/>
        <v>5.8320366388380472E-3</v>
      </c>
      <c r="N229" s="18">
        <f t="shared" si="32"/>
        <v>8.9083420184216899E-6</v>
      </c>
    </row>
    <row r="230" spans="1:14" x14ac:dyDescent="0.2">
      <c r="A230" s="4">
        <v>228</v>
      </c>
      <c r="B230" s="1" t="str">
        <f>'Исходные данные'!A480</f>
        <v>06.05.2015</v>
      </c>
      <c r="C230" s="1">
        <f>'Исходные данные'!B480</f>
        <v>196.81</v>
      </c>
      <c r="D230" s="5" t="str">
        <f>'Исходные данные'!A232</f>
        <v>06.05.2016</v>
      </c>
      <c r="E230" s="1">
        <f>'Исходные данные'!B232</f>
        <v>237.44</v>
      </c>
      <c r="F230" s="12">
        <f t="shared" si="27"/>
        <v>1.2064427620547735</v>
      </c>
      <c r="G230" s="12">
        <f t="shared" si="28"/>
        <v>0.52874541799708186</v>
      </c>
      <c r="H230" s="12">
        <f t="shared" si="29"/>
        <v>1.523220613227855E-3</v>
      </c>
      <c r="I230" s="12">
        <f t="shared" si="33"/>
        <v>0.18767616364366957</v>
      </c>
      <c r="J230" s="18">
        <f t="shared" si="30"/>
        <v>2.8587220107356161E-4</v>
      </c>
      <c r="K230" s="12">
        <f t="shared" si="34"/>
        <v>1.078790125238698</v>
      </c>
      <c r="L230" s="12">
        <f t="shared" si="31"/>
        <v>7.5840158773522723E-2</v>
      </c>
      <c r="M230" s="12">
        <f t="shared" si="35"/>
        <v>5.7517296827931247E-3</v>
      </c>
      <c r="N230" s="18">
        <f t="shared" si="32"/>
        <v>8.7611532145449988E-6</v>
      </c>
    </row>
    <row r="231" spans="1:14" x14ac:dyDescent="0.2">
      <c r="A231" s="4">
        <v>229</v>
      </c>
      <c r="B231" s="1" t="str">
        <f>'Исходные данные'!A481</f>
        <v>05.05.2015</v>
      </c>
      <c r="C231" s="1">
        <f>'Исходные данные'!B481</f>
        <v>197.76</v>
      </c>
      <c r="D231" s="5" t="str">
        <f>'Исходные данные'!A233</f>
        <v>05.05.2016</v>
      </c>
      <c r="E231" s="1">
        <f>'Исходные данные'!B233</f>
        <v>236.92</v>
      </c>
      <c r="F231" s="12">
        <f t="shared" si="27"/>
        <v>1.1980177993527508</v>
      </c>
      <c r="G231" s="12">
        <f t="shared" si="28"/>
        <v>0.52726966517242613</v>
      </c>
      <c r="H231" s="12">
        <f t="shared" si="29"/>
        <v>1.5189692343108329E-3</v>
      </c>
      <c r="I231" s="12">
        <f t="shared" si="33"/>
        <v>0.18066835713943843</v>
      </c>
      <c r="J231" s="18">
        <f t="shared" si="30"/>
        <v>2.744296761082889E-4</v>
      </c>
      <c r="K231" s="12">
        <f t="shared" si="34"/>
        <v>1.0712566003552075</v>
      </c>
      <c r="L231" s="12">
        <f t="shared" si="31"/>
        <v>6.8832352269291505E-2</v>
      </c>
      <c r="M231" s="12">
        <f t="shared" si="35"/>
        <v>4.7378927189238298E-3</v>
      </c>
      <c r="N231" s="18">
        <f t="shared" si="32"/>
        <v>7.1967132755106E-6</v>
      </c>
    </row>
    <row r="232" spans="1:14" x14ac:dyDescent="0.2">
      <c r="A232" s="4">
        <v>230</v>
      </c>
      <c r="B232" s="1" t="str">
        <f>'Исходные данные'!A482</f>
        <v>04.05.2015</v>
      </c>
      <c r="C232" s="1">
        <f>'Исходные данные'!B482</f>
        <v>195.71</v>
      </c>
      <c r="D232" s="5" t="str">
        <f>'Исходные данные'!A234</f>
        <v>04.05.2016</v>
      </c>
      <c r="E232" s="1">
        <f>'Исходные данные'!B234</f>
        <v>236.72</v>
      </c>
      <c r="F232" s="12">
        <f t="shared" si="27"/>
        <v>1.2095447345562311</v>
      </c>
      <c r="G232" s="12">
        <f t="shared" si="28"/>
        <v>0.5257980312419025</v>
      </c>
      <c r="H232" s="12">
        <f t="shared" si="29"/>
        <v>1.5147297211882595E-3</v>
      </c>
      <c r="I232" s="12">
        <f t="shared" si="33"/>
        <v>0.19024403637507642</v>
      </c>
      <c r="J232" s="18">
        <f t="shared" si="30"/>
        <v>2.881682961761486E-4</v>
      </c>
      <c r="K232" s="12">
        <f t="shared" si="34"/>
        <v>1.081563880785654</v>
      </c>
      <c r="L232" s="12">
        <f t="shared" si="31"/>
        <v>7.8408031504929518E-2</v>
      </c>
      <c r="M232" s="12">
        <f t="shared" si="35"/>
        <v>6.1478194044780089E-3</v>
      </c>
      <c r="N232" s="18">
        <f t="shared" si="32"/>
        <v>9.3122847724607461E-6</v>
      </c>
    </row>
    <row r="233" spans="1:14" x14ac:dyDescent="0.2">
      <c r="A233" s="4">
        <v>231</v>
      </c>
      <c r="B233" s="1" t="str">
        <f>'Исходные данные'!A483</f>
        <v>30.04.2015</v>
      </c>
      <c r="C233" s="1">
        <f>'Исходные данные'!B483</f>
        <v>195.71</v>
      </c>
      <c r="D233" s="5" t="str">
        <f>'Исходные данные'!A235</f>
        <v>29.04.2016</v>
      </c>
      <c r="E233" s="1">
        <f>'Исходные данные'!B235</f>
        <v>240</v>
      </c>
      <c r="F233" s="12">
        <f t="shared" si="27"/>
        <v>1.2263042256399774</v>
      </c>
      <c r="G233" s="12">
        <f t="shared" si="28"/>
        <v>0.52433050470948739</v>
      </c>
      <c r="H233" s="12">
        <f t="shared" si="29"/>
        <v>1.5105020407421555E-3</v>
      </c>
      <c r="I233" s="12">
        <f t="shared" si="33"/>
        <v>0.20400495162511345</v>
      </c>
      <c r="J233" s="18">
        <f t="shared" si="30"/>
        <v>3.0814989575123856E-4</v>
      </c>
      <c r="K233" s="12">
        <f t="shared" si="34"/>
        <v>1.096550065007422</v>
      </c>
      <c r="L233" s="12">
        <f t="shared" si="31"/>
        <v>9.2168946754966521E-2</v>
      </c>
      <c r="M233" s="12">
        <f t="shared" si="35"/>
        <v>8.4951147459198413E-3</v>
      </c>
      <c r="N233" s="18">
        <f t="shared" si="32"/>
        <v>1.2831888160050698E-5</v>
      </c>
    </row>
    <row r="234" spans="1:14" x14ac:dyDescent="0.2">
      <c r="A234" s="4">
        <v>232</v>
      </c>
      <c r="B234" s="1" t="str">
        <f>'Исходные данные'!A484</f>
        <v>29.04.2015</v>
      </c>
      <c r="C234" s="1">
        <f>'Исходные данные'!B484</f>
        <v>195.71</v>
      </c>
      <c r="D234" s="5" t="str">
        <f>'Исходные данные'!A236</f>
        <v>28.04.2016</v>
      </c>
      <c r="E234" s="1">
        <f>'Исходные данные'!B236</f>
        <v>240.13</v>
      </c>
      <c r="F234" s="12">
        <f t="shared" si="27"/>
        <v>1.2269684737621991</v>
      </c>
      <c r="G234" s="12">
        <f t="shared" si="28"/>
        <v>0.52286707411124367</v>
      </c>
      <c r="H234" s="12">
        <f t="shared" si="29"/>
        <v>1.5062861599469755E-3</v>
      </c>
      <c r="I234" s="12">
        <f t="shared" si="33"/>
        <v>0.20454647164334522</v>
      </c>
      <c r="J234" s="18">
        <f t="shared" si="30"/>
        <v>3.0810551930235739E-4</v>
      </c>
      <c r="K234" s="12">
        <f t="shared" si="34"/>
        <v>1.0971440296259678</v>
      </c>
      <c r="L234" s="12">
        <f t="shared" si="31"/>
        <v>9.2710466773198372E-2</v>
      </c>
      <c r="M234" s="12">
        <f t="shared" si="35"/>
        <v>8.5952306493043071E-3</v>
      </c>
      <c r="N234" s="18">
        <f t="shared" si="32"/>
        <v>1.2946876968599133E-5</v>
      </c>
    </row>
    <row r="235" spans="1:14" x14ac:dyDescent="0.2">
      <c r="A235" s="4">
        <v>233</v>
      </c>
      <c r="B235" s="1" t="str">
        <f>'Исходные данные'!A485</f>
        <v>28.04.2015</v>
      </c>
      <c r="C235" s="1">
        <f>'Исходные данные'!B485</f>
        <v>196.15</v>
      </c>
      <c r="D235" s="5" t="str">
        <f>'Исходные данные'!A237</f>
        <v>27.04.2016</v>
      </c>
      <c r="E235" s="1">
        <f>'Исходные данные'!B237</f>
        <v>239.39</v>
      </c>
      <c r="F235" s="12">
        <f t="shared" si="27"/>
        <v>1.2204435381085903</v>
      </c>
      <c r="G235" s="12">
        <f t="shared" si="28"/>
        <v>0.52140772801523005</v>
      </c>
      <c r="H235" s="12">
        <f t="shared" si="29"/>
        <v>1.5020820458693501E-3</v>
      </c>
      <c r="I235" s="12">
        <f t="shared" si="33"/>
        <v>0.19921434850147202</v>
      </c>
      <c r="J235" s="18">
        <f t="shared" si="30"/>
        <v>2.9923629616362079E-4</v>
      </c>
      <c r="K235" s="12">
        <f t="shared" si="34"/>
        <v>1.091309491616935</v>
      </c>
      <c r="L235" s="12">
        <f t="shared" si="31"/>
        <v>8.7378343631325156E-2</v>
      </c>
      <c r="M235" s="12">
        <f t="shared" si="35"/>
        <v>7.6349749357539293E-3</v>
      </c>
      <c r="N235" s="18">
        <f t="shared" si="32"/>
        <v>1.1468358771658472E-5</v>
      </c>
    </row>
    <row r="236" spans="1:14" x14ac:dyDescent="0.2">
      <c r="A236" s="4">
        <v>234</v>
      </c>
      <c r="B236" s="1" t="str">
        <f>'Исходные данные'!A486</f>
        <v>27.04.2015</v>
      </c>
      <c r="C236" s="1">
        <f>'Исходные данные'!B486</f>
        <v>196.48</v>
      </c>
      <c r="D236" s="5" t="str">
        <f>'Исходные данные'!A238</f>
        <v>26.04.2016</v>
      </c>
      <c r="E236" s="1">
        <f>'Исходные данные'!B238</f>
        <v>240.61</v>
      </c>
      <c r="F236" s="12">
        <f t="shared" si="27"/>
        <v>1.2246030130293162</v>
      </c>
      <c r="G236" s="12">
        <f t="shared" si="28"/>
        <v>0.51995245502141274</v>
      </c>
      <c r="H236" s="12">
        <f t="shared" si="29"/>
        <v>1.4978896656678282E-3</v>
      </c>
      <c r="I236" s="12">
        <f t="shared" si="33"/>
        <v>0.20261672047786072</v>
      </c>
      <c r="J236" s="18">
        <f t="shared" si="30"/>
        <v>3.0349749169529463E-4</v>
      </c>
      <c r="K236" s="12">
        <f t="shared" si="34"/>
        <v>1.0950288561916908</v>
      </c>
      <c r="L236" s="12">
        <f t="shared" si="31"/>
        <v>9.0780715607713794E-2</v>
      </c>
      <c r="M236" s="12">
        <f t="shared" si="35"/>
        <v>8.2411383262485979E-3</v>
      </c>
      <c r="N236" s="18">
        <f t="shared" si="32"/>
        <v>1.2344315932226837E-5</v>
      </c>
    </row>
    <row r="237" spans="1:14" x14ac:dyDescent="0.2">
      <c r="A237" s="4">
        <v>235</v>
      </c>
      <c r="B237" s="1" t="str">
        <f>'Исходные данные'!A487</f>
        <v>24.04.2015</v>
      </c>
      <c r="C237" s="1">
        <f>'Исходные данные'!B487</f>
        <v>195.74</v>
      </c>
      <c r="D237" s="5" t="str">
        <f>'Исходные данные'!A239</f>
        <v>25.04.2016</v>
      </c>
      <c r="E237" s="1">
        <f>'Исходные данные'!B239</f>
        <v>242.65</v>
      </c>
      <c r="F237" s="12">
        <f t="shared" si="27"/>
        <v>1.2396546439153979</v>
      </c>
      <c r="G237" s="12">
        <f t="shared" si="28"/>
        <v>0.51850124376157591</v>
      </c>
      <c r="H237" s="12">
        <f t="shared" si="29"/>
        <v>1.4937089865926215E-3</v>
      </c>
      <c r="I237" s="12">
        <f t="shared" si="33"/>
        <v>0.21483282785355171</v>
      </c>
      <c r="J237" s="18">
        <f t="shared" si="30"/>
        <v>3.2089772557995582E-4</v>
      </c>
      <c r="K237" s="12">
        <f t="shared" si="34"/>
        <v>1.1084878873859991</v>
      </c>
      <c r="L237" s="12">
        <f t="shared" si="31"/>
        <v>0.10299682298340473</v>
      </c>
      <c r="M237" s="12">
        <f t="shared" si="35"/>
        <v>1.0608345544674795E-2</v>
      </c>
      <c r="N237" s="18">
        <f t="shared" si="32"/>
        <v>1.584578107296054E-5</v>
      </c>
    </row>
    <row r="238" spans="1:14" x14ac:dyDescent="0.2">
      <c r="A238" s="4">
        <v>236</v>
      </c>
      <c r="B238" s="1" t="str">
        <f>'Исходные данные'!A488</f>
        <v>23.04.2015</v>
      </c>
      <c r="C238" s="1">
        <f>'Исходные данные'!B488</f>
        <v>194.93</v>
      </c>
      <c r="D238" s="5" t="str">
        <f>'Исходные данные'!A240</f>
        <v>22.04.2016</v>
      </c>
      <c r="E238" s="1">
        <f>'Исходные данные'!B240</f>
        <v>242.39</v>
      </c>
      <c r="F238" s="12">
        <f t="shared" si="27"/>
        <v>1.2434720155953418</v>
      </c>
      <c r="G238" s="12">
        <f t="shared" si="28"/>
        <v>0.51705408289923294</v>
      </c>
      <c r="H238" s="12">
        <f t="shared" si="29"/>
        <v>1.4895399759853475E-3</v>
      </c>
      <c r="I238" s="12">
        <f t="shared" si="33"/>
        <v>0.21790747946071828</v>
      </c>
      <c r="J238" s="18">
        <f t="shared" si="30"/>
        <v>3.2458190172294593E-4</v>
      </c>
      <c r="K238" s="12">
        <f t="shared" si="34"/>
        <v>1.1119013463599463</v>
      </c>
      <c r="L238" s="12">
        <f t="shared" si="31"/>
        <v>0.10607147459057145</v>
      </c>
      <c r="M238" s="12">
        <f t="shared" si="35"/>
        <v>1.125115772181823E-2</v>
      </c>
      <c r="N238" s="18">
        <f t="shared" si="32"/>
        <v>1.6759049202764482E-5</v>
      </c>
    </row>
    <row r="239" spans="1:14" x14ac:dyDescent="0.2">
      <c r="A239" s="4">
        <v>237</v>
      </c>
      <c r="B239" s="1" t="str">
        <f>'Исходные данные'!A489</f>
        <v>22.04.2015</v>
      </c>
      <c r="C239" s="1">
        <f>'Исходные данные'!B489</f>
        <v>196.96</v>
      </c>
      <c r="D239" s="5" t="str">
        <f>'Исходные данные'!A241</f>
        <v>21.04.2016</v>
      </c>
      <c r="E239" s="1">
        <f>'Исходные данные'!B241</f>
        <v>242.14</v>
      </c>
      <c r="F239" s="12">
        <f t="shared" si="27"/>
        <v>1.2293866774979689</v>
      </c>
      <c r="G239" s="12">
        <f t="shared" si="28"/>
        <v>0.51561096112953753</v>
      </c>
      <c r="H239" s="12">
        <f t="shared" si="29"/>
        <v>1.4853826012787735E-3</v>
      </c>
      <c r="I239" s="12">
        <f t="shared" si="33"/>
        <v>0.20651540884345071</v>
      </c>
      <c r="J239" s="18">
        <f t="shared" si="30"/>
        <v>3.0675439519203422E-4</v>
      </c>
      <c r="K239" s="12">
        <f t="shared" si="34"/>
        <v>1.0993063653728545</v>
      </c>
      <c r="L239" s="12">
        <f t="shared" si="31"/>
        <v>9.4679403973303808E-2</v>
      </c>
      <c r="M239" s="12">
        <f t="shared" si="35"/>
        <v>8.9641895367400439E-3</v>
      </c>
      <c r="N239" s="18">
        <f t="shared" si="32"/>
        <v>1.331525117243889E-5</v>
      </c>
    </row>
    <row r="240" spans="1:14" x14ac:dyDescent="0.2">
      <c r="A240" s="4">
        <v>238</v>
      </c>
      <c r="B240" s="1" t="str">
        <f>'Исходные данные'!A490</f>
        <v>21.04.2015</v>
      </c>
      <c r="C240" s="1">
        <f>'Исходные данные'!B490</f>
        <v>195.83</v>
      </c>
      <c r="D240" s="5" t="str">
        <f>'Исходные данные'!A242</f>
        <v>20.04.2016</v>
      </c>
      <c r="E240" s="1">
        <f>'Исходные данные'!B242</f>
        <v>242.5</v>
      </c>
      <c r="F240" s="12">
        <f t="shared" si="27"/>
        <v>1.2383189501097891</v>
      </c>
      <c r="G240" s="12">
        <f t="shared" si="28"/>
        <v>0.51417186717919616</v>
      </c>
      <c r="H240" s="12">
        <f t="shared" si="29"/>
        <v>1.4812368299965653E-3</v>
      </c>
      <c r="I240" s="12">
        <f t="shared" si="33"/>
        <v>0.21375477444879287</v>
      </c>
      <c r="J240" s="18">
        <f t="shared" si="30"/>
        <v>3.1662144450116076E-4</v>
      </c>
      <c r="K240" s="12">
        <f t="shared" si="34"/>
        <v>1.1072935221552946</v>
      </c>
      <c r="L240" s="12">
        <f t="shared" si="31"/>
        <v>0.10191876957864589</v>
      </c>
      <c r="M240" s="12">
        <f t="shared" si="35"/>
        <v>1.0387435592425101E-2</v>
      </c>
      <c r="N240" s="18">
        <f t="shared" si="32"/>
        <v>1.5386252168717251E-5</v>
      </c>
    </row>
    <row r="241" spans="1:14" x14ac:dyDescent="0.2">
      <c r="A241" s="4">
        <v>239</v>
      </c>
      <c r="B241" s="1" t="str">
        <f>'Исходные данные'!A491</f>
        <v>20.04.2015</v>
      </c>
      <c r="C241" s="1">
        <f>'Исходные данные'!B491</f>
        <v>193.2</v>
      </c>
      <c r="D241" s="5" t="str">
        <f>'Исходные данные'!A243</f>
        <v>19.04.2016</v>
      </c>
      <c r="E241" s="1">
        <f>'Исходные данные'!B243</f>
        <v>241.65</v>
      </c>
      <c r="F241" s="12">
        <f t="shared" si="27"/>
        <v>1.2507763975155282</v>
      </c>
      <c r="G241" s="12">
        <f t="shared" si="28"/>
        <v>0.51273678980637938</v>
      </c>
      <c r="H241" s="12">
        <f t="shared" si="29"/>
        <v>1.4771026297530306E-3</v>
      </c>
      <c r="I241" s="12">
        <f t="shared" si="33"/>
        <v>0.22376447651267561</v>
      </c>
      <c r="J241" s="18">
        <f t="shared" si="30"/>
        <v>3.3052309670218342E-4</v>
      </c>
      <c r="K241" s="12">
        <f t="shared" si="34"/>
        <v>1.1184328581185714</v>
      </c>
      <c r="L241" s="12">
        <f t="shared" si="31"/>
        <v>0.11192847164252862</v>
      </c>
      <c r="M241" s="12">
        <f t="shared" si="35"/>
        <v>1.2527982764232316E-2</v>
      </c>
      <c r="N241" s="18">
        <f t="shared" si="32"/>
        <v>1.8505116286548197E-5</v>
      </c>
    </row>
    <row r="242" spans="1:14" x14ac:dyDescent="0.2">
      <c r="A242" s="4">
        <v>240</v>
      </c>
      <c r="B242" s="1" t="str">
        <f>'Исходные данные'!A492</f>
        <v>17.04.2015</v>
      </c>
      <c r="C242" s="1">
        <f>'Исходные данные'!B492</f>
        <v>192.39</v>
      </c>
      <c r="D242" s="5" t="str">
        <f>'Исходные данные'!A244</f>
        <v>18.04.2016</v>
      </c>
      <c r="E242" s="1">
        <f>'Исходные данные'!B244</f>
        <v>238.34</v>
      </c>
      <c r="F242" s="12">
        <f t="shared" si="27"/>
        <v>1.2388377774312596</v>
      </c>
      <c r="G242" s="12">
        <f t="shared" si="28"/>
        <v>0.51130571780063427</v>
      </c>
      <c r="H242" s="12">
        <f t="shared" si="29"/>
        <v>1.4729799682528673E-3</v>
      </c>
      <c r="I242" s="12">
        <f t="shared" si="33"/>
        <v>0.21417366383377898</v>
      </c>
      <c r="J242" s="18">
        <f t="shared" si="30"/>
        <v>3.1547351655448005E-4</v>
      </c>
      <c r="K242" s="12">
        <f t="shared" si="34"/>
        <v>1.1077574528188208</v>
      </c>
      <c r="L242" s="12">
        <f t="shared" si="31"/>
        <v>0.10233765896363199</v>
      </c>
      <c r="M242" s="12">
        <f t="shared" si="35"/>
        <v>1.0472996442156633E-2</v>
      </c>
      <c r="N242" s="18">
        <f t="shared" si="32"/>
        <v>1.542651396688027E-5</v>
      </c>
    </row>
    <row r="243" spans="1:14" x14ac:dyDescent="0.2">
      <c r="A243" s="4">
        <v>241</v>
      </c>
      <c r="B243" s="1" t="str">
        <f>'Исходные данные'!A493</f>
        <v>16.04.2015</v>
      </c>
      <c r="C243" s="1">
        <f>'Исходные данные'!B493</f>
        <v>192.42</v>
      </c>
      <c r="D243" s="5" t="str">
        <f>'Исходные данные'!A245</f>
        <v>15.04.2016</v>
      </c>
      <c r="E243" s="1">
        <f>'Исходные данные'!B245</f>
        <v>239.99</v>
      </c>
      <c r="F243" s="12">
        <f t="shared" si="27"/>
        <v>1.2472196237397362</v>
      </c>
      <c r="G243" s="12">
        <f t="shared" si="28"/>
        <v>0.5098786399827967</v>
      </c>
      <c r="H243" s="12">
        <f t="shared" si="29"/>
        <v>1.4688688132909109E-3</v>
      </c>
      <c r="I243" s="12">
        <f t="shared" si="33"/>
        <v>0.22091677287412656</v>
      </c>
      <c r="J243" s="18">
        <f t="shared" si="30"/>
        <v>3.2449775800767598E-4</v>
      </c>
      <c r="K243" s="12">
        <f t="shared" si="34"/>
        <v>1.1152524234160603</v>
      </c>
      <c r="L243" s="12">
        <f t="shared" si="31"/>
        <v>0.1090807680039796</v>
      </c>
      <c r="M243" s="12">
        <f t="shared" si="35"/>
        <v>1.1898613948338006E-2</v>
      </c>
      <c r="N243" s="18">
        <f t="shared" si="32"/>
        <v>1.7477502950101928E-5</v>
      </c>
    </row>
    <row r="244" spans="1:14" x14ac:dyDescent="0.2">
      <c r="A244" s="4">
        <v>242</v>
      </c>
      <c r="B244" s="1" t="str">
        <f>'Исходные данные'!A494</f>
        <v>15.04.2015</v>
      </c>
      <c r="C244" s="1">
        <f>'Исходные данные'!B494</f>
        <v>192.77</v>
      </c>
      <c r="D244" s="5" t="str">
        <f>'Исходные данные'!A246</f>
        <v>14.04.2016</v>
      </c>
      <c r="E244" s="1">
        <f>'Исходные данные'!B246</f>
        <v>240.49</v>
      </c>
      <c r="F244" s="12">
        <f t="shared" si="27"/>
        <v>1.24754889246252</v>
      </c>
      <c r="G244" s="12">
        <f t="shared" si="28"/>
        <v>0.50845554520490432</v>
      </c>
      <c r="H244" s="12">
        <f t="shared" si="29"/>
        <v>1.4647691327518836E-3</v>
      </c>
      <c r="I244" s="12">
        <f t="shared" si="33"/>
        <v>0.22118074023026185</v>
      </c>
      <c r="J244" s="18">
        <f t="shared" si="30"/>
        <v>3.2397872104850031E-4</v>
      </c>
      <c r="K244" s="12">
        <f t="shared" si="34"/>
        <v>1.1155468525078178</v>
      </c>
      <c r="L244" s="12">
        <f t="shared" si="31"/>
        <v>0.10934473536011491</v>
      </c>
      <c r="M244" s="12">
        <f t="shared" si="35"/>
        <v>1.1956271150973549E-2</v>
      </c>
      <c r="N244" s="18">
        <f t="shared" si="32"/>
        <v>1.7513176924757891E-5</v>
      </c>
    </row>
    <row r="245" spans="1:14" x14ac:dyDescent="0.2">
      <c r="A245" s="4">
        <v>243</v>
      </c>
      <c r="B245" s="1" t="str">
        <f>'Исходные данные'!A495</f>
        <v>14.04.2015</v>
      </c>
      <c r="C245" s="1">
        <f>'Исходные данные'!B495</f>
        <v>192.97</v>
      </c>
      <c r="D245" s="5" t="str">
        <f>'Исходные данные'!A247</f>
        <v>13.04.2016</v>
      </c>
      <c r="E245" s="1">
        <f>'Исходные данные'!B247</f>
        <v>239.88</v>
      </c>
      <c r="F245" s="12">
        <f t="shared" si="27"/>
        <v>1.2430947815722651</v>
      </c>
      <c r="G245" s="12">
        <f t="shared" si="28"/>
        <v>0.50703642235010893</v>
      </c>
      <c r="H245" s="12">
        <f t="shared" si="29"/>
        <v>1.4606808946101412E-3</v>
      </c>
      <c r="I245" s="12">
        <f t="shared" si="33"/>
        <v>0.21760406189204445</v>
      </c>
      <c r="J245" s="18">
        <f t="shared" si="30"/>
        <v>3.17850095795272E-4</v>
      </c>
      <c r="K245" s="12">
        <f t="shared" si="34"/>
        <v>1.1115640271337062</v>
      </c>
      <c r="L245" s="12">
        <f t="shared" si="31"/>
        <v>0.10576805702189757</v>
      </c>
      <c r="M245" s="12">
        <f t="shared" si="35"/>
        <v>1.1186881886187361E-2</v>
      </c>
      <c r="N245" s="18">
        <f t="shared" si="32"/>
        <v>1.6340464641414136E-5</v>
      </c>
    </row>
    <row r="246" spans="1:14" x14ac:dyDescent="0.2">
      <c r="A246" s="4">
        <v>244</v>
      </c>
      <c r="B246" s="1" t="str">
        <f>'Исходные данные'!A496</f>
        <v>13.04.2015</v>
      </c>
      <c r="C246" s="1">
        <f>'Исходные данные'!B496</f>
        <v>193.64</v>
      </c>
      <c r="D246" s="5" t="str">
        <f>'Исходные данные'!A248</f>
        <v>12.04.2016</v>
      </c>
      <c r="E246" s="1">
        <f>'Исходные данные'!B248</f>
        <v>239.04</v>
      </c>
      <c r="F246" s="12">
        <f t="shared" si="27"/>
        <v>1.2344556909729396</v>
      </c>
      <c r="G246" s="12">
        <f t="shared" si="28"/>
        <v>0.50562126033259036</v>
      </c>
      <c r="H246" s="12">
        <f t="shared" si="29"/>
        <v>1.4566040669294269E-3</v>
      </c>
      <c r="I246" s="12">
        <f t="shared" si="33"/>
        <v>0.21063013687295898</v>
      </c>
      <c r="J246" s="18">
        <f t="shared" si="30"/>
        <v>3.0680471398705387E-4</v>
      </c>
      <c r="K246" s="12">
        <f t="shared" si="34"/>
        <v>1.1038390310354895</v>
      </c>
      <c r="L246" s="12">
        <f t="shared" si="31"/>
        <v>9.8794132002812035E-2</v>
      </c>
      <c r="M246" s="12">
        <f t="shared" si="35"/>
        <v>9.7602805181890347E-3</v>
      </c>
      <c r="N246" s="18">
        <f t="shared" si="32"/>
        <v>1.4216864297166201E-5</v>
      </c>
    </row>
    <row r="247" spans="1:14" x14ac:dyDescent="0.2">
      <c r="A247" s="4">
        <v>245</v>
      </c>
      <c r="B247" s="1" t="str">
        <f>'Исходные данные'!A497</f>
        <v>10.04.2015</v>
      </c>
      <c r="C247" s="1">
        <f>'Исходные данные'!B497</f>
        <v>192.17</v>
      </c>
      <c r="D247" s="5" t="str">
        <f>'Исходные данные'!A249</f>
        <v>11.04.2016</v>
      </c>
      <c r="E247" s="1">
        <f>'Исходные данные'!B249</f>
        <v>239.61</v>
      </c>
      <c r="F247" s="12">
        <f t="shared" si="27"/>
        <v>1.2468647551646981</v>
      </c>
      <c r="G247" s="12">
        <f t="shared" si="28"/>
        <v>0.50421004809746917</v>
      </c>
      <c r="H247" s="12">
        <f t="shared" si="29"/>
        <v>1.4525386178626176E-3</v>
      </c>
      <c r="I247" s="12">
        <f t="shared" si="33"/>
        <v>0.22063220465307165</v>
      </c>
      <c r="J247" s="18">
        <f t="shared" si="30"/>
        <v>3.2047679760275488E-4</v>
      </c>
      <c r="K247" s="12">
        <f t="shared" si="34"/>
        <v>1.1149351031696721</v>
      </c>
      <c r="L247" s="12">
        <f t="shared" si="31"/>
        <v>0.1087961997829248</v>
      </c>
      <c r="M247" s="12">
        <f t="shared" si="35"/>
        <v>1.1836613087206072E-2</v>
      </c>
      <c r="N247" s="18">
        <f t="shared" si="32"/>
        <v>1.719313761386488E-5</v>
      </c>
    </row>
    <row r="248" spans="1:14" x14ac:dyDescent="0.2">
      <c r="A248" s="4">
        <v>246</v>
      </c>
      <c r="B248" s="1" t="str">
        <f>'Исходные данные'!A498</f>
        <v>09.04.2015</v>
      </c>
      <c r="C248" s="1">
        <f>'Исходные данные'!B498</f>
        <v>192.74</v>
      </c>
      <c r="D248" s="5" t="str">
        <f>'Исходные данные'!A250</f>
        <v>08.04.2016</v>
      </c>
      <c r="E248" s="1">
        <f>'Исходные данные'!B250</f>
        <v>238.22</v>
      </c>
      <c r="F248" s="12">
        <f t="shared" si="27"/>
        <v>1.2359655494448478</v>
      </c>
      <c r="G248" s="12">
        <f t="shared" si="28"/>
        <v>0.50280277462072065</v>
      </c>
      <c r="H248" s="12">
        <f t="shared" si="29"/>
        <v>1.4484845156514773E-3</v>
      </c>
      <c r="I248" s="12">
        <f t="shared" si="33"/>
        <v>0.21185248602961337</v>
      </c>
      <c r="J248" s="18">
        <f t="shared" si="30"/>
        <v>3.0686504561616593E-4</v>
      </c>
      <c r="K248" s="12">
        <f t="shared" si="34"/>
        <v>1.105189132723885</v>
      </c>
      <c r="L248" s="12">
        <f t="shared" si="31"/>
        <v>0.10001648115946646</v>
      </c>
      <c r="M248" s="12">
        <f t="shared" si="35"/>
        <v>1.0003296503521894E-2</v>
      </c>
      <c r="N248" s="18">
        <f t="shared" si="32"/>
        <v>1.4489620090822028E-5</v>
      </c>
    </row>
    <row r="249" spans="1:14" x14ac:dyDescent="0.2">
      <c r="A249" s="4">
        <v>247</v>
      </c>
      <c r="B249" s="1" t="str">
        <f>'Исходные данные'!A499</f>
        <v>08.04.2015</v>
      </c>
      <c r="C249" s="1">
        <f>'Исходные данные'!B499</f>
        <v>193.96</v>
      </c>
      <c r="D249" s="5" t="str">
        <f>'Исходные данные'!A251</f>
        <v>07.04.2016</v>
      </c>
      <c r="E249" s="1">
        <f>'Исходные данные'!B251</f>
        <v>237.13</v>
      </c>
      <c r="F249" s="12">
        <f t="shared" si="27"/>
        <v>1.2225716642606723</v>
      </c>
      <c r="G249" s="12">
        <f t="shared" si="28"/>
        <v>0.50139942890908873</v>
      </c>
      <c r="H249" s="12">
        <f t="shared" si="29"/>
        <v>1.4444417286264097E-3</v>
      </c>
      <c r="I249" s="12">
        <f t="shared" si="33"/>
        <v>0.20095656172086673</v>
      </c>
      <c r="J249" s="18">
        <f t="shared" si="30"/>
        <v>2.9027004339090857E-4</v>
      </c>
      <c r="K249" s="12">
        <f t="shared" si="34"/>
        <v>1.093212442631551</v>
      </c>
      <c r="L249" s="12">
        <f t="shared" si="31"/>
        <v>8.9120556850719845E-2</v>
      </c>
      <c r="M249" s="12">
        <f t="shared" si="35"/>
        <v>7.9424736533823762E-3</v>
      </c>
      <c r="N249" s="18">
        <f t="shared" si="32"/>
        <v>1.1472440373461355E-5</v>
      </c>
    </row>
    <row r="250" spans="1:14" x14ac:dyDescent="0.2">
      <c r="A250" s="4">
        <v>248</v>
      </c>
      <c r="B250" s="1" t="str">
        <f>'Исходные данные'!A500</f>
        <v>07.04.2015</v>
      </c>
      <c r="C250" s="1">
        <f>'Исходные данные'!B500</f>
        <v>194.65</v>
      </c>
      <c r="D250" s="5" t="str">
        <f>'Исходные данные'!A252</f>
        <v>06.04.2016</v>
      </c>
      <c r="E250" s="1">
        <f>'Исходные данные'!B252</f>
        <v>237.28</v>
      </c>
      <c r="F250" s="12">
        <f t="shared" si="27"/>
        <v>1.2190084767531466</v>
      </c>
      <c r="G250" s="12">
        <f t="shared" si="28"/>
        <v>0.5</v>
      </c>
      <c r="H250" s="12">
        <f t="shared" si="29"/>
        <v>1.4404102252062085E-3</v>
      </c>
      <c r="I250" s="12">
        <f t="shared" si="33"/>
        <v>0.19803780433315718</v>
      </c>
      <c r="J250" s="18">
        <f t="shared" si="30"/>
        <v>2.8525567833886597E-4</v>
      </c>
      <c r="K250" s="12">
        <f t="shared" si="34"/>
        <v>1.0900262728285628</v>
      </c>
      <c r="L250" s="12">
        <f t="shared" si="31"/>
        <v>8.6201799463010279E-2</v>
      </c>
      <c r="M250" s="12">
        <f t="shared" si="35"/>
        <v>7.4307502306610275E-3</v>
      </c>
      <c r="N250" s="18">
        <f t="shared" si="32"/>
        <v>1.0703328613197537E-5</v>
      </c>
    </row>
    <row r="251" spans="1:14" x14ac:dyDescent="0.2">
      <c r="A251" s="4">
        <v>249</v>
      </c>
      <c r="B251" s="1" t="str">
        <f>'Исходные данные'!A501</f>
        <v>06.04.2015</v>
      </c>
      <c r="C251" s="1">
        <f>'Исходные данные'!B501</f>
        <v>194.83</v>
      </c>
      <c r="D251" s="5" t="str">
        <f>'Исходные данные'!A253</f>
        <v>05.04.2016</v>
      </c>
      <c r="E251" s="1">
        <f>'Исходные данные'!B253</f>
        <v>236.71</v>
      </c>
      <c r="F251" s="12">
        <f t="shared" si="27"/>
        <v>1.2149566288559257</v>
      </c>
      <c r="G251" s="12">
        <f t="shared" si="28"/>
        <v>0.49860447696147808</v>
      </c>
      <c r="H251" s="12">
        <f t="shared" si="29"/>
        <v>1.4363899738978128E-3</v>
      </c>
      <c r="I251" s="12">
        <f t="shared" si="33"/>
        <v>0.19470837974050365</v>
      </c>
      <c r="J251" s="18">
        <f t="shared" si="30"/>
        <v>2.7967716449314744E-4</v>
      </c>
      <c r="K251" s="12">
        <f t="shared" si="34"/>
        <v>1.0864031473575737</v>
      </c>
      <c r="L251" s="12">
        <f t="shared" si="31"/>
        <v>8.2872374870356744E-2</v>
      </c>
      <c r="M251" s="12">
        <f t="shared" si="35"/>
        <v>6.8678305166529246E-3</v>
      </c>
      <c r="N251" s="18">
        <f t="shared" si="32"/>
        <v>9.8648828965496973E-6</v>
      </c>
    </row>
    <row r="252" spans="1:14" x14ac:dyDescent="0.2">
      <c r="A252" s="4">
        <v>250</v>
      </c>
      <c r="B252" s="1" t="str">
        <f>'Исходные данные'!A502</f>
        <v>05.04.2015</v>
      </c>
      <c r="C252" s="1">
        <f>'Исходные данные'!B502</f>
        <v>194.44</v>
      </c>
      <c r="D252" s="5" t="str">
        <f>'Исходные данные'!A254</f>
        <v>04.04.2016</v>
      </c>
      <c r="E252" s="1">
        <f>'Исходные данные'!B254</f>
        <v>237.22</v>
      </c>
      <c r="F252" s="12">
        <f t="shared" si="27"/>
        <v>1.2200164575190291</v>
      </c>
      <c r="G252" s="12">
        <f t="shared" si="28"/>
        <v>0.49721284889205825</v>
      </c>
      <c r="H252" s="12">
        <f t="shared" si="29"/>
        <v>1.4323809432960602E-3</v>
      </c>
      <c r="I252" s="12">
        <f t="shared" si="33"/>
        <v>0.19886434842387504</v>
      </c>
      <c r="J252" s="18">
        <f t="shared" si="30"/>
        <v>2.8484950298334654E-4</v>
      </c>
      <c r="K252" s="12">
        <f t="shared" si="34"/>
        <v>1.0909276000451251</v>
      </c>
      <c r="L252" s="12">
        <f t="shared" si="31"/>
        <v>8.7028343553728169E-2</v>
      </c>
      <c r="M252" s="12">
        <f t="shared" si="35"/>
        <v>7.5739325817057272E-3</v>
      </c>
      <c r="N252" s="18">
        <f t="shared" si="32"/>
        <v>1.0848756695844413E-5</v>
      </c>
    </row>
    <row r="253" spans="1:14" x14ac:dyDescent="0.2">
      <c r="A253" s="4">
        <v>251</v>
      </c>
      <c r="B253" s="1" t="str">
        <f>'Исходные данные'!A503</f>
        <v>03.04.2015</v>
      </c>
      <c r="C253" s="1">
        <f>'Исходные данные'!B503</f>
        <v>194.44</v>
      </c>
      <c r="D253" s="5" t="str">
        <f>'Исходные данные'!A255</f>
        <v>01.04.2016</v>
      </c>
      <c r="E253" s="1">
        <f>'Исходные данные'!B255</f>
        <v>235.6</v>
      </c>
      <c r="F253" s="12">
        <f t="shared" si="27"/>
        <v>1.2116848385105945</v>
      </c>
      <c r="G253" s="12">
        <f t="shared" si="28"/>
        <v>0.49582510492070231</v>
      </c>
      <c r="H253" s="12">
        <f t="shared" si="29"/>
        <v>1.4283831020834416E-3</v>
      </c>
      <c r="I253" s="12">
        <f t="shared" si="33"/>
        <v>0.19201181960017688</v>
      </c>
      <c r="J253" s="18">
        <f t="shared" si="30"/>
        <v>2.7426643851718682E-4</v>
      </c>
      <c r="K253" s="12">
        <f t="shared" si="34"/>
        <v>1.0834775422419334</v>
      </c>
      <c r="L253" s="12">
        <f t="shared" si="31"/>
        <v>8.0175814730029923E-2</v>
      </c>
      <c r="M253" s="12">
        <f t="shared" si="35"/>
        <v>6.4281612676240722E-3</v>
      </c>
      <c r="N253" s="18">
        <f t="shared" si="32"/>
        <v>9.1818769321415001E-6</v>
      </c>
    </row>
    <row r="254" spans="1:14" x14ac:dyDescent="0.2">
      <c r="A254" s="4">
        <v>252</v>
      </c>
      <c r="B254" s="1" t="str">
        <f>'Исходные данные'!A504</f>
        <v>02.04.2015</v>
      </c>
      <c r="C254" s="1">
        <f>'Исходные данные'!B504</f>
        <v>194.12</v>
      </c>
      <c r="D254" s="5" t="str">
        <f>'Исходные данные'!A256</f>
        <v>31.03.2016</v>
      </c>
      <c r="E254" s="1">
        <f>'Исходные данные'!B256</f>
        <v>235.67</v>
      </c>
      <c r="F254" s="12">
        <f t="shared" si="27"/>
        <v>1.2140428600865443</v>
      </c>
      <c r="G254" s="12">
        <f t="shared" si="28"/>
        <v>0.49444123420671354</v>
      </c>
      <c r="H254" s="12">
        <f t="shared" si="29"/>
        <v>1.4243964190298558E-3</v>
      </c>
      <c r="I254" s="12">
        <f t="shared" si="33"/>
        <v>0.19395599686298826</v>
      </c>
      <c r="J254" s="18">
        <f t="shared" si="30"/>
        <v>2.7627022738100639E-4</v>
      </c>
      <c r="K254" s="12">
        <f t="shared" si="34"/>
        <v>1.0855860636498631</v>
      </c>
      <c r="L254" s="12">
        <f t="shared" si="31"/>
        <v>8.2119991992841271E-2</v>
      </c>
      <c r="M254" s="12">
        <f t="shared" si="35"/>
        <v>6.7436930849043035E-3</v>
      </c>
      <c r="N254" s="18">
        <f t="shared" si="32"/>
        <v>9.6056922811740912E-6</v>
      </c>
    </row>
    <row r="255" spans="1:14" x14ac:dyDescent="0.2">
      <c r="A255" s="4">
        <v>253</v>
      </c>
      <c r="B255" s="1" t="str">
        <f>'Исходные данные'!A505</f>
        <v>01.04.2015</v>
      </c>
      <c r="C255" s="1">
        <f>'Исходные данные'!B505</f>
        <v>194.01</v>
      </c>
      <c r="D255" s="5" t="str">
        <f>'Исходные данные'!A257</f>
        <v>30.03.2016</v>
      </c>
      <c r="E255" s="1">
        <f>'Исходные данные'!B257</f>
        <v>235.75</v>
      </c>
      <c r="F255" s="12">
        <f t="shared" si="27"/>
        <v>1.2151435493015825</v>
      </c>
      <c r="G255" s="12">
        <f t="shared" si="28"/>
        <v>0.49306122593965213</v>
      </c>
      <c r="H255" s="12">
        <f t="shared" si="29"/>
        <v>1.4204208629923672E-3</v>
      </c>
      <c r="I255" s="12">
        <f t="shared" si="33"/>
        <v>0.19486221738695589</v>
      </c>
      <c r="J255" s="18">
        <f t="shared" si="30"/>
        <v>2.7678635898538612E-4</v>
      </c>
      <c r="K255" s="12">
        <f t="shared" si="34"/>
        <v>1.0865702899169407</v>
      </c>
      <c r="L255" s="12">
        <f t="shared" si="31"/>
        <v>8.3026212516808862E-2</v>
      </c>
      <c r="M255" s="12">
        <f t="shared" si="35"/>
        <v>6.8933519648862965E-3</v>
      </c>
      <c r="N255" s="18">
        <f t="shared" si="32"/>
        <v>9.7914609468739235E-6</v>
      </c>
    </row>
    <row r="256" spans="1:14" x14ac:dyDescent="0.2">
      <c r="A256" s="4">
        <v>254</v>
      </c>
      <c r="B256" s="1" t="str">
        <f>'Исходные данные'!A506</f>
        <v>31.03.2015</v>
      </c>
      <c r="C256" s="1">
        <f>'Исходные данные'!B506</f>
        <v>192.7</v>
      </c>
      <c r="D256" s="5" t="str">
        <f>'Исходные данные'!A258</f>
        <v>29.03.2016</v>
      </c>
      <c r="E256" s="1">
        <f>'Исходные данные'!B258</f>
        <v>233.8</v>
      </c>
      <c r="F256" s="12">
        <f t="shared" si="27"/>
        <v>1.2132848988064351</v>
      </c>
      <c r="G256" s="12">
        <f t="shared" si="28"/>
        <v>0.49168506933925099</v>
      </c>
      <c r="H256" s="12">
        <f t="shared" si="29"/>
        <v>1.4164564029149616E-3</v>
      </c>
      <c r="I256" s="12">
        <f t="shared" si="33"/>
        <v>0.19333147361764752</v>
      </c>
      <c r="J256" s="18">
        <f t="shared" si="30"/>
        <v>2.738456036907018E-4</v>
      </c>
      <c r="K256" s="12">
        <f t="shared" si="34"/>
        <v>1.0849083015794088</v>
      </c>
      <c r="L256" s="12">
        <f t="shared" si="31"/>
        <v>8.149546874750066E-2</v>
      </c>
      <c r="M256" s="12">
        <f t="shared" si="35"/>
        <v>6.6415114263748453E-3</v>
      </c>
      <c r="N256" s="18">
        <f t="shared" si="32"/>
        <v>9.4074113849215284E-6</v>
      </c>
    </row>
    <row r="257" spans="1:14" x14ac:dyDescent="0.2">
      <c r="A257" s="4">
        <v>255</v>
      </c>
      <c r="B257" s="1" t="str">
        <f>'Исходные данные'!A507</f>
        <v>30.03.2015</v>
      </c>
      <c r="C257" s="1">
        <f>'Исходные данные'!B507</f>
        <v>191.29</v>
      </c>
      <c r="D257" s="5" t="str">
        <f>'Исходные данные'!A259</f>
        <v>28.03.2016</v>
      </c>
      <c r="E257" s="1">
        <f>'Исходные данные'!B259</f>
        <v>234.25</v>
      </c>
      <c r="F257" s="12">
        <f t="shared" si="27"/>
        <v>1.2245804798996289</v>
      </c>
      <c r="G257" s="12">
        <f t="shared" si="28"/>
        <v>0.49031275365533061</v>
      </c>
      <c r="H257" s="12">
        <f t="shared" si="29"/>
        <v>1.4125030078283019E-3</v>
      </c>
      <c r="I257" s="12">
        <f t="shared" si="33"/>
        <v>0.20259831995396943</v>
      </c>
      <c r="J257" s="18">
        <f t="shared" si="30"/>
        <v>2.861707363159425E-4</v>
      </c>
      <c r="K257" s="12">
        <f t="shared" si="34"/>
        <v>1.0950087072724366</v>
      </c>
      <c r="L257" s="12">
        <f t="shared" si="31"/>
        <v>9.0762315083822445E-2</v>
      </c>
      <c r="M257" s="12">
        <f t="shared" si="35"/>
        <v>8.2377978393750502E-3</v>
      </c>
      <c r="N257" s="18">
        <f t="shared" si="32"/>
        <v>1.1635914225998744E-5</v>
      </c>
    </row>
    <row r="258" spans="1:14" x14ac:dyDescent="0.2">
      <c r="A258" s="4">
        <v>256</v>
      </c>
      <c r="B258" s="1" t="str">
        <f>'Исходные данные'!A508</f>
        <v>27.03.2015</v>
      </c>
      <c r="C258" s="1">
        <f>'Исходные данные'!B508</f>
        <v>189.18</v>
      </c>
      <c r="D258" s="5" t="str">
        <f>'Исходные данные'!A260</f>
        <v>25.03.2016</v>
      </c>
      <c r="E258" s="1">
        <f>'Исходные данные'!B260</f>
        <v>234.47</v>
      </c>
      <c r="F258" s="12">
        <f t="shared" ref="F258:F321" si="36">E258/C258</f>
        <v>1.2394016280790781</v>
      </c>
      <c r="G258" s="12">
        <f t="shared" ref="G258:G321" si="37">1/POWER(2,A258/248)</f>
        <v>0.48894426816771641</v>
      </c>
      <c r="H258" s="12">
        <f t="shared" ref="H258:H321" si="38">G258/SUM(G$2:G$1242)</f>
        <v>1.4085606468494903E-3</v>
      </c>
      <c r="I258" s="12">
        <f t="shared" si="33"/>
        <v>0.21462870514761989</v>
      </c>
      <c r="J258" s="18">
        <f t="shared" ref="J258:J321" si="39">H258*I258</f>
        <v>3.023175477552E-4</v>
      </c>
      <c r="K258" s="12">
        <f t="shared" si="34"/>
        <v>1.1082616429305341</v>
      </c>
      <c r="L258" s="12">
        <f t="shared" ref="L258:L321" si="40">LN(K258)</f>
        <v>0.10279270027747296</v>
      </c>
      <c r="M258" s="12">
        <f t="shared" si="35"/>
        <v>1.0566339230334376E-2</v>
      </c>
      <c r="N258" s="18">
        <f t="shared" ref="N258:N321" si="41">M258*H258</f>
        <v>1.4883329621110933E-5</v>
      </c>
    </row>
    <row r="259" spans="1:14" x14ac:dyDescent="0.2">
      <c r="A259" s="4">
        <v>257</v>
      </c>
      <c r="B259" s="1" t="str">
        <f>'Исходные данные'!A509</f>
        <v>26.03.2015</v>
      </c>
      <c r="C259" s="1">
        <f>'Исходные данные'!B509</f>
        <v>190.6</v>
      </c>
      <c r="D259" s="5" t="str">
        <f>'Исходные данные'!A261</f>
        <v>24.03.2016</v>
      </c>
      <c r="E259" s="1">
        <f>'Исходные данные'!B261</f>
        <v>234.08</v>
      </c>
      <c r="F259" s="12">
        <f t="shared" si="36"/>
        <v>1.2281217208814272</v>
      </c>
      <c r="G259" s="12">
        <f t="shared" si="37"/>
        <v>0.48757960218615376</v>
      </c>
      <c r="H259" s="12">
        <f t="shared" si="38"/>
        <v>1.4046292891818225E-3</v>
      </c>
      <c r="I259" s="12">
        <f t="shared" ref="I259:I322" si="42">LN(F259)</f>
        <v>0.20548594605171258</v>
      </c>
      <c r="J259" s="18">
        <f t="shared" si="39"/>
        <v>2.8863157833947139E-4</v>
      </c>
      <c r="K259" s="12">
        <f t="shared" ref="K259:K322" si="43">F259/GEOMEAN(F$2:F$1242)</f>
        <v>1.0981752526920867</v>
      </c>
      <c r="L259" s="12">
        <f t="shared" si="40"/>
        <v>9.3649941181565555E-2</v>
      </c>
      <c r="M259" s="12">
        <f t="shared" ref="M259:M322" si="44">POWER(L259-AVERAGE(L$2:L$1242),2)</f>
        <v>8.7703114833106756E-3</v>
      </c>
      <c r="N259" s="18">
        <f t="shared" si="41"/>
        <v>1.2319036384705849E-5</v>
      </c>
    </row>
    <row r="260" spans="1:14" x14ac:dyDescent="0.2">
      <c r="A260" s="4">
        <v>258</v>
      </c>
      <c r="B260" s="1" t="str">
        <f>'Исходные данные'!A510</f>
        <v>25.03.2015</v>
      </c>
      <c r="C260" s="1">
        <f>'Исходные данные'!B510</f>
        <v>190.98</v>
      </c>
      <c r="D260" s="5" t="str">
        <f>'Исходные данные'!A262</f>
        <v>23.03.2016</v>
      </c>
      <c r="E260" s="1">
        <f>'Исходные данные'!B262</f>
        <v>234.94</v>
      </c>
      <c r="F260" s="12">
        <f t="shared" si="36"/>
        <v>1.2301811708032255</v>
      </c>
      <c r="G260" s="12">
        <f t="shared" si="37"/>
        <v>0.4862187450502255</v>
      </c>
      <c r="H260" s="12">
        <f t="shared" si="38"/>
        <v>1.4007089041145507E-3</v>
      </c>
      <c r="I260" s="12">
        <f t="shared" si="42"/>
        <v>0.20716145187368351</v>
      </c>
      <c r="J260" s="18">
        <f t="shared" si="39"/>
        <v>2.9017289022876646E-4</v>
      </c>
      <c r="K260" s="12">
        <f t="shared" si="43"/>
        <v>1.1000167940473315</v>
      </c>
      <c r="L260" s="12">
        <f t="shared" si="40"/>
        <v>9.532544700353654E-2</v>
      </c>
      <c r="M260" s="12">
        <f t="shared" si="44"/>
        <v>9.0869408464240402E-3</v>
      </c>
      <c r="N260" s="18">
        <f t="shared" si="41"/>
        <v>1.2728158954748365E-5</v>
      </c>
    </row>
    <row r="261" spans="1:14" x14ac:dyDescent="0.2">
      <c r="A261" s="4">
        <v>259</v>
      </c>
      <c r="B261" s="1" t="str">
        <f>'Исходные данные'!A511</f>
        <v>24.03.2015</v>
      </c>
      <c r="C261" s="1">
        <f>'Исходные данные'!B511</f>
        <v>190.45</v>
      </c>
      <c r="D261" s="5" t="str">
        <f>'Исходные данные'!A263</f>
        <v>22.03.2016</v>
      </c>
      <c r="E261" s="1">
        <f>'Исходные данные'!B263</f>
        <v>236.03</v>
      </c>
      <c r="F261" s="12">
        <f t="shared" si="36"/>
        <v>1.2393279075872934</v>
      </c>
      <c r="G261" s="12">
        <f t="shared" si="37"/>
        <v>0.48486168612926794</v>
      </c>
      <c r="H261" s="12">
        <f t="shared" si="38"/>
        <v>1.3967994610226415E-3</v>
      </c>
      <c r="I261" s="12">
        <f t="shared" si="42"/>
        <v>0.21456922266617473</v>
      </c>
      <c r="J261" s="18">
        <f t="shared" si="39"/>
        <v>2.9971017457216002E-4</v>
      </c>
      <c r="K261" s="12">
        <f t="shared" si="43"/>
        <v>1.1081957227384898</v>
      </c>
      <c r="L261" s="12">
        <f t="shared" si="40"/>
        <v>0.10273321779602775</v>
      </c>
      <c r="M261" s="12">
        <f t="shared" si="44"/>
        <v>1.0554114038726057E-2</v>
      </c>
      <c r="N261" s="18">
        <f t="shared" si="41"/>
        <v>1.474198080086405E-5</v>
      </c>
    </row>
    <row r="262" spans="1:14" x14ac:dyDescent="0.2">
      <c r="A262" s="4">
        <v>260</v>
      </c>
      <c r="B262" s="1" t="str">
        <f>'Исходные данные'!A512</f>
        <v>23.03.2015</v>
      </c>
      <c r="C262" s="1">
        <f>'Исходные данные'!B512</f>
        <v>190.69</v>
      </c>
      <c r="D262" s="5" t="str">
        <f>'Исходные данные'!A264</f>
        <v>21.03.2016</v>
      </c>
      <c r="E262" s="1">
        <f>'Исходные данные'!B264</f>
        <v>235.12</v>
      </c>
      <c r="F262" s="12">
        <f t="shared" si="36"/>
        <v>1.2329959620326185</v>
      </c>
      <c r="G262" s="12">
        <f t="shared" si="37"/>
        <v>0.48350841482228801</v>
      </c>
      <c r="H262" s="12">
        <f t="shared" si="38"/>
        <v>1.3929009293665376E-3</v>
      </c>
      <c r="I262" s="12">
        <f t="shared" si="42"/>
        <v>0.20944694926412655</v>
      </c>
      <c r="J262" s="18">
        <f t="shared" si="39"/>
        <v>2.9173885028298789E-4</v>
      </c>
      <c r="K262" s="12">
        <f t="shared" si="43"/>
        <v>1.1025337547174805</v>
      </c>
      <c r="L262" s="12">
        <f t="shared" si="40"/>
        <v>9.7610944393979646E-2</v>
      </c>
      <c r="M262" s="12">
        <f t="shared" si="44"/>
        <v>9.527896465484572E-3</v>
      </c>
      <c r="N262" s="18">
        <f t="shared" si="41"/>
        <v>1.3271415841681609E-5</v>
      </c>
    </row>
    <row r="263" spans="1:14" x14ac:dyDescent="0.2">
      <c r="A263" s="4">
        <v>261</v>
      </c>
      <c r="B263" s="1" t="str">
        <f>'Исходные данные'!A513</f>
        <v>20.03.2015</v>
      </c>
      <c r="C263" s="1">
        <f>'Исходные данные'!B513</f>
        <v>190.34</v>
      </c>
      <c r="D263" s="5" t="str">
        <f>'Исходные данные'!A265</f>
        <v>18.03.2016</v>
      </c>
      <c r="E263" s="1">
        <f>'Исходные данные'!B265</f>
        <v>235.37</v>
      </c>
      <c r="F263" s="12">
        <f t="shared" si="36"/>
        <v>1.236576652306399</v>
      </c>
      <c r="G263" s="12">
        <f t="shared" si="37"/>
        <v>0.48215892055788057</v>
      </c>
      <c r="H263" s="12">
        <f t="shared" si="38"/>
        <v>1.3890132786919182E-3</v>
      </c>
      <c r="I263" s="12">
        <f t="shared" si="42"/>
        <v>0.21234679740966717</v>
      </c>
      <c r="J263" s="18">
        <f t="shared" si="39"/>
        <v>2.9495252128973031E-4</v>
      </c>
      <c r="K263" s="12">
        <f t="shared" si="43"/>
        <v>1.1057355753345761</v>
      </c>
      <c r="L263" s="12">
        <f t="shared" si="40"/>
        <v>0.10051079253952033</v>
      </c>
      <c r="M263" s="12">
        <f t="shared" si="44"/>
        <v>1.0102419416922482E-2</v>
      </c>
      <c r="N263" s="18">
        <f t="shared" si="41"/>
        <v>1.4032394717020393E-5</v>
      </c>
    </row>
    <row r="264" spans="1:14" x14ac:dyDescent="0.2">
      <c r="A264" s="4">
        <v>262</v>
      </c>
      <c r="B264" s="1" t="str">
        <f>'Исходные данные'!A514</f>
        <v>19.03.2015</v>
      </c>
      <c r="C264" s="1">
        <f>'Исходные данные'!B514</f>
        <v>190.38</v>
      </c>
      <c r="D264" s="5" t="str">
        <f>'Исходные данные'!A266</f>
        <v>17.03.2016</v>
      </c>
      <c r="E264" s="1">
        <f>'Исходные данные'!B266</f>
        <v>234.52</v>
      </c>
      <c r="F264" s="12">
        <f t="shared" si="36"/>
        <v>1.2318520853030781</v>
      </c>
      <c r="G264" s="12">
        <f t="shared" si="37"/>
        <v>0.48081319279414592</v>
      </c>
      <c r="H264" s="12">
        <f t="shared" si="38"/>
        <v>1.3851364786294637E-3</v>
      </c>
      <c r="I264" s="12">
        <f t="shared" si="42"/>
        <v>0.20851879727285519</v>
      </c>
      <c r="J264" s="18">
        <f t="shared" si="39"/>
        <v>2.8882699258257364E-4</v>
      </c>
      <c r="K264" s="12">
        <f t="shared" si="43"/>
        <v>1.1015109105684411</v>
      </c>
      <c r="L264" s="12">
        <f t="shared" si="40"/>
        <v>9.6682792402708162E-2</v>
      </c>
      <c r="M264" s="12">
        <f t="shared" si="44"/>
        <v>9.3475623467851494E-3</v>
      </c>
      <c r="N264" s="18">
        <f t="shared" si="41"/>
        <v>1.2947649592795348E-5</v>
      </c>
    </row>
    <row r="265" spans="1:14" x14ac:dyDescent="0.2">
      <c r="A265" s="4">
        <v>263</v>
      </c>
      <c r="B265" s="1" t="str">
        <f>'Исходные данные'!A515</f>
        <v>18.03.2015</v>
      </c>
      <c r="C265" s="1">
        <f>'Исходные данные'!B515</f>
        <v>189.96</v>
      </c>
      <c r="D265" s="5" t="str">
        <f>'Исходные данные'!A267</f>
        <v>16.03.2016</v>
      </c>
      <c r="E265" s="1">
        <f>'Исходные данные'!B267</f>
        <v>232.11</v>
      </c>
      <c r="F265" s="12">
        <f t="shared" si="36"/>
        <v>1.2218888186986734</v>
      </c>
      <c r="G265" s="12">
        <f t="shared" si="37"/>
        <v>0.47947122101860684</v>
      </c>
      <c r="H265" s="12">
        <f t="shared" si="38"/>
        <v>1.3812704988946144E-3</v>
      </c>
      <c r="I265" s="12">
        <f t="shared" si="42"/>
        <v>0.20039787354855168</v>
      </c>
      <c r="J265" s="18">
        <f t="shared" si="39"/>
        <v>2.7680367077382781E-4</v>
      </c>
      <c r="K265" s="12">
        <f t="shared" si="43"/>
        <v>1.0926018483518083</v>
      </c>
      <c r="L265" s="12">
        <f t="shared" si="40"/>
        <v>8.8561868678404682E-2</v>
      </c>
      <c r="M265" s="12">
        <f t="shared" si="44"/>
        <v>7.8432045838109834E-3</v>
      </c>
      <c r="N265" s="18">
        <f t="shared" si="41"/>
        <v>1.0833587108413124E-5</v>
      </c>
    </row>
    <row r="266" spans="1:14" x14ac:dyDescent="0.2">
      <c r="A266" s="4">
        <v>264</v>
      </c>
      <c r="B266" s="1" t="str">
        <f>'Исходные данные'!A516</f>
        <v>17.03.2015</v>
      </c>
      <c r="C266" s="1">
        <f>'Исходные данные'!B516</f>
        <v>189.38</v>
      </c>
      <c r="D266" s="5" t="str">
        <f>'Исходные данные'!A268</f>
        <v>15.03.2016</v>
      </c>
      <c r="E266" s="1">
        <f>'Исходные данные'!B268</f>
        <v>230.8</v>
      </c>
      <c r="F266" s="12">
        <f t="shared" si="36"/>
        <v>1.2187136973281234</v>
      </c>
      <c r="G266" s="12">
        <f t="shared" si="37"/>
        <v>0.47813299474812748</v>
      </c>
      <c r="H266" s="12">
        <f t="shared" si="38"/>
        <v>1.3774153092873385E-3</v>
      </c>
      <c r="I266" s="12">
        <f t="shared" si="42"/>
        <v>0.19779595607859049</v>
      </c>
      <c r="J266" s="18">
        <f t="shared" si="39"/>
        <v>2.7244717801777656E-4</v>
      </c>
      <c r="K266" s="12">
        <f t="shared" si="43"/>
        <v>1.0897626837526111</v>
      </c>
      <c r="L266" s="12">
        <f t="shared" si="40"/>
        <v>8.5959951208443547E-2</v>
      </c>
      <c r="M266" s="12">
        <f t="shared" si="44"/>
        <v>7.3891132117579836E-3</v>
      </c>
      <c r="N266" s="18">
        <f t="shared" si="41"/>
        <v>1.0177877659932781E-5</v>
      </c>
    </row>
    <row r="267" spans="1:14" x14ac:dyDescent="0.2">
      <c r="A267" s="4">
        <v>265</v>
      </c>
      <c r="B267" s="1" t="str">
        <f>'Исходные данные'!A517</f>
        <v>16.03.2015</v>
      </c>
      <c r="C267" s="1">
        <f>'Исходные данные'!B517</f>
        <v>189.6</v>
      </c>
      <c r="D267" s="5" t="str">
        <f>'Исходные данные'!A269</f>
        <v>14.03.2016</v>
      </c>
      <c r="E267" s="1">
        <f>'Исходные данные'!B269</f>
        <v>231.89</v>
      </c>
      <c r="F267" s="12">
        <f t="shared" si="36"/>
        <v>1.2230485232067509</v>
      </c>
      <c r="G267" s="12">
        <f t="shared" si="37"/>
        <v>0.47679850352883052</v>
      </c>
      <c r="H267" s="12">
        <f t="shared" si="38"/>
        <v>1.373570879691892E-3</v>
      </c>
      <c r="I267" s="12">
        <f t="shared" si="42"/>
        <v>0.2013465314754227</v>
      </c>
      <c r="J267" s="18">
        <f t="shared" si="39"/>
        <v>2.7656373236160757E-4</v>
      </c>
      <c r="K267" s="12">
        <f t="shared" si="43"/>
        <v>1.0936388455561996</v>
      </c>
      <c r="L267" s="12">
        <f t="shared" si="40"/>
        <v>8.9510526605275725E-2</v>
      </c>
      <c r="M267" s="12">
        <f t="shared" si="44"/>
        <v>8.0121343731537602E-3</v>
      </c>
      <c r="N267" s="18">
        <f t="shared" si="41"/>
        <v>1.1005234459142456E-5</v>
      </c>
    </row>
    <row r="268" spans="1:14" x14ac:dyDescent="0.2">
      <c r="A268" s="4">
        <v>266</v>
      </c>
      <c r="B268" s="1" t="str">
        <f>'Исходные данные'!A518</f>
        <v>13.03.2015</v>
      </c>
      <c r="C268" s="1">
        <f>'Исходные данные'!B518</f>
        <v>190.66</v>
      </c>
      <c r="D268" s="5" t="str">
        <f>'Исходные данные'!A270</f>
        <v>11.03.2016</v>
      </c>
      <c r="E268" s="1">
        <f>'Исходные данные'!B270</f>
        <v>231.24</v>
      </c>
      <c r="F268" s="12">
        <f t="shared" si="36"/>
        <v>1.2128396097765657</v>
      </c>
      <c r="G268" s="12">
        <f t="shared" si="37"/>
        <v>0.47546773693601607</v>
      </c>
      <c r="H268" s="12">
        <f t="shared" si="38"/>
        <v>1.3697371800765864E-3</v>
      </c>
      <c r="I268" s="12">
        <f t="shared" si="42"/>
        <v>0.19296439514884331</v>
      </c>
      <c r="J268" s="18">
        <f t="shared" si="39"/>
        <v>2.6431050646636079E-4</v>
      </c>
      <c r="K268" s="12">
        <f t="shared" si="43"/>
        <v>1.0845101281861826</v>
      </c>
      <c r="L268" s="12">
        <f t="shared" si="40"/>
        <v>8.1128390278696283E-2</v>
      </c>
      <c r="M268" s="12">
        <f t="shared" si="44"/>
        <v>6.5818157092124505E-3</v>
      </c>
      <c r="N268" s="18">
        <f t="shared" si="41"/>
        <v>9.0153576893204396E-6</v>
      </c>
    </row>
    <row r="269" spans="1:14" x14ac:dyDescent="0.2">
      <c r="A269" s="4">
        <v>267</v>
      </c>
      <c r="B269" s="1" t="str">
        <f>'Исходные данные'!A519</f>
        <v>12.03.2015</v>
      </c>
      <c r="C269" s="1">
        <f>'Исходные данные'!B519</f>
        <v>191.38</v>
      </c>
      <c r="D269" s="5" t="str">
        <f>'Исходные данные'!A271</f>
        <v>10.03.2016</v>
      </c>
      <c r="E269" s="1">
        <f>'Исходные данные'!B271</f>
        <v>229.28</v>
      </c>
      <c r="F269" s="12">
        <f t="shared" si="36"/>
        <v>1.1980353223952347</v>
      </c>
      <c r="G269" s="12">
        <f t="shared" si="37"/>
        <v>0.47414068457407987</v>
      </c>
      <c r="H269" s="12">
        <f t="shared" si="38"/>
        <v>1.3659141804935526E-3</v>
      </c>
      <c r="I269" s="12">
        <f t="shared" si="42"/>
        <v>0.18068298372874497</v>
      </c>
      <c r="J269" s="18">
        <f t="shared" si="39"/>
        <v>2.4679744964897858E-4</v>
      </c>
      <c r="K269" s="12">
        <f t="shared" si="43"/>
        <v>1.0712722693001342</v>
      </c>
      <c r="L269" s="12">
        <f t="shared" si="40"/>
        <v>6.8846978858598057E-2</v>
      </c>
      <c r="M269" s="12">
        <f t="shared" si="44"/>
        <v>4.7399064979562382E-3</v>
      </c>
      <c r="N269" s="18">
        <f t="shared" si="41"/>
        <v>6.4743054997719601E-6</v>
      </c>
    </row>
    <row r="270" spans="1:14" x14ac:dyDescent="0.2">
      <c r="A270" s="4">
        <v>268</v>
      </c>
      <c r="B270" s="1" t="str">
        <f>'Исходные данные'!A520</f>
        <v>11.03.2015</v>
      </c>
      <c r="C270" s="1">
        <f>'Исходные данные'!B520</f>
        <v>190.63</v>
      </c>
      <c r="D270" s="5" t="str">
        <f>'Исходные данные'!A272</f>
        <v>09.03.2016</v>
      </c>
      <c r="E270" s="1">
        <f>'Исходные данные'!B272</f>
        <v>230.12</v>
      </c>
      <c r="F270" s="12">
        <f t="shared" si="36"/>
        <v>1.2071552221581074</v>
      </c>
      <c r="G270" s="12">
        <f t="shared" si="37"/>
        <v>0.47281733607643256</v>
      </c>
      <c r="H270" s="12">
        <f t="shared" si="38"/>
        <v>1.3621018510785075E-3</v>
      </c>
      <c r="I270" s="12">
        <f t="shared" si="42"/>
        <v>0.18826653546920755</v>
      </c>
      <c r="J270" s="18">
        <f t="shared" si="39"/>
        <v>2.5643819645874511E-4</v>
      </c>
      <c r="K270" s="12">
        <f t="shared" si="43"/>
        <v>1.0794272005714671</v>
      </c>
      <c r="L270" s="12">
        <f t="shared" si="40"/>
        <v>7.643053059906052E-2</v>
      </c>
      <c r="M270" s="12">
        <f t="shared" si="44"/>
        <v>5.8416260076539156E-3</v>
      </c>
      <c r="N270" s="18">
        <f t="shared" si="41"/>
        <v>7.9568895983337502E-6</v>
      </c>
    </row>
    <row r="271" spans="1:14" x14ac:dyDescent="0.2">
      <c r="A271" s="4">
        <v>269</v>
      </c>
      <c r="B271" s="1" t="str">
        <f>'Исходные данные'!A521</f>
        <v>10.03.2015</v>
      </c>
      <c r="C271" s="1">
        <f>'Исходные данные'!B521</f>
        <v>191.11</v>
      </c>
      <c r="D271" s="5" t="str">
        <f>'Исходные данные'!A273</f>
        <v>04.03.2016</v>
      </c>
      <c r="E271" s="1">
        <f>'Исходные данные'!B273</f>
        <v>230.46</v>
      </c>
      <c r="F271" s="12">
        <f t="shared" si="36"/>
        <v>1.2059023598974412</v>
      </c>
      <c r="G271" s="12">
        <f t="shared" si="37"/>
        <v>0.47149768110541806</v>
      </c>
      <c r="H271" s="12">
        <f t="shared" si="38"/>
        <v>1.3583001620505206E-3</v>
      </c>
      <c r="I271" s="12">
        <f t="shared" si="42"/>
        <v>0.18722813308497852</v>
      </c>
      <c r="J271" s="18">
        <f t="shared" si="39"/>
        <v>2.5431200350974276E-4</v>
      </c>
      <c r="K271" s="12">
        <f t="shared" si="43"/>
        <v>1.0783069025535248</v>
      </c>
      <c r="L271" s="12">
        <f t="shared" si="40"/>
        <v>7.5392128214831586E-2</v>
      </c>
      <c r="M271" s="12">
        <f t="shared" si="44"/>
        <v>5.6839729967615941E-3</v>
      </c>
      <c r="N271" s="18">
        <f t="shared" si="41"/>
        <v>7.7205414425920559E-6</v>
      </c>
    </row>
    <row r="272" spans="1:14" x14ac:dyDescent="0.2">
      <c r="A272" s="4">
        <v>270</v>
      </c>
      <c r="B272" s="1" t="str">
        <f>'Исходные данные'!A522</f>
        <v>06.03.2015</v>
      </c>
      <c r="C272" s="1">
        <f>'Исходные данные'!B522</f>
        <v>194.63</v>
      </c>
      <c r="D272" s="5" t="str">
        <f>'Исходные данные'!A274</f>
        <v>03.03.2016</v>
      </c>
      <c r="E272" s="1">
        <f>'Исходные данные'!B274</f>
        <v>228.76</v>
      </c>
      <c r="F272" s="12">
        <f t="shared" si="36"/>
        <v>1.1753583722961516</v>
      </c>
      <c r="G272" s="12">
        <f t="shared" si="37"/>
        <v>0.47018170935223358</v>
      </c>
      <c r="H272" s="12">
        <f t="shared" si="38"/>
        <v>1.3545090837117817E-3</v>
      </c>
      <c r="I272" s="12">
        <f t="shared" si="42"/>
        <v>0.16157309879263171</v>
      </c>
      <c r="J272" s="18">
        <f t="shared" si="39"/>
        <v>2.1885222999808076E-4</v>
      </c>
      <c r="K272" s="12">
        <f t="shared" si="43"/>
        <v>1.0509947471442087</v>
      </c>
      <c r="L272" s="12">
        <f t="shared" si="40"/>
        <v>4.9737093922484751E-2</v>
      </c>
      <c r="M272" s="12">
        <f t="shared" si="44"/>
        <v>2.4737785118540633E-3</v>
      </c>
      <c r="N272" s="18">
        <f t="shared" si="41"/>
        <v>3.3507554653973422E-6</v>
      </c>
    </row>
    <row r="273" spans="1:14" x14ac:dyDescent="0.2">
      <c r="A273" s="4">
        <v>271</v>
      </c>
      <c r="B273" s="1" t="str">
        <f>'Исходные данные'!A523</f>
        <v>05.03.2015</v>
      </c>
      <c r="C273" s="1">
        <f>'Исходные данные'!B523</f>
        <v>194.27</v>
      </c>
      <c r="D273" s="5" t="str">
        <f>'Исходные данные'!A275</f>
        <v>02.03.2016</v>
      </c>
      <c r="E273" s="1">
        <f>'Исходные данные'!B275</f>
        <v>226.73</v>
      </c>
      <c r="F273" s="12">
        <f t="shared" si="36"/>
        <v>1.1670870438050136</v>
      </c>
      <c r="G273" s="12">
        <f t="shared" si="37"/>
        <v>0.46886941053684816</v>
      </c>
      <c r="H273" s="12">
        <f t="shared" si="38"/>
        <v>1.3507285864473673E-3</v>
      </c>
      <c r="I273" s="12">
        <f t="shared" si="42"/>
        <v>0.15451093818786188</v>
      </c>
      <c r="J273" s="18">
        <f t="shared" si="39"/>
        <v>2.0870234112914721E-4</v>
      </c>
      <c r="K273" s="12">
        <f t="shared" si="43"/>
        <v>1.0435986005722422</v>
      </c>
      <c r="L273" s="12">
        <f t="shared" si="40"/>
        <v>4.2674933317714867E-2</v>
      </c>
      <c r="M273" s="12">
        <f t="shared" si="44"/>
        <v>1.8211499336714052E-3</v>
      </c>
      <c r="N273" s="18">
        <f t="shared" si="41"/>
        <v>2.4598792756166936E-6</v>
      </c>
    </row>
    <row r="274" spans="1:14" x14ac:dyDescent="0.2">
      <c r="A274" s="4">
        <v>272</v>
      </c>
      <c r="B274" s="1" t="str">
        <f>'Исходные данные'!A524</f>
        <v>04.03.2015</v>
      </c>
      <c r="C274" s="1">
        <f>'Исходные данные'!B524</f>
        <v>196.04</v>
      </c>
      <c r="D274" s="5" t="str">
        <f>'Исходные данные'!A276</f>
        <v>01.03.2016</v>
      </c>
      <c r="E274" s="1">
        <f>'Исходные данные'!B276</f>
        <v>228.01</v>
      </c>
      <c r="F274" s="12">
        <f t="shared" si="36"/>
        <v>1.1630789634768415</v>
      </c>
      <c r="G274" s="12">
        <f t="shared" si="37"/>
        <v>0.4675607744079236</v>
      </c>
      <c r="H274" s="12">
        <f t="shared" si="38"/>
        <v>1.3469586407250129E-3</v>
      </c>
      <c r="I274" s="12">
        <f t="shared" si="42"/>
        <v>0.15107076760041055</v>
      </c>
      <c r="J274" s="18">
        <f t="shared" si="39"/>
        <v>2.034860757803333E-4</v>
      </c>
      <c r="K274" s="12">
        <f t="shared" si="43"/>
        <v>1.0400146116627051</v>
      </c>
      <c r="L274" s="12">
        <f t="shared" si="40"/>
        <v>3.923476273026355E-2</v>
      </c>
      <c r="M274" s="12">
        <f t="shared" si="44"/>
        <v>1.5393666065000727E-3</v>
      </c>
      <c r="N274" s="18">
        <f t="shared" si="41"/>
        <v>2.0734631518688135E-6</v>
      </c>
    </row>
    <row r="275" spans="1:14" x14ac:dyDescent="0.2">
      <c r="A275" s="4">
        <v>273</v>
      </c>
      <c r="B275" s="1" t="str">
        <f>'Исходные данные'!A525</f>
        <v>03.03.2015</v>
      </c>
      <c r="C275" s="1">
        <f>'Исходные данные'!B525</f>
        <v>196.36</v>
      </c>
      <c r="D275" s="5" t="str">
        <f>'Исходные данные'!A277</f>
        <v>29.02.2016</v>
      </c>
      <c r="E275" s="1">
        <f>'Исходные данные'!B277</f>
        <v>227.63</v>
      </c>
      <c r="F275" s="12">
        <f t="shared" si="36"/>
        <v>1.1592483194133223</v>
      </c>
      <c r="G275" s="12">
        <f t="shared" si="37"/>
        <v>0.46625579074273271</v>
      </c>
      <c r="H275" s="12">
        <f t="shared" si="38"/>
        <v>1.3431992170948768E-3</v>
      </c>
      <c r="I275" s="12">
        <f t="shared" si="42"/>
        <v>0.14777179456944534</v>
      </c>
      <c r="J275" s="18">
        <f t="shared" si="39"/>
        <v>1.9848695877438394E-4</v>
      </c>
      <c r="K275" s="12">
        <f t="shared" si="43"/>
        <v>1.0365892846442974</v>
      </c>
      <c r="L275" s="12">
        <f t="shared" si="40"/>
        <v>3.5935789699298414E-2</v>
      </c>
      <c r="M275" s="12">
        <f t="shared" si="44"/>
        <v>1.2913809813121975E-3</v>
      </c>
      <c r="N275" s="18">
        <f t="shared" si="41"/>
        <v>1.7345819230697575E-6</v>
      </c>
    </row>
    <row r="276" spans="1:14" x14ac:dyDescent="0.2">
      <c r="A276" s="4">
        <v>274</v>
      </c>
      <c r="B276" s="1" t="str">
        <f>'Исходные данные'!A526</f>
        <v>02.03.2015</v>
      </c>
      <c r="C276" s="1">
        <f>'Исходные данные'!B526</f>
        <v>194.6</v>
      </c>
      <c r="D276" s="5" t="str">
        <f>'Исходные данные'!A278</f>
        <v>26.02.2016</v>
      </c>
      <c r="E276" s="1">
        <f>'Исходные данные'!B278</f>
        <v>225.96</v>
      </c>
      <c r="F276" s="12">
        <f t="shared" si="36"/>
        <v>1.1611510791366908</v>
      </c>
      <c r="G276" s="12">
        <f t="shared" si="37"/>
        <v>0.4649544493470813</v>
      </c>
      <c r="H276" s="12">
        <f t="shared" si="38"/>
        <v>1.339450286189316E-3</v>
      </c>
      <c r="I276" s="12">
        <f t="shared" si="42"/>
        <v>0.14941182270515679</v>
      </c>
      <c r="J276" s="18">
        <f t="shared" si="39"/>
        <v>2.001297086824896E-4</v>
      </c>
      <c r="K276" s="12">
        <f t="shared" si="43"/>
        <v>1.0382907150518004</v>
      </c>
      <c r="L276" s="12">
        <f t="shared" si="40"/>
        <v>3.7575817835009843E-2</v>
      </c>
      <c r="M276" s="12">
        <f t="shared" si="44"/>
        <v>1.4119420859698391E-3</v>
      </c>
      <c r="N276" s="18">
        <f t="shared" si="41"/>
        <v>1.8912262311350409E-6</v>
      </c>
    </row>
    <row r="277" spans="1:14" x14ac:dyDescent="0.2">
      <c r="A277" s="4">
        <v>275</v>
      </c>
      <c r="B277" s="1" t="str">
        <f>'Исходные данные'!A527</f>
        <v>27.02.2015</v>
      </c>
      <c r="C277" s="1">
        <f>'Исходные данные'!B527</f>
        <v>193.15</v>
      </c>
      <c r="D277" s="5" t="str">
        <f>'Исходные данные'!A279</f>
        <v>25.02.2016</v>
      </c>
      <c r="E277" s="1">
        <f>'Исходные данные'!B279</f>
        <v>224.87</v>
      </c>
      <c r="F277" s="12">
        <f t="shared" si="36"/>
        <v>1.1642246958322546</v>
      </c>
      <c r="G277" s="12">
        <f t="shared" si="37"/>
        <v>0.46365674005522706</v>
      </c>
      <c r="H277" s="12">
        <f t="shared" si="38"/>
        <v>1.3357118187226522E-3</v>
      </c>
      <c r="I277" s="12">
        <f t="shared" si="42"/>
        <v>0.1520553683364512</v>
      </c>
      <c r="J277" s="18">
        <f t="shared" si="39"/>
        <v>2.0310215258722401E-4</v>
      </c>
      <c r="K277" s="12">
        <f t="shared" si="43"/>
        <v>1.0410391150954923</v>
      </c>
      <c r="L277" s="12">
        <f t="shared" si="40"/>
        <v>4.0219363466304316E-2</v>
      </c>
      <c r="M277" s="12">
        <f t="shared" si="44"/>
        <v>1.6175971976346893E-3</v>
      </c>
      <c r="N277" s="18">
        <f t="shared" si="41"/>
        <v>2.1606436948132965E-6</v>
      </c>
    </row>
    <row r="278" spans="1:14" x14ac:dyDescent="0.2">
      <c r="A278" s="4">
        <v>276</v>
      </c>
      <c r="B278" s="1" t="str">
        <f>'Исходные данные'!A528</f>
        <v>26.02.2015</v>
      </c>
      <c r="C278" s="1">
        <f>'Исходные данные'!B528</f>
        <v>192.75</v>
      </c>
      <c r="D278" s="5" t="str">
        <f>'Исходные данные'!A280</f>
        <v>24.02.2016</v>
      </c>
      <c r="E278" s="1">
        <f>'Исходные данные'!B280</f>
        <v>223.58</v>
      </c>
      <c r="F278" s="12">
        <f t="shared" si="36"/>
        <v>1.1599481193255512</v>
      </c>
      <c r="G278" s="12">
        <f t="shared" si="37"/>
        <v>0.46236265272980104</v>
      </c>
      <c r="H278" s="12">
        <f t="shared" si="38"/>
        <v>1.3319837854909454E-3</v>
      </c>
      <c r="I278" s="12">
        <f t="shared" si="42"/>
        <v>0.14837527939874079</v>
      </c>
      <c r="J278" s="18">
        <f t="shared" si="39"/>
        <v>1.9763346632681143E-4</v>
      </c>
      <c r="K278" s="12">
        <f t="shared" si="43"/>
        <v>1.037215039349535</v>
      </c>
      <c r="L278" s="12">
        <f t="shared" si="40"/>
        <v>3.6539274528593922E-2</v>
      </c>
      <c r="M278" s="12">
        <f t="shared" si="44"/>
        <v>1.3351185830759479E-3</v>
      </c>
      <c r="N278" s="18">
        <f t="shared" si="41"/>
        <v>1.7783563043648085E-6</v>
      </c>
    </row>
    <row r="279" spans="1:14" x14ac:dyDescent="0.2">
      <c r="A279" s="4">
        <v>277</v>
      </c>
      <c r="B279" s="1" t="str">
        <f>'Исходные данные'!A529</f>
        <v>25.02.2015</v>
      </c>
      <c r="C279" s="1">
        <f>'Исходные данные'!B529</f>
        <v>192.38</v>
      </c>
      <c r="D279" s="5" t="str">
        <f>'Исходные данные'!A281</f>
        <v>20.02.2016</v>
      </c>
      <c r="E279" s="1">
        <f>'Исходные данные'!B281</f>
        <v>222.39</v>
      </c>
      <c r="F279" s="12">
        <f t="shared" si="36"/>
        <v>1.1559933465017154</v>
      </c>
      <c r="G279" s="12">
        <f t="shared" si="37"/>
        <v>0.46107217726172789</v>
      </c>
      <c r="H279" s="12">
        <f t="shared" si="38"/>
        <v>1.3282661573717647E-3</v>
      </c>
      <c r="I279" s="12">
        <f t="shared" si="42"/>
        <v>0.1449600146122686</v>
      </c>
      <c r="J279" s="18">
        <f t="shared" si="39"/>
        <v>1.9254548158159288E-4</v>
      </c>
      <c r="K279" s="12">
        <f t="shared" si="43"/>
        <v>1.0336787175246602</v>
      </c>
      <c r="L279" s="12">
        <f t="shared" si="40"/>
        <v>3.3124009742121728E-2</v>
      </c>
      <c r="M279" s="12">
        <f t="shared" si="44"/>
        <v>1.0972000213961711E-3</v>
      </c>
      <c r="N279" s="18">
        <f t="shared" si="41"/>
        <v>1.4573736562881102E-6</v>
      </c>
    </row>
    <row r="280" spans="1:14" x14ac:dyDescent="0.2">
      <c r="A280" s="4">
        <v>278</v>
      </c>
      <c r="B280" s="1" t="str">
        <f>'Исходные данные'!A530</f>
        <v>24.02.2015</v>
      </c>
      <c r="C280" s="1">
        <f>'Исходные данные'!B530</f>
        <v>192.98</v>
      </c>
      <c r="D280" s="5" t="str">
        <f>'Исходные данные'!A282</f>
        <v>19.02.2016</v>
      </c>
      <c r="E280" s="1">
        <f>'Исходные данные'!B282</f>
        <v>222.32</v>
      </c>
      <c r="F280" s="12">
        <f t="shared" si="36"/>
        <v>1.1520364804642969</v>
      </c>
      <c r="G280" s="12">
        <f t="shared" si="37"/>
        <v>0.45978530357014752</v>
      </c>
      <c r="H280" s="12">
        <f t="shared" si="38"/>
        <v>1.3245589053239623E-3</v>
      </c>
      <c r="I280" s="12">
        <f t="shared" si="42"/>
        <v>0.14153122884201055</v>
      </c>
      <c r="J280" s="18">
        <f t="shared" si="39"/>
        <v>1.8746644954412869E-4</v>
      </c>
      <c r="K280" s="12">
        <f t="shared" si="43"/>
        <v>1.0301405239672723</v>
      </c>
      <c r="L280" s="12">
        <f t="shared" si="40"/>
        <v>2.9695223971863673E-2</v>
      </c>
      <c r="M280" s="12">
        <f t="shared" si="44"/>
        <v>8.8180632673914318E-4</v>
      </c>
      <c r="N280" s="18">
        <f t="shared" si="41"/>
        <v>1.1680044228533436E-6</v>
      </c>
    </row>
    <row r="281" spans="1:14" x14ac:dyDescent="0.2">
      <c r="A281" s="4">
        <v>279</v>
      </c>
      <c r="B281" s="1" t="str">
        <f>'Исходные данные'!A531</f>
        <v>20.02.2015</v>
      </c>
      <c r="C281" s="1">
        <f>'Исходные данные'!B531</f>
        <v>194.26</v>
      </c>
      <c r="D281" s="5" t="str">
        <f>'Исходные данные'!A283</f>
        <v>18.02.2016</v>
      </c>
      <c r="E281" s="1">
        <f>'Исходные данные'!B283</f>
        <v>223.83</v>
      </c>
      <c r="F281" s="12">
        <f t="shared" si="36"/>
        <v>1.1522186760012356</v>
      </c>
      <c r="G281" s="12">
        <f t="shared" si="37"/>
        <v>0.45850202160233561</v>
      </c>
      <c r="H281" s="12">
        <f t="shared" si="38"/>
        <v>1.3208620003874441E-3</v>
      </c>
      <c r="I281" s="12">
        <f t="shared" si="42"/>
        <v>0.14168936717734831</v>
      </c>
      <c r="J281" s="18">
        <f t="shared" si="39"/>
        <v>1.8715210096350335E-4</v>
      </c>
      <c r="K281" s="12">
        <f t="shared" si="43"/>
        <v>1.030303441556315</v>
      </c>
      <c r="L281" s="12">
        <f t="shared" si="40"/>
        <v>2.985336230720138E-2</v>
      </c>
      <c r="M281" s="12">
        <f t="shared" si="44"/>
        <v>8.9122324104502835E-4</v>
      </c>
      <c r="N281" s="18">
        <f t="shared" si="41"/>
        <v>1.1771829129585175E-6</v>
      </c>
    </row>
    <row r="282" spans="1:14" x14ac:dyDescent="0.2">
      <c r="A282" s="4">
        <v>280</v>
      </c>
      <c r="B282" s="1" t="str">
        <f>'Исходные данные'!A532</f>
        <v>19.02.2015</v>
      </c>
      <c r="C282" s="1">
        <f>'Исходные данные'!B532</f>
        <v>193.51</v>
      </c>
      <c r="D282" s="5" t="str">
        <f>'Исходные данные'!A284</f>
        <v>17.02.2016</v>
      </c>
      <c r="E282" s="1">
        <f>'Исходные данные'!B284</f>
        <v>222.99</v>
      </c>
      <c r="F282" s="12">
        <f t="shared" si="36"/>
        <v>1.1523435481370472</v>
      </c>
      <c r="G282" s="12">
        <f t="shared" si="37"/>
        <v>0.45722232133362578</v>
      </c>
      <c r="H282" s="12">
        <f t="shared" si="38"/>
        <v>1.3171754136829467E-3</v>
      </c>
      <c r="I282" s="12">
        <f t="shared" si="42"/>
        <v>0.14179773668425585</v>
      </c>
      <c r="J282" s="18">
        <f t="shared" si="39"/>
        <v>1.8677249247639024E-4</v>
      </c>
      <c r="K282" s="12">
        <f t="shared" si="43"/>
        <v>1.0304151010823763</v>
      </c>
      <c r="L282" s="12">
        <f t="shared" si="40"/>
        <v>2.9961731814108994E-2</v>
      </c>
      <c r="M282" s="12">
        <f t="shared" si="44"/>
        <v>8.9770537330058733E-4</v>
      </c>
      <c r="N282" s="18">
        <f t="shared" si="41"/>
        <v>1.1824354464426051E-6</v>
      </c>
    </row>
    <row r="283" spans="1:14" x14ac:dyDescent="0.2">
      <c r="A283" s="4">
        <v>281</v>
      </c>
      <c r="B283" s="1" t="str">
        <f>'Исходные данные'!A533</f>
        <v>18.02.2015</v>
      </c>
      <c r="C283" s="1">
        <f>'Исходные данные'!B533</f>
        <v>195.42</v>
      </c>
      <c r="D283" s="5" t="str">
        <f>'Исходные данные'!A285</f>
        <v>16.02.2016</v>
      </c>
      <c r="E283" s="1">
        <f>'Исходные данные'!B285</f>
        <v>221.64</v>
      </c>
      <c r="F283" s="12">
        <f t="shared" si="36"/>
        <v>1.1341725514276941</v>
      </c>
      <c r="G283" s="12">
        <f t="shared" si="37"/>
        <v>0.45594619276733067</v>
      </c>
      <c r="H283" s="12">
        <f t="shared" si="38"/>
        <v>1.3134991164118082E-3</v>
      </c>
      <c r="I283" s="12">
        <f t="shared" si="42"/>
        <v>0.12590335548295173</v>
      </c>
      <c r="J283" s="18">
        <f t="shared" si="39"/>
        <v>1.6537394618013889E-4</v>
      </c>
      <c r="K283" s="12">
        <f t="shared" si="43"/>
        <v>1.0141667613912264</v>
      </c>
      <c r="L283" s="12">
        <f t="shared" si="40"/>
        <v>1.4067350612804752E-2</v>
      </c>
      <c r="M283" s="12">
        <f t="shared" si="44"/>
        <v>1.9789035326357648E-4</v>
      </c>
      <c r="N283" s="18">
        <f t="shared" si="41"/>
        <v>2.5992880415812832E-7</v>
      </c>
    </row>
    <row r="284" spans="1:14" x14ac:dyDescent="0.2">
      <c r="A284" s="4">
        <v>282</v>
      </c>
      <c r="B284" s="1" t="str">
        <f>'Исходные данные'!A534</f>
        <v>17.02.2015</v>
      </c>
      <c r="C284" s="1">
        <f>'Исходные данные'!B534</f>
        <v>195.12</v>
      </c>
      <c r="D284" s="5" t="str">
        <f>'Исходные данные'!A286</f>
        <v>15.02.2016</v>
      </c>
      <c r="E284" s="1">
        <f>'Исходные данные'!B286</f>
        <v>220.83</v>
      </c>
      <c r="F284" s="12">
        <f t="shared" si="36"/>
        <v>1.1317650676506765</v>
      </c>
      <c r="G284" s="12">
        <f t="shared" si="37"/>
        <v>0.45467362593466432</v>
      </c>
      <c r="H284" s="12">
        <f t="shared" si="38"/>
        <v>1.3098330798557464E-3</v>
      </c>
      <c r="I284" s="12">
        <f t="shared" si="42"/>
        <v>0.12377842083105943</v>
      </c>
      <c r="J284" s="18">
        <f t="shared" si="39"/>
        <v>1.6212907017682725E-4</v>
      </c>
      <c r="K284" s="12">
        <f t="shared" si="43"/>
        <v>1.0120140113337803</v>
      </c>
      <c r="L284" s="12">
        <f t="shared" si="40"/>
        <v>1.1942415960912559E-2</v>
      </c>
      <c r="M284" s="12">
        <f t="shared" si="44"/>
        <v>1.4262129898345754E-4</v>
      </c>
      <c r="N284" s="18">
        <f t="shared" si="41"/>
        <v>1.8681009530052942E-7</v>
      </c>
    </row>
    <row r="285" spans="1:14" x14ac:dyDescent="0.2">
      <c r="A285" s="4">
        <v>283</v>
      </c>
      <c r="B285" s="1" t="str">
        <f>'Исходные данные'!A535</f>
        <v>16.02.2015</v>
      </c>
      <c r="C285" s="1">
        <f>'Исходные данные'!B535</f>
        <v>193.64</v>
      </c>
      <c r="D285" s="5" t="str">
        <f>'Исходные данные'!A287</f>
        <v>12.02.2016</v>
      </c>
      <c r="E285" s="1">
        <f>'Исходные данные'!B287</f>
        <v>219.52</v>
      </c>
      <c r="F285" s="12">
        <f t="shared" si="36"/>
        <v>1.1336500722991119</v>
      </c>
      <c r="G285" s="12">
        <f t="shared" si="37"/>
        <v>0.45340461089466422</v>
      </c>
      <c r="H285" s="12">
        <f t="shared" si="38"/>
        <v>1.3061772753766331E-3</v>
      </c>
      <c r="I285" s="12">
        <f t="shared" si="42"/>
        <v>0.12544257946602688</v>
      </c>
      <c r="J285" s="18">
        <f t="shared" si="39"/>
        <v>1.6385024666315179E-4</v>
      </c>
      <c r="K285" s="12">
        <f t="shared" si="43"/>
        <v>1.0136995653150547</v>
      </c>
      <c r="L285" s="12">
        <f t="shared" si="40"/>
        <v>1.3606574595879993E-2</v>
      </c>
      <c r="M285" s="12">
        <f t="shared" si="44"/>
        <v>1.8513887223324508E-4</v>
      </c>
      <c r="N285" s="18">
        <f t="shared" si="41"/>
        <v>2.4182418769992267E-7</v>
      </c>
    </row>
    <row r="286" spans="1:14" x14ac:dyDescent="0.2">
      <c r="A286" s="4">
        <v>284</v>
      </c>
      <c r="B286" s="1" t="str">
        <f>'Исходные данные'!A536</f>
        <v>13.02.2015</v>
      </c>
      <c r="C286" s="1">
        <f>'Исходные данные'!B536</f>
        <v>195.13</v>
      </c>
      <c r="D286" s="5" t="str">
        <f>'Исходные данные'!A288</f>
        <v>11.02.2016</v>
      </c>
      <c r="E286" s="1">
        <f>'Исходные данные'!B288</f>
        <v>220.03</v>
      </c>
      <c r="F286" s="12">
        <f t="shared" si="36"/>
        <v>1.1276072362015068</v>
      </c>
      <c r="G286" s="12">
        <f t="shared" si="37"/>
        <v>0.45213913773411296</v>
      </c>
      <c r="H286" s="12">
        <f t="shared" si="38"/>
        <v>1.3025316744162691E-3</v>
      </c>
      <c r="I286" s="12">
        <f t="shared" si="42"/>
        <v>0.12009789758514246</v>
      </c>
      <c r="J286" s="18">
        <f t="shared" si="39"/>
        <v>1.5643131563544921E-4</v>
      </c>
      <c r="K286" s="12">
        <f t="shared" si="43"/>
        <v>1.0082961163363153</v>
      </c>
      <c r="L286" s="12">
        <f t="shared" si="40"/>
        <v>8.2618927149954932E-3</v>
      </c>
      <c r="M286" s="12">
        <f t="shared" si="44"/>
        <v>6.8258871234094576E-5</v>
      </c>
      <c r="N286" s="18">
        <f t="shared" si="41"/>
        <v>8.8909341842309718E-8</v>
      </c>
    </row>
    <row r="287" spans="1:14" x14ac:dyDescent="0.2">
      <c r="A287" s="4">
        <v>285</v>
      </c>
      <c r="B287" s="1" t="str">
        <f>'Исходные данные'!A537</f>
        <v>12.02.2015</v>
      </c>
      <c r="C287" s="1">
        <f>'Исходные данные'!B537</f>
        <v>194.1</v>
      </c>
      <c r="D287" s="5" t="str">
        <f>'Исходные данные'!A289</f>
        <v>10.02.2016</v>
      </c>
      <c r="E287" s="1">
        <f>'Исходные данные'!B289</f>
        <v>219.84</v>
      </c>
      <c r="F287" s="12">
        <f t="shared" si="36"/>
        <v>1.1326120556414221</v>
      </c>
      <c r="G287" s="12">
        <f t="shared" si="37"/>
        <v>0.45087719656746228</v>
      </c>
      <c r="H287" s="12">
        <f t="shared" si="38"/>
        <v>1.2988962484961645E-3</v>
      </c>
      <c r="I287" s="12">
        <f t="shared" si="42"/>
        <v>0.12452651885902007</v>
      </c>
      <c r="J287" s="18">
        <f t="shared" si="39"/>
        <v>1.6174702818426805E-4</v>
      </c>
      <c r="K287" s="12">
        <f t="shared" si="43"/>
        <v>1.0127713802777125</v>
      </c>
      <c r="L287" s="12">
        <f t="shared" si="40"/>
        <v>1.269051398887319E-2</v>
      </c>
      <c r="M287" s="12">
        <f t="shared" si="44"/>
        <v>1.6104914530178454E-4</v>
      </c>
      <c r="N287" s="18">
        <f t="shared" si="41"/>
        <v>2.0918613065600163E-7</v>
      </c>
    </row>
    <row r="288" spans="1:14" x14ac:dyDescent="0.2">
      <c r="A288" s="4">
        <v>286</v>
      </c>
      <c r="B288" s="1" t="str">
        <f>'Исходные данные'!A538</f>
        <v>11.02.2015</v>
      </c>
      <c r="C288" s="1">
        <f>'Исходные данные'!B538</f>
        <v>192.79</v>
      </c>
      <c r="D288" s="5" t="str">
        <f>'Исходные данные'!A290</f>
        <v>09.02.2016</v>
      </c>
      <c r="E288" s="1">
        <f>'Исходные данные'!B290</f>
        <v>220.23</v>
      </c>
      <c r="F288" s="12">
        <f t="shared" si="36"/>
        <v>1.1423310337673116</v>
      </c>
      <c r="G288" s="12">
        <f t="shared" si="37"/>
        <v>0.44961877753675411</v>
      </c>
      <c r="H288" s="12">
        <f t="shared" si="38"/>
        <v>1.2952709692173124E-3</v>
      </c>
      <c r="I288" s="12">
        <f t="shared" si="42"/>
        <v>0.13307094117942223</v>
      </c>
      <c r="J288" s="18">
        <f t="shared" si="39"/>
        <v>1.723629269561302E-4</v>
      </c>
      <c r="K288" s="12">
        <f t="shared" si="43"/>
        <v>1.0214620019627092</v>
      </c>
      <c r="L288" s="12">
        <f t="shared" si="40"/>
        <v>2.1234936309275344E-2</v>
      </c>
      <c r="M288" s="12">
        <f t="shared" si="44"/>
        <v>4.5092252005897774E-4</v>
      </c>
      <c r="N288" s="18">
        <f t="shared" si="41"/>
        <v>5.8406684959870509E-7</v>
      </c>
    </row>
    <row r="289" spans="1:14" x14ac:dyDescent="0.2">
      <c r="A289" s="4">
        <v>287</v>
      </c>
      <c r="B289" s="1" t="str">
        <f>'Исходные данные'!A539</f>
        <v>10.02.2015</v>
      </c>
      <c r="C289" s="1">
        <f>'Исходные данные'!B539</f>
        <v>191.64</v>
      </c>
      <c r="D289" s="5" t="str">
        <f>'Исходные данные'!A291</f>
        <v>08.02.2016</v>
      </c>
      <c r="E289" s="1">
        <f>'Исходные данные'!B291</f>
        <v>221.6</v>
      </c>
      <c r="F289" s="12">
        <f t="shared" si="36"/>
        <v>1.1563347944061784</v>
      </c>
      <c r="G289" s="12">
        <f t="shared" si="37"/>
        <v>0.44836387081154494</v>
      </c>
      <c r="H289" s="12">
        <f t="shared" si="38"/>
        <v>1.2916558082599696E-3</v>
      </c>
      <c r="I289" s="12">
        <f t="shared" si="42"/>
        <v>0.14525534285820746</v>
      </c>
      <c r="J289" s="18">
        <f t="shared" si="39"/>
        <v>1.8761990728359697E-4</v>
      </c>
      <c r="K289" s="12">
        <f t="shared" si="43"/>
        <v>1.0339840371297035</v>
      </c>
      <c r="L289" s="12">
        <f t="shared" si="40"/>
        <v>3.3419337988060453E-2</v>
      </c>
      <c r="M289" s="12">
        <f t="shared" si="44"/>
        <v>1.1168521515602164E-3</v>
      </c>
      <c r="N289" s="18">
        <f t="shared" si="41"/>
        <v>1.4425885685303974E-6</v>
      </c>
    </row>
    <row r="290" spans="1:14" x14ac:dyDescent="0.2">
      <c r="A290" s="4">
        <v>288</v>
      </c>
      <c r="B290" s="1" t="str">
        <f>'Исходные данные'!A540</f>
        <v>09.02.2015</v>
      </c>
      <c r="C290" s="1">
        <f>'Исходные данные'!B540</f>
        <v>192.73</v>
      </c>
      <c r="D290" s="5" t="str">
        <f>'Исходные данные'!A292</f>
        <v>05.02.2016</v>
      </c>
      <c r="E290" s="1">
        <f>'Исходные данные'!B292</f>
        <v>223.46</v>
      </c>
      <c r="F290" s="12">
        <f t="shared" si="36"/>
        <v>1.1594458568982515</v>
      </c>
      <c r="G290" s="12">
        <f t="shared" si="37"/>
        <v>0.44711246658882814</v>
      </c>
      <c r="H290" s="12">
        <f t="shared" si="38"/>
        <v>1.2880507373834347E-3</v>
      </c>
      <c r="I290" s="12">
        <f t="shared" si="42"/>
        <v>0.14794218140823176</v>
      </c>
      <c r="J290" s="18">
        <f t="shared" si="39"/>
        <v>1.9055703585298678E-4</v>
      </c>
      <c r="K290" s="12">
        <f t="shared" si="43"/>
        <v>1.0367659208634441</v>
      </c>
      <c r="L290" s="12">
        <f t="shared" si="40"/>
        <v>3.61061765380849E-2</v>
      </c>
      <c r="M290" s="12">
        <f t="shared" si="44"/>
        <v>1.303655984199348E-3</v>
      </c>
      <c r="N290" s="18">
        <f t="shared" si="41"/>
        <v>1.6791750517422975E-6</v>
      </c>
    </row>
    <row r="291" spans="1:14" x14ac:dyDescent="0.2">
      <c r="A291" s="4">
        <v>289</v>
      </c>
      <c r="B291" s="1" t="str">
        <f>'Исходные данные'!A541</f>
        <v>06.02.2015</v>
      </c>
      <c r="C291" s="1">
        <f>'Исходные данные'!B541</f>
        <v>190.55</v>
      </c>
      <c r="D291" s="5" t="str">
        <f>'Исходные данные'!A293</f>
        <v>04.02.2016</v>
      </c>
      <c r="E291" s="1">
        <f>'Исходные данные'!B293</f>
        <v>223.14</v>
      </c>
      <c r="F291" s="12">
        <f t="shared" si="36"/>
        <v>1.1710312254001574</v>
      </c>
      <c r="G291" s="12">
        <f t="shared" si="37"/>
        <v>0.44586455509295808</v>
      </c>
      <c r="H291" s="12">
        <f t="shared" si="38"/>
        <v>1.2844557284258274E-3</v>
      </c>
      <c r="I291" s="12">
        <f t="shared" si="42"/>
        <v>0.1578847498451644</v>
      </c>
      <c r="J291" s="18">
        <f t="shared" si="39"/>
        <v>2.0279597136970017E-4</v>
      </c>
      <c r="K291" s="12">
        <f t="shared" si="43"/>
        <v>1.0471254518169233</v>
      </c>
      <c r="L291" s="12">
        <f t="shared" si="40"/>
        <v>4.6048744975017437E-2</v>
      </c>
      <c r="M291" s="12">
        <f t="shared" si="44"/>
        <v>2.1204869137741878E-3</v>
      </c>
      <c r="N291" s="18">
        <f t="shared" si="41"/>
        <v>2.7236715634492588E-6</v>
      </c>
    </row>
    <row r="292" spans="1:14" x14ac:dyDescent="0.2">
      <c r="A292" s="4">
        <v>290</v>
      </c>
      <c r="B292" s="1" t="str">
        <f>'Исходные данные'!A542</f>
        <v>05.02.2015</v>
      </c>
      <c r="C292" s="1">
        <f>'Исходные данные'!B542</f>
        <v>187.79</v>
      </c>
      <c r="D292" s="5" t="str">
        <f>'Исходные данные'!A294</f>
        <v>03.02.2016</v>
      </c>
      <c r="E292" s="1">
        <f>'Исходные данные'!B294</f>
        <v>221.13</v>
      </c>
      <c r="F292" s="12">
        <f t="shared" si="36"/>
        <v>1.1775387400820065</v>
      </c>
      <c r="G292" s="12">
        <f t="shared" si="37"/>
        <v>0.44462012657557298</v>
      </c>
      <c r="H292" s="12">
        <f t="shared" si="38"/>
        <v>1.280870753303868E-3</v>
      </c>
      <c r="I292" s="12">
        <f t="shared" si="42"/>
        <v>0.1634264466491922</v>
      </c>
      <c r="J292" s="18">
        <f t="shared" si="39"/>
        <v>2.0932815582932522E-4</v>
      </c>
      <c r="K292" s="12">
        <f t="shared" si="43"/>
        <v>1.0529444121517411</v>
      </c>
      <c r="L292" s="12">
        <f t="shared" si="40"/>
        <v>5.1590441779045232E-2</v>
      </c>
      <c r="M292" s="12">
        <f t="shared" si="44"/>
        <v>2.6615736829570494E-3</v>
      </c>
      <c r="N292" s="18">
        <f t="shared" si="41"/>
        <v>3.4091318882629463E-6</v>
      </c>
    </row>
    <row r="293" spans="1:14" x14ac:dyDescent="0.2">
      <c r="A293" s="4">
        <v>291</v>
      </c>
      <c r="B293" s="1" t="str">
        <f>'Исходные данные'!A543</f>
        <v>04.02.2015</v>
      </c>
      <c r="C293" s="1">
        <f>'Исходные данные'!B543</f>
        <v>187.07</v>
      </c>
      <c r="D293" s="5" t="str">
        <f>'Исходные данные'!A295</f>
        <v>02.02.2016</v>
      </c>
      <c r="E293" s="1">
        <f>'Исходные данные'!B295</f>
        <v>220.51</v>
      </c>
      <c r="F293" s="12">
        <f t="shared" si="36"/>
        <v>1.1787566151707918</v>
      </c>
      <c r="G293" s="12">
        <f t="shared" si="37"/>
        <v>0.44337917131551952</v>
      </c>
      <c r="H293" s="12">
        <f t="shared" si="38"/>
        <v>1.2772957840126592E-3</v>
      </c>
      <c r="I293" s="12">
        <f t="shared" si="42"/>
        <v>0.16446016697166349</v>
      </c>
      <c r="J293" s="18">
        <f t="shared" si="39"/>
        <v>2.1006427791092375E-4</v>
      </c>
      <c r="K293" s="12">
        <f t="shared" si="43"/>
        <v>1.0540334249593757</v>
      </c>
      <c r="L293" s="12">
        <f t="shared" si="40"/>
        <v>5.2624162101516526E-2</v>
      </c>
      <c r="M293" s="12">
        <f t="shared" si="44"/>
        <v>2.7693024368866817E-3</v>
      </c>
      <c r="N293" s="18">
        <f t="shared" si="41"/>
        <v>3.5372183272913419E-6</v>
      </c>
    </row>
    <row r="294" spans="1:14" x14ac:dyDescent="0.2">
      <c r="A294" s="4">
        <v>292</v>
      </c>
      <c r="B294" s="1" t="str">
        <f>'Исходные данные'!A544</f>
        <v>03.02.2015</v>
      </c>
      <c r="C294" s="1">
        <f>'Исходные данные'!B544</f>
        <v>186.55</v>
      </c>
      <c r="D294" s="5" t="str">
        <f>'Исходные данные'!A296</f>
        <v>01.02.2016</v>
      </c>
      <c r="E294" s="1">
        <f>'Исходные данные'!B296</f>
        <v>220.88</v>
      </c>
      <c r="F294" s="12">
        <f t="shared" si="36"/>
        <v>1.1840257303671937</v>
      </c>
      <c r="G294" s="12">
        <f t="shared" si="37"/>
        <v>0.44214167961877637</v>
      </c>
      <c r="H294" s="12">
        <f t="shared" si="38"/>
        <v>1.273730792625466E-3</v>
      </c>
      <c r="I294" s="12">
        <f t="shared" si="42"/>
        <v>0.16892026795473208</v>
      </c>
      <c r="J294" s="18">
        <f t="shared" si="39"/>
        <v>2.1515894679248698E-4</v>
      </c>
      <c r="K294" s="12">
        <f t="shared" si="43"/>
        <v>1.0587450197580732</v>
      </c>
      <c r="L294" s="12">
        <f t="shared" si="40"/>
        <v>5.7084263084585127E-2</v>
      </c>
      <c r="M294" s="12">
        <f t="shared" si="44"/>
        <v>3.2586130919101211E-3</v>
      </c>
      <c r="N294" s="18">
        <f t="shared" si="41"/>
        <v>4.150595836418399E-6</v>
      </c>
    </row>
    <row r="295" spans="1:14" x14ac:dyDescent="0.2">
      <c r="A295" s="4">
        <v>293</v>
      </c>
      <c r="B295" s="1" t="str">
        <f>'Исходные данные'!A545</f>
        <v>02.02.2015</v>
      </c>
      <c r="C295" s="1">
        <f>'Исходные данные'!B545</f>
        <v>185.72</v>
      </c>
      <c r="D295" s="5" t="str">
        <f>'Исходные данные'!A297</f>
        <v>29.01.2016</v>
      </c>
      <c r="E295" s="1">
        <f>'Исходные данные'!B297</f>
        <v>220.63</v>
      </c>
      <c r="F295" s="12">
        <f t="shared" si="36"/>
        <v>1.1879711393495584</v>
      </c>
      <c r="G295" s="12">
        <f t="shared" si="37"/>
        <v>0.44090764181837888</v>
      </c>
      <c r="H295" s="12">
        <f t="shared" si="38"/>
        <v>1.2701757512934989E-3</v>
      </c>
      <c r="I295" s="12">
        <f t="shared" si="42"/>
        <v>0.17224692716855924</v>
      </c>
      <c r="J295" s="18">
        <f t="shared" si="39"/>
        <v>2.1878387012432132E-4</v>
      </c>
      <c r="K295" s="12">
        <f t="shared" si="43"/>
        <v>1.0622729685212238</v>
      </c>
      <c r="L295" s="12">
        <f t="shared" si="40"/>
        <v>6.0410922298412231E-2</v>
      </c>
      <c r="M295" s="12">
        <f t="shared" si="44"/>
        <v>3.6494795329447926E-3</v>
      </c>
      <c r="N295" s="18">
        <f t="shared" si="41"/>
        <v>4.6354804075883996E-6</v>
      </c>
    </row>
    <row r="296" spans="1:14" x14ac:dyDescent="0.2">
      <c r="A296" s="4">
        <v>294</v>
      </c>
      <c r="B296" s="1" t="str">
        <f>'Исходные данные'!A546</f>
        <v>30.01.2015</v>
      </c>
      <c r="C296" s="1">
        <f>'Исходные данные'!B546</f>
        <v>185.77</v>
      </c>
      <c r="D296" s="5" t="str">
        <f>'Исходные данные'!A298</f>
        <v>28.01.2016</v>
      </c>
      <c r="E296" s="1">
        <f>'Исходные данные'!B298</f>
        <v>220.18</v>
      </c>
      <c r="F296" s="12">
        <f t="shared" si="36"/>
        <v>1.1852290466706141</v>
      </c>
      <c r="G296" s="12">
        <f t="shared" si="37"/>
        <v>0.43967704827434301</v>
      </c>
      <c r="H296" s="12">
        <f t="shared" si="38"/>
        <v>1.2666306322456947E-3</v>
      </c>
      <c r="I296" s="12">
        <f t="shared" si="42"/>
        <v>0.16993604423894426</v>
      </c>
      <c r="J296" s="18">
        <f t="shared" si="39"/>
        <v>2.1524619915570632E-4</v>
      </c>
      <c r="K296" s="12">
        <f t="shared" si="43"/>
        <v>1.059821014232488</v>
      </c>
      <c r="L296" s="12">
        <f t="shared" si="40"/>
        <v>5.8100039368797249E-2</v>
      </c>
      <c r="M296" s="12">
        <f t="shared" si="44"/>
        <v>3.3756145746557829E-3</v>
      </c>
      <c r="N296" s="18">
        <f t="shared" si="41"/>
        <v>4.2756568229140365E-6</v>
      </c>
    </row>
    <row r="297" spans="1:14" x14ac:dyDescent="0.2">
      <c r="A297" s="4">
        <v>295</v>
      </c>
      <c r="B297" s="1" t="str">
        <f>'Исходные данные'!A547</f>
        <v>29.01.2015</v>
      </c>
      <c r="C297" s="1">
        <f>'Исходные данные'!B547</f>
        <v>185.74</v>
      </c>
      <c r="D297" s="5" t="str">
        <f>'Исходные данные'!A299</f>
        <v>27.01.2016</v>
      </c>
      <c r="E297" s="1">
        <f>'Исходные данные'!B299</f>
        <v>219.83</v>
      </c>
      <c r="F297" s="12">
        <f t="shared" si="36"/>
        <v>1.1835361257672015</v>
      </c>
      <c r="G297" s="12">
        <f t="shared" si="37"/>
        <v>0.43844988937359075</v>
      </c>
      <c r="H297" s="12">
        <f t="shared" si="38"/>
        <v>1.2630954077885021E-3</v>
      </c>
      <c r="I297" s="12">
        <f t="shared" si="42"/>
        <v>0.16850667402416339</v>
      </c>
      <c r="J297" s="18">
        <f t="shared" si="39"/>
        <v>2.1284000614163484E-4</v>
      </c>
      <c r="K297" s="12">
        <f t="shared" si="43"/>
        <v>1.0583072197858281</v>
      </c>
      <c r="L297" s="12">
        <f t="shared" si="40"/>
        <v>5.6670669154016563E-2</v>
      </c>
      <c r="M297" s="12">
        <f t="shared" si="44"/>
        <v>3.2115647423639972E-3</v>
      </c>
      <c r="N297" s="18">
        <f t="shared" si="41"/>
        <v>4.0565126778954284E-6</v>
      </c>
    </row>
    <row r="298" spans="1:14" x14ac:dyDescent="0.2">
      <c r="A298" s="4">
        <v>296</v>
      </c>
      <c r="B298" s="1" t="str">
        <f>'Исходные данные'!A548</f>
        <v>28.01.2015</v>
      </c>
      <c r="C298" s="1">
        <f>'Исходные данные'!B548</f>
        <v>185.87</v>
      </c>
      <c r="D298" s="5" t="str">
        <f>'Исходные данные'!A300</f>
        <v>26.01.2016</v>
      </c>
      <c r="E298" s="1">
        <f>'Исходные данные'!B300</f>
        <v>216.51</v>
      </c>
      <c r="F298" s="12">
        <f t="shared" si="36"/>
        <v>1.1648463980201216</v>
      </c>
      <c r="G298" s="12">
        <f t="shared" si="37"/>
        <v>0.43722615552987426</v>
      </c>
      <c r="H298" s="12">
        <f t="shared" si="38"/>
        <v>1.2595700503056618E-3</v>
      </c>
      <c r="I298" s="12">
        <f t="shared" si="42"/>
        <v>0.15258923113202996</v>
      </c>
      <c r="J298" s="18">
        <f t="shared" si="39"/>
        <v>1.9219682553307322E-4</v>
      </c>
      <c r="K298" s="12">
        <f t="shared" si="43"/>
        <v>1.0415950355271983</v>
      </c>
      <c r="L298" s="12">
        <f t="shared" si="40"/>
        <v>4.075322626188306E-2</v>
      </c>
      <c r="M298" s="12">
        <f t="shared" si="44"/>
        <v>1.6608254507522301E-3</v>
      </c>
      <c r="N298" s="18">
        <f t="shared" si="41"/>
        <v>2.0919259965529098E-6</v>
      </c>
    </row>
    <row r="299" spans="1:14" x14ac:dyDescent="0.2">
      <c r="A299" s="4">
        <v>297</v>
      </c>
      <c r="B299" s="1" t="str">
        <f>'Исходные данные'!A549</f>
        <v>27.01.2015</v>
      </c>
      <c r="C299" s="1">
        <f>'Исходные данные'!B549</f>
        <v>184.21</v>
      </c>
      <c r="D299" s="5" t="str">
        <f>'Исходные данные'!A301</f>
        <v>25.01.2016</v>
      </c>
      <c r="E299" s="1">
        <f>'Исходные данные'!B301</f>
        <v>216.66</v>
      </c>
      <c r="F299" s="12">
        <f t="shared" si="36"/>
        <v>1.1761576461647032</v>
      </c>
      <c r="G299" s="12">
        <f t="shared" si="37"/>
        <v>0.43600583718370173</v>
      </c>
      <c r="H299" s="12">
        <f t="shared" si="38"/>
        <v>1.2560545322579946E-3</v>
      </c>
      <c r="I299" s="12">
        <f t="shared" si="42"/>
        <v>0.16225289335329546</v>
      </c>
      <c r="J299" s="18">
        <f t="shared" si="39"/>
        <v>2.0379848206837981E-4</v>
      </c>
      <c r="K299" s="12">
        <f t="shared" si="43"/>
        <v>1.0517094505548259</v>
      </c>
      <c r="L299" s="12">
        <f t="shared" si="40"/>
        <v>5.0416888483148632E-2</v>
      </c>
      <c r="M299" s="12">
        <f t="shared" si="44"/>
        <v>2.541862644322239E-3</v>
      </c>
      <c r="N299" s="18">
        <f t="shared" si="41"/>
        <v>3.1927180947782392E-6</v>
      </c>
    </row>
    <row r="300" spans="1:14" x14ac:dyDescent="0.2">
      <c r="A300" s="4">
        <v>298</v>
      </c>
      <c r="B300" s="1" t="str">
        <f>'Исходные данные'!A550</f>
        <v>26.01.2015</v>
      </c>
      <c r="C300" s="1">
        <f>'Исходные данные'!B550</f>
        <v>182.32</v>
      </c>
      <c r="D300" s="5" t="str">
        <f>'Исходные данные'!A302</f>
        <v>22.01.2016</v>
      </c>
      <c r="E300" s="1">
        <f>'Исходные данные'!B302</f>
        <v>215.65</v>
      </c>
      <c r="F300" s="12">
        <f t="shared" si="36"/>
        <v>1.182810443176832</v>
      </c>
      <c r="G300" s="12">
        <f t="shared" si="37"/>
        <v>0.43478892480226194</v>
      </c>
      <c r="H300" s="12">
        <f t="shared" si="38"/>
        <v>1.2525488261831827E-3</v>
      </c>
      <c r="I300" s="12">
        <f t="shared" si="42"/>
        <v>0.16789333815642341</v>
      </c>
      <c r="J300" s="18">
        <f t="shared" si="39"/>
        <v>2.1029460363180429E-4</v>
      </c>
      <c r="K300" s="12">
        <f t="shared" si="43"/>
        <v>1.0576583210256292</v>
      </c>
      <c r="L300" s="12">
        <f t="shared" si="40"/>
        <v>5.6057333286276476E-2</v>
      </c>
      <c r="M300" s="12">
        <f t="shared" si="44"/>
        <v>3.1424246151686734E-3</v>
      </c>
      <c r="N300" s="18">
        <f t="shared" si="41"/>
        <v>3.9360402630986617E-6</v>
      </c>
    </row>
    <row r="301" spans="1:14" x14ac:dyDescent="0.2">
      <c r="A301" s="4">
        <v>299</v>
      </c>
      <c r="B301" s="1" t="str">
        <f>'Исходные данные'!A551</f>
        <v>23.01.2015</v>
      </c>
      <c r="C301" s="1">
        <f>'Исходные данные'!B551</f>
        <v>184.66</v>
      </c>
      <c r="D301" s="5" t="str">
        <f>'Исходные данные'!A303</f>
        <v>21.01.2016</v>
      </c>
      <c r="E301" s="1">
        <f>'Исходные данные'!B303</f>
        <v>210.89</v>
      </c>
      <c r="F301" s="12">
        <f t="shared" si="36"/>
        <v>1.1420448391638687</v>
      </c>
      <c r="G301" s="12">
        <f t="shared" si="37"/>
        <v>0.43357540887935048</v>
      </c>
      <c r="H301" s="12">
        <f t="shared" si="38"/>
        <v>1.2490529046955583E-3</v>
      </c>
      <c r="I301" s="12">
        <f t="shared" si="42"/>
        <v>0.13282037417919115</v>
      </c>
      <c r="J301" s="18">
        <f t="shared" si="39"/>
        <v>1.6589967417126965E-4</v>
      </c>
      <c r="K301" s="12">
        <f t="shared" si="43"/>
        <v>1.0212060893559933</v>
      </c>
      <c r="L301" s="12">
        <f t="shared" si="40"/>
        <v>2.0984369309044203E-2</v>
      </c>
      <c r="M301" s="12">
        <f t="shared" si="44"/>
        <v>4.4034375529835364E-4</v>
      </c>
      <c r="N301" s="18">
        <f t="shared" si="41"/>
        <v>5.5001264661995872E-7</v>
      </c>
    </row>
    <row r="302" spans="1:14" x14ac:dyDescent="0.2">
      <c r="A302" s="4">
        <v>300</v>
      </c>
      <c r="B302" s="1" t="str">
        <f>'Исходные данные'!A552</f>
        <v>22.01.2015</v>
      </c>
      <c r="C302" s="1">
        <f>'Исходные данные'!B552</f>
        <v>182.28</v>
      </c>
      <c r="D302" s="5" t="str">
        <f>'Исходные данные'!A304</f>
        <v>20.01.2016</v>
      </c>
      <c r="E302" s="1">
        <f>'Исходные данные'!B304</f>
        <v>209.44</v>
      </c>
      <c r="F302" s="12">
        <f t="shared" si="36"/>
        <v>1.1490015360983103</v>
      </c>
      <c r="G302" s="12">
        <f t="shared" si="37"/>
        <v>0.43236527993529511</v>
      </c>
      <c r="H302" s="12">
        <f t="shared" si="38"/>
        <v>1.2455667404858877E-3</v>
      </c>
      <c r="I302" s="12">
        <f t="shared" si="42"/>
        <v>0.13889333576590804</v>
      </c>
      <c r="J302" s="18">
        <f t="shared" si="39"/>
        <v>1.7300091950515404E-4</v>
      </c>
      <c r="K302" s="12">
        <f t="shared" si="43"/>
        <v>1.0274267043683227</v>
      </c>
      <c r="L302" s="12">
        <f t="shared" si="40"/>
        <v>2.7057330895761143E-2</v>
      </c>
      <c r="M302" s="12">
        <f t="shared" si="44"/>
        <v>7.3209915520270718E-4</v>
      </c>
      <c r="N302" s="18">
        <f t="shared" si="41"/>
        <v>9.1187835845830799E-7</v>
      </c>
    </row>
    <row r="303" spans="1:14" x14ac:dyDescent="0.2">
      <c r="A303" s="4">
        <v>301</v>
      </c>
      <c r="B303" s="1" t="str">
        <f>'Исходные данные'!A553</f>
        <v>21.01.2015</v>
      </c>
      <c r="C303" s="1">
        <f>'Исходные данные'!B553</f>
        <v>178.91</v>
      </c>
      <c r="D303" s="5" t="str">
        <f>'Исходные данные'!A305</f>
        <v>19.01.2016</v>
      </c>
      <c r="E303" s="1">
        <f>'Исходные данные'!B305</f>
        <v>211.98</v>
      </c>
      <c r="F303" s="12">
        <f t="shared" si="36"/>
        <v>1.1848415404393271</v>
      </c>
      <c r="G303" s="12">
        <f t="shared" si="37"/>
        <v>0.43115852851688174</v>
      </c>
      <c r="H303" s="12">
        <f t="shared" si="38"/>
        <v>1.2420903063211583E-3</v>
      </c>
      <c r="I303" s="12">
        <f t="shared" si="42"/>
        <v>0.16960904449737749</v>
      </c>
      <c r="J303" s="18">
        <f t="shared" si="39"/>
        <v>2.1066975003458657E-4</v>
      </c>
      <c r="K303" s="12">
        <f t="shared" si="43"/>
        <v>1.0594745096912623</v>
      </c>
      <c r="L303" s="12">
        <f t="shared" si="40"/>
        <v>5.7773039627230557E-2</v>
      </c>
      <c r="M303" s="12">
        <f t="shared" si="44"/>
        <v>3.3377241077695453E-3</v>
      </c>
      <c r="N303" s="18">
        <f t="shared" si="41"/>
        <v>4.1457547594349888E-6</v>
      </c>
    </row>
    <row r="304" spans="1:14" x14ac:dyDescent="0.2">
      <c r="A304" s="4">
        <v>302</v>
      </c>
      <c r="B304" s="1" t="str">
        <f>'Исходные данные'!A554</f>
        <v>20.01.2015</v>
      </c>
      <c r="C304" s="1">
        <f>'Исходные данные'!B554</f>
        <v>177.29</v>
      </c>
      <c r="D304" s="5" t="str">
        <f>'Исходные данные'!A306</f>
        <v>18.01.2016</v>
      </c>
      <c r="E304" s="1">
        <f>'Исходные данные'!B306</f>
        <v>209.27</v>
      </c>
      <c r="F304" s="12">
        <f t="shared" si="36"/>
        <v>1.180382424276609</v>
      </c>
      <c r="G304" s="12">
        <f t="shared" si="37"/>
        <v>0.42995514519728067</v>
      </c>
      <c r="H304" s="12">
        <f t="shared" si="38"/>
        <v>1.2386235750443662E-3</v>
      </c>
      <c r="I304" s="12">
        <f t="shared" si="42"/>
        <v>0.16583847434228915</v>
      </c>
      <c r="J304" s="18">
        <f t="shared" si="39"/>
        <v>2.054114439697496E-4</v>
      </c>
      <c r="K304" s="12">
        <f t="shared" si="43"/>
        <v>1.05548720864812</v>
      </c>
      <c r="L304" s="12">
        <f t="shared" si="40"/>
        <v>5.4002469472142239E-2</v>
      </c>
      <c r="M304" s="12">
        <f t="shared" si="44"/>
        <v>2.9162667090896479E-3</v>
      </c>
      <c r="N304" s="18">
        <f t="shared" si="41"/>
        <v>3.6121566969954885E-6</v>
      </c>
    </row>
    <row r="305" spans="1:14" x14ac:dyDescent="0.2">
      <c r="A305" s="4">
        <v>303</v>
      </c>
      <c r="B305" s="1" t="str">
        <f>'Исходные данные'!A555</f>
        <v>19.01.2015</v>
      </c>
      <c r="C305" s="1">
        <f>'Исходные данные'!B555</f>
        <v>178.13</v>
      </c>
      <c r="D305" s="5" t="str">
        <f>'Исходные данные'!A307</f>
        <v>15.01.2016</v>
      </c>
      <c r="E305" s="1">
        <f>'Исходные данные'!B307</f>
        <v>208.69</v>
      </c>
      <c r="F305" s="12">
        <f t="shared" si="36"/>
        <v>1.1715600965586932</v>
      </c>
      <c r="G305" s="12">
        <f t="shared" si="37"/>
        <v>0.42875512057597309</v>
      </c>
      <c r="H305" s="12">
        <f t="shared" si="38"/>
        <v>1.235166519574305E-3</v>
      </c>
      <c r="I305" s="12">
        <f t="shared" si="42"/>
        <v>0.15833627646234572</v>
      </c>
      <c r="J305" s="18">
        <f t="shared" si="39"/>
        <v>1.9557166752035051E-4</v>
      </c>
      <c r="K305" s="12">
        <f t="shared" si="43"/>
        <v>1.0475983635880382</v>
      </c>
      <c r="L305" s="12">
        <f t="shared" si="40"/>
        <v>4.6500271592198765E-2</v>
      </c>
      <c r="M305" s="12">
        <f t="shared" si="44"/>
        <v>2.1622752581482415E-3</v>
      </c>
      <c r="N305" s="18">
        <f t="shared" si="41"/>
        <v>2.6707700049685952E-6</v>
      </c>
    </row>
    <row r="306" spans="1:14" x14ac:dyDescent="0.2">
      <c r="A306" s="4">
        <v>304</v>
      </c>
      <c r="B306" s="1" t="str">
        <f>'Исходные данные'!A556</f>
        <v>16.01.2015</v>
      </c>
      <c r="C306" s="1">
        <f>'Исходные данные'!B556</f>
        <v>176.3</v>
      </c>
      <c r="D306" s="5" t="str">
        <f>'Исходные данные'!A308</f>
        <v>14.01.2016</v>
      </c>
      <c r="E306" s="1">
        <f>'Исходные данные'!B308</f>
        <v>212.27</v>
      </c>
      <c r="F306" s="12">
        <f t="shared" si="36"/>
        <v>1.2040272263187748</v>
      </c>
      <c r="G306" s="12">
        <f t="shared" si="37"/>
        <v>0.42755844527867698</v>
      </c>
      <c r="H306" s="12">
        <f t="shared" si="38"/>
        <v>1.2317191129053509E-3</v>
      </c>
      <c r="I306" s="12">
        <f t="shared" si="42"/>
        <v>0.18567195985252799</v>
      </c>
      <c r="J306" s="18">
        <f t="shared" si="39"/>
        <v>2.2869570168095372E-4</v>
      </c>
      <c r="K306" s="12">
        <f t="shared" si="43"/>
        <v>1.0766301751928968</v>
      </c>
      <c r="L306" s="12">
        <f t="shared" si="40"/>
        <v>7.3835954982381102E-2</v>
      </c>
      <c r="M306" s="12">
        <f t="shared" si="44"/>
        <v>5.4517482481601983E-3</v>
      </c>
      <c r="N306" s="18">
        <f t="shared" si="41"/>
        <v>6.7150225160071803E-6</v>
      </c>
    </row>
    <row r="307" spans="1:14" x14ac:dyDescent="0.2">
      <c r="A307" s="4">
        <v>305</v>
      </c>
      <c r="B307" s="1" t="str">
        <f>'Исходные данные'!A557</f>
        <v>15.01.2015</v>
      </c>
      <c r="C307" s="1">
        <f>'Исходные данные'!B557</f>
        <v>175.18</v>
      </c>
      <c r="D307" s="5" t="str">
        <f>'Исходные данные'!A309</f>
        <v>13.01.2016</v>
      </c>
      <c r="E307" s="1">
        <f>'Исходные данные'!B309</f>
        <v>212.81</v>
      </c>
      <c r="F307" s="12">
        <f t="shared" si="36"/>
        <v>1.2148076264413745</v>
      </c>
      <c r="G307" s="12">
        <f t="shared" si="37"/>
        <v>0.42636510995727506</v>
      </c>
      <c r="H307" s="12">
        <f t="shared" si="38"/>
        <v>1.2282813281072568E-3</v>
      </c>
      <c r="I307" s="12">
        <f t="shared" si="42"/>
        <v>0.19458573210963731</v>
      </c>
      <c r="J307" s="18">
        <f t="shared" si="39"/>
        <v>2.390060214663482E-4</v>
      </c>
      <c r="K307" s="12">
        <f t="shared" si="43"/>
        <v>1.0862699107561282</v>
      </c>
      <c r="L307" s="12">
        <f t="shared" si="40"/>
        <v>8.2749727239490298E-2</v>
      </c>
      <c r="M307" s="12">
        <f t="shared" si="44"/>
        <v>6.8475173582100311E-3</v>
      </c>
      <c r="N307" s="18">
        <f t="shared" si="41"/>
        <v>8.4106777149797105E-6</v>
      </c>
    </row>
    <row r="308" spans="1:14" x14ac:dyDescent="0.2">
      <c r="A308" s="4">
        <v>306</v>
      </c>
      <c r="B308" s="1" t="str">
        <f>'Исходные данные'!A558</f>
        <v>14.01.2015</v>
      </c>
      <c r="C308" s="1">
        <f>'Исходные данные'!B558</f>
        <v>173.68</v>
      </c>
      <c r="D308" s="5" t="str">
        <f>'Исходные данные'!A310</f>
        <v>12.01.2016</v>
      </c>
      <c r="E308" s="1">
        <f>'Исходные данные'!B310</f>
        <v>212.54</v>
      </c>
      <c r="F308" s="12">
        <f t="shared" si="36"/>
        <v>1.2237448180561952</v>
      </c>
      <c r="G308" s="12">
        <f t="shared" si="37"/>
        <v>0.42517510528974045</v>
      </c>
      <c r="H308" s="12">
        <f t="shared" si="38"/>
        <v>1.2248531383249369E-3</v>
      </c>
      <c r="I308" s="12">
        <f t="shared" si="42"/>
        <v>0.20191568037451257</v>
      </c>
      <c r="J308" s="18">
        <f t="shared" si="39"/>
        <v>2.4731705478373662E-4</v>
      </c>
      <c r="K308" s="12">
        <f t="shared" si="43"/>
        <v>1.0942614660662318</v>
      </c>
      <c r="L308" s="12">
        <f t="shared" si="40"/>
        <v>9.0079675504365728E-2</v>
      </c>
      <c r="M308" s="12">
        <f t="shared" si="44"/>
        <v>8.1143479389718144E-3</v>
      </c>
      <c r="N308" s="18">
        <f t="shared" si="41"/>
        <v>9.9388845385101106E-6</v>
      </c>
    </row>
    <row r="309" spans="1:14" x14ac:dyDescent="0.2">
      <c r="A309" s="4">
        <v>307</v>
      </c>
      <c r="B309" s="1" t="str">
        <f>'Исходные данные'!A559</f>
        <v>13.01.2015</v>
      </c>
      <c r="C309" s="1">
        <f>'Исходные данные'!B559</f>
        <v>171.36</v>
      </c>
      <c r="D309" s="5" t="str">
        <f>'Исходные данные'!A311</f>
        <v>11.01.2016</v>
      </c>
      <c r="E309" s="1">
        <f>'Исходные данные'!B311</f>
        <v>211.01</v>
      </c>
      <c r="F309" s="12">
        <f t="shared" si="36"/>
        <v>1.2313842203548084</v>
      </c>
      <c r="G309" s="12">
        <f t="shared" si="37"/>
        <v>0.42398842198006481</v>
      </c>
      <c r="H309" s="12">
        <f t="shared" si="38"/>
        <v>1.2214345167782601E-3</v>
      </c>
      <c r="I309" s="12">
        <f t="shared" si="42"/>
        <v>0.2081389190185266</v>
      </c>
      <c r="J309" s="18">
        <f t="shared" si="39"/>
        <v>2.5422805997414344E-4</v>
      </c>
      <c r="K309" s="12">
        <f t="shared" si="43"/>
        <v>1.1010925499946838</v>
      </c>
      <c r="L309" s="12">
        <f t="shared" si="40"/>
        <v>9.6302914148379604E-2</v>
      </c>
      <c r="M309" s="12">
        <f t="shared" si="44"/>
        <v>9.2742512734701587E-3</v>
      </c>
      <c r="N309" s="18">
        <f t="shared" si="41"/>
        <v>1.1327890622691187E-5</v>
      </c>
    </row>
    <row r="310" spans="1:14" x14ac:dyDescent="0.2">
      <c r="A310" s="4">
        <v>308</v>
      </c>
      <c r="B310" s="1" t="str">
        <f>'Исходные данные'!A560</f>
        <v>12.01.2015</v>
      </c>
      <c r="C310" s="1">
        <f>'Исходные данные'!B560</f>
        <v>170.11</v>
      </c>
      <c r="D310" s="5" t="str">
        <f>'Исходные данные'!A312</f>
        <v>31.12.2015</v>
      </c>
      <c r="E310" s="1">
        <f>'Исходные данные'!B312</f>
        <v>217.59</v>
      </c>
      <c r="F310" s="12">
        <f t="shared" si="36"/>
        <v>1.2791135147845512</v>
      </c>
      <c r="G310" s="12">
        <f t="shared" si="37"/>
        <v>0.42280505075818536</v>
      </c>
      <c r="H310" s="12">
        <f t="shared" si="38"/>
        <v>1.2180254367618404E-3</v>
      </c>
      <c r="I310" s="12">
        <f t="shared" si="42"/>
        <v>0.24616727142193923</v>
      </c>
      <c r="J310" s="18">
        <f t="shared" si="39"/>
        <v>2.9983799829017807E-4</v>
      </c>
      <c r="K310" s="12">
        <f t="shared" si="43"/>
        <v>1.1437716501848336</v>
      </c>
      <c r="L310" s="12">
        <f t="shared" si="40"/>
        <v>0.13433126655179223</v>
      </c>
      <c r="M310" s="12">
        <f t="shared" si="44"/>
        <v>1.804488917340864E-2</v>
      </c>
      <c r="N310" s="18">
        <f t="shared" si="41"/>
        <v>2.1979134016760065E-5</v>
      </c>
    </row>
    <row r="311" spans="1:14" x14ac:dyDescent="0.2">
      <c r="A311" s="4">
        <v>309</v>
      </c>
      <c r="B311" s="1" t="str">
        <f>'Исходные данные'!A561</f>
        <v>31.12.2014</v>
      </c>
      <c r="C311" s="1">
        <f>'Исходные данные'!B561</f>
        <v>162.18</v>
      </c>
      <c r="D311" s="5" t="str">
        <f>'Исходные данные'!A313</f>
        <v>30.12.2015</v>
      </c>
      <c r="E311" s="1">
        <f>'Исходные данные'!B313</f>
        <v>217.54</v>
      </c>
      <c r="F311" s="12">
        <f t="shared" si="36"/>
        <v>1.3413491182636577</v>
      </c>
      <c r="G311" s="12">
        <f t="shared" si="37"/>
        <v>0.42162498237991242</v>
      </c>
      <c r="H311" s="12">
        <f t="shared" si="38"/>
        <v>1.2146258716448266E-3</v>
      </c>
      <c r="I311" s="12">
        <f t="shared" si="42"/>
        <v>0.29367591214929295</v>
      </c>
      <c r="J311" s="18">
        <f t="shared" si="39"/>
        <v>3.5670636077542449E-4</v>
      </c>
      <c r="K311" s="12">
        <f t="shared" si="43"/>
        <v>1.1994221597516384</v>
      </c>
      <c r="L311" s="12">
        <f t="shared" si="40"/>
        <v>0.18183990727914612</v>
      </c>
      <c r="M311" s="12">
        <f t="shared" si="44"/>
        <v>3.3065751879288438E-2</v>
      </c>
      <c r="N311" s="18">
        <f t="shared" si="41"/>
        <v>4.0162517697972286E-5</v>
      </c>
    </row>
    <row r="312" spans="1:14" x14ac:dyDescent="0.2">
      <c r="A312" s="4">
        <v>310</v>
      </c>
      <c r="B312" s="1" t="str">
        <f>'Исходные данные'!A562</f>
        <v>30.12.2014</v>
      </c>
      <c r="C312" s="1">
        <f>'Исходные данные'!B562</f>
        <v>162.18</v>
      </c>
      <c r="D312" s="5" t="str">
        <f>'Исходные данные'!A314</f>
        <v>29.12.2015</v>
      </c>
      <c r="E312" s="1">
        <f>'Исходные данные'!B314</f>
        <v>216.82</v>
      </c>
      <c r="F312" s="12">
        <f t="shared" si="36"/>
        <v>1.3369096066099395</v>
      </c>
      <c r="G312" s="12">
        <f t="shared" si="37"/>
        <v>0.42044820762685731</v>
      </c>
      <c r="H312" s="12">
        <f t="shared" si="38"/>
        <v>1.2112357948706966E-3</v>
      </c>
      <c r="I312" s="12">
        <f t="shared" si="42"/>
        <v>0.29036068671673443</v>
      </c>
      <c r="J312" s="18">
        <f t="shared" si="39"/>
        <v>3.5169525717454513E-4</v>
      </c>
      <c r="K312" s="12">
        <f t="shared" si="43"/>
        <v>1.1954523888818158</v>
      </c>
      <c r="L312" s="12">
        <f t="shared" si="40"/>
        <v>0.17852468184658757</v>
      </c>
      <c r="M312" s="12">
        <f t="shared" si="44"/>
        <v>3.1871062028425295E-2</v>
      </c>
      <c r="N312" s="18">
        <f t="shared" si="41"/>
        <v>3.8603371149372991E-5</v>
      </c>
    </row>
    <row r="313" spans="1:14" x14ac:dyDescent="0.2">
      <c r="A313" s="4">
        <v>311</v>
      </c>
      <c r="B313" s="1" t="str">
        <f>'Исходные данные'!A563</f>
        <v>29.12.2014</v>
      </c>
      <c r="C313" s="1">
        <f>'Исходные данные'!B563</f>
        <v>164.77</v>
      </c>
      <c r="D313" s="5" t="str">
        <f>'Исходные данные'!A315</f>
        <v>28.12.2015</v>
      </c>
      <c r="E313" s="1">
        <f>'Исходные данные'!B315</f>
        <v>216.51</v>
      </c>
      <c r="F313" s="12">
        <f t="shared" si="36"/>
        <v>1.314013473326455</v>
      </c>
      <c r="G313" s="12">
        <f t="shared" si="37"/>
        <v>0.41927471730636023</v>
      </c>
      <c r="H313" s="12">
        <f t="shared" si="38"/>
        <v>1.2078551799570474E-3</v>
      </c>
      <c r="I313" s="12">
        <f t="shared" si="42"/>
        <v>0.27308617368295146</v>
      </c>
      <c r="J313" s="18">
        <f t="shared" si="39"/>
        <v>3.2984854945760283E-4</v>
      </c>
      <c r="K313" s="12">
        <f t="shared" si="43"/>
        <v>1.1749788751195021</v>
      </c>
      <c r="L313" s="12">
        <f t="shared" si="40"/>
        <v>0.16125016881280455</v>
      </c>
      <c r="M313" s="12">
        <f t="shared" si="44"/>
        <v>2.6001616942157947E-2</v>
      </c>
      <c r="N313" s="18">
        <f t="shared" si="41"/>
        <v>3.1406187710844397E-5</v>
      </c>
    </row>
    <row r="314" spans="1:14" x14ac:dyDescent="0.2">
      <c r="A314" s="4">
        <v>312</v>
      </c>
      <c r="B314" s="1" t="str">
        <f>'Исходные данные'!A564</f>
        <v>26.12.2014</v>
      </c>
      <c r="C314" s="1">
        <f>'Исходные данные'!B564</f>
        <v>163.63999999999999</v>
      </c>
      <c r="D314" s="5" t="str">
        <f>'Исходные данные'!A316</f>
        <v>25.12.2015</v>
      </c>
      <c r="E314" s="1">
        <f>'Исходные данные'!B316</f>
        <v>216.88</v>
      </c>
      <c r="F314" s="12">
        <f t="shared" si="36"/>
        <v>1.3253483255927647</v>
      </c>
      <c r="G314" s="12">
        <f t="shared" si="37"/>
        <v>0.41810450225141865</v>
      </c>
      <c r="H314" s="12">
        <f t="shared" si="38"/>
        <v>1.2044840004953913E-3</v>
      </c>
      <c r="I314" s="12">
        <f t="shared" si="42"/>
        <v>0.28167531212921237</v>
      </c>
      <c r="J314" s="18">
        <f t="shared" si="39"/>
        <v>3.3927340679418174E-4</v>
      </c>
      <c r="K314" s="12">
        <f t="shared" si="43"/>
        <v>1.185114396737708</v>
      </c>
      <c r="L314" s="12">
        <f t="shared" si="40"/>
        <v>0.16983930725906538</v>
      </c>
      <c r="M314" s="12">
        <f t="shared" si="44"/>
        <v>2.8845390290239199E-2</v>
      </c>
      <c r="N314" s="18">
        <f t="shared" si="41"/>
        <v>3.4743811092638226E-5</v>
      </c>
    </row>
    <row r="315" spans="1:14" x14ac:dyDescent="0.2">
      <c r="A315" s="4">
        <v>313</v>
      </c>
      <c r="B315" s="1" t="str">
        <f>'Исходные данные'!A565</f>
        <v>25.12.2014</v>
      </c>
      <c r="C315" s="1">
        <f>'Исходные данные'!B565</f>
        <v>161.35</v>
      </c>
      <c r="D315" s="5" t="str">
        <f>'Исходные данные'!A317</f>
        <v>24.12.2015</v>
      </c>
      <c r="E315" s="1">
        <f>'Исходные данные'!B317</f>
        <v>216.76</v>
      </c>
      <c r="F315" s="12">
        <f t="shared" si="36"/>
        <v>1.3434149364735049</v>
      </c>
      <c r="G315" s="12">
        <f t="shared" si="37"/>
        <v>0.41693755332061544</v>
      </c>
      <c r="H315" s="12">
        <f t="shared" si="38"/>
        <v>1.2011222301509465E-3</v>
      </c>
      <c r="I315" s="12">
        <f t="shared" si="42"/>
        <v>0.29521483219994266</v>
      </c>
      <c r="J315" s="18">
        <f t="shared" si="39"/>
        <v>3.5458909762563256E-4</v>
      </c>
      <c r="K315" s="12">
        <f t="shared" si="43"/>
        <v>1.2012693955720313</v>
      </c>
      <c r="L315" s="12">
        <f t="shared" si="40"/>
        <v>0.18337882732979577</v>
      </c>
      <c r="M315" s="12">
        <f t="shared" si="44"/>
        <v>3.3627794312851032E-2</v>
      </c>
      <c r="N315" s="18">
        <f t="shared" si="41"/>
        <v>4.0391091300108946E-5</v>
      </c>
    </row>
    <row r="316" spans="1:14" x14ac:dyDescent="0.2">
      <c r="A316" s="4">
        <v>314</v>
      </c>
      <c r="B316" s="1" t="str">
        <f>'Исходные данные'!A566</f>
        <v>24.12.2014</v>
      </c>
      <c r="C316" s="1">
        <f>'Исходные данные'!B566</f>
        <v>161.85</v>
      </c>
      <c r="D316" s="5" t="str">
        <f>'Исходные данные'!A318</f>
        <v>23.12.2015</v>
      </c>
      <c r="E316" s="1">
        <f>'Исходные данные'!B318</f>
        <v>216.66</v>
      </c>
      <c r="F316" s="12">
        <f t="shared" si="36"/>
        <v>1.3386468952734014</v>
      </c>
      <c r="G316" s="12">
        <f t="shared" si="37"/>
        <v>0.41577386139804773</v>
      </c>
      <c r="H316" s="12">
        <f t="shared" si="38"/>
        <v>1.1977698426624338E-3</v>
      </c>
      <c r="I316" s="12">
        <f t="shared" si="42"/>
        <v>0.2916593241451681</v>
      </c>
      <c r="J316" s="18">
        <f t="shared" si="39"/>
        <v>3.4934074279238978E-4</v>
      </c>
      <c r="K316" s="12">
        <f t="shared" si="43"/>
        <v>1.1970058565752517</v>
      </c>
      <c r="L316" s="12">
        <f t="shared" si="40"/>
        <v>0.17982331927502113</v>
      </c>
      <c r="M316" s="12">
        <f t="shared" si="44"/>
        <v>3.2336426155086168E-2</v>
      </c>
      <c r="N316" s="18">
        <f t="shared" si="41"/>
        <v>3.8731596068042966E-5</v>
      </c>
    </row>
    <row r="317" spans="1:14" x14ac:dyDescent="0.2">
      <c r="A317" s="4">
        <v>315</v>
      </c>
      <c r="B317" s="1" t="str">
        <f>'Исходные данные'!A567</f>
        <v>23.12.2014</v>
      </c>
      <c r="C317" s="1">
        <f>'Исходные данные'!B567</f>
        <v>162.46</v>
      </c>
      <c r="D317" s="5" t="str">
        <f>'Исходные данные'!A319</f>
        <v>22.12.2015</v>
      </c>
      <c r="E317" s="1">
        <f>'Исходные данные'!B319</f>
        <v>216.25</v>
      </c>
      <c r="F317" s="12">
        <f t="shared" si="36"/>
        <v>1.3310968853871721</v>
      </c>
      <c r="G317" s="12">
        <f t="shared" si="37"/>
        <v>0.41461341739325536</v>
      </c>
      <c r="H317" s="12">
        <f t="shared" si="38"/>
        <v>1.1944268118418693E-3</v>
      </c>
      <c r="I317" s="12">
        <f t="shared" si="42"/>
        <v>0.28600332818918078</v>
      </c>
      <c r="J317" s="18">
        <f t="shared" si="39"/>
        <v>3.4161004346516702E-4</v>
      </c>
      <c r="K317" s="12">
        <f t="shared" si="43"/>
        <v>1.1902547065274478</v>
      </c>
      <c r="L317" s="12">
        <f t="shared" si="40"/>
        <v>0.17416732331903381</v>
      </c>
      <c r="M317" s="12">
        <f t="shared" si="44"/>
        <v>3.0334256512116839E-2</v>
      </c>
      <c r="N317" s="18">
        <f t="shared" si="41"/>
        <v>3.6232049295361177E-5</v>
      </c>
    </row>
    <row r="318" spans="1:14" x14ac:dyDescent="0.2">
      <c r="A318" s="4">
        <v>316</v>
      </c>
      <c r="B318" s="1" t="str">
        <f>'Исходные данные'!A568</f>
        <v>22.12.2014</v>
      </c>
      <c r="C318" s="1">
        <f>'Исходные данные'!B568</f>
        <v>164.35</v>
      </c>
      <c r="D318" s="5" t="str">
        <f>'Исходные данные'!A320</f>
        <v>21.12.2015</v>
      </c>
      <c r="E318" s="1">
        <f>'Исходные данные'!B320</f>
        <v>216.84</v>
      </c>
      <c r="F318" s="12">
        <f t="shared" si="36"/>
        <v>1.3193793732887131</v>
      </c>
      <c r="G318" s="12">
        <f t="shared" si="37"/>
        <v>0.41345621224115026</v>
      </c>
      <c r="H318" s="12">
        <f t="shared" si="38"/>
        <v>1.1910931115743624E-3</v>
      </c>
      <c r="I318" s="12">
        <f t="shared" si="42"/>
        <v>0.27716145428190903</v>
      </c>
      <c r="J318" s="18">
        <f t="shared" si="39"/>
        <v>3.3012509898911445E-4</v>
      </c>
      <c r="K318" s="12">
        <f t="shared" si="43"/>
        <v>1.1797770139739667</v>
      </c>
      <c r="L318" s="12">
        <f t="shared" si="40"/>
        <v>0.16532544941176208</v>
      </c>
      <c r="M318" s="12">
        <f t="shared" si="44"/>
        <v>2.7332504223201087E-2</v>
      </c>
      <c r="N318" s="18">
        <f t="shared" si="41"/>
        <v>3.2555557502331988E-5</v>
      </c>
    </row>
    <row r="319" spans="1:14" x14ac:dyDescent="0.2">
      <c r="A319" s="4">
        <v>317</v>
      </c>
      <c r="B319" s="1" t="str">
        <f>'Исходные данные'!A569</f>
        <v>19.12.2014</v>
      </c>
      <c r="C319" s="1">
        <f>'Исходные данные'!B569</f>
        <v>164.67</v>
      </c>
      <c r="D319" s="5" t="str">
        <f>'Исходные данные'!A321</f>
        <v>18.12.2015</v>
      </c>
      <c r="E319" s="1">
        <f>'Исходные данные'!B321</f>
        <v>217.87</v>
      </c>
      <c r="F319" s="12">
        <f t="shared" si="36"/>
        <v>1.3230703831906239</v>
      </c>
      <c r="G319" s="12">
        <f t="shared" si="37"/>
        <v>0.41230223690194512</v>
      </c>
      <c r="H319" s="12">
        <f t="shared" si="38"/>
        <v>1.1877687158179085E-3</v>
      </c>
      <c r="I319" s="12">
        <f t="shared" si="42"/>
        <v>0.27995508340833508</v>
      </c>
      <c r="J319" s="18">
        <f t="shared" si="39"/>
        <v>3.3252188990661363E-4</v>
      </c>
      <c r="K319" s="12">
        <f t="shared" si="43"/>
        <v>1.183077481397351</v>
      </c>
      <c r="L319" s="12">
        <f t="shared" si="40"/>
        <v>0.16811907853818814</v>
      </c>
      <c r="M319" s="12">
        <f t="shared" si="44"/>
        <v>2.8264024568529451E-2</v>
      </c>
      <c r="N319" s="18">
        <f t="shared" si="41"/>
        <v>3.357112416560804E-5</v>
      </c>
    </row>
    <row r="320" spans="1:14" x14ac:dyDescent="0.2">
      <c r="A320" s="4">
        <v>318</v>
      </c>
      <c r="B320" s="1" t="str">
        <f>'Исходные данные'!A570</f>
        <v>18.12.2014</v>
      </c>
      <c r="C320" s="1">
        <f>'Исходные данные'!B570</f>
        <v>166.73</v>
      </c>
      <c r="D320" s="5" t="str">
        <f>'Исходные данные'!A322</f>
        <v>17.12.2015</v>
      </c>
      <c r="E320" s="1">
        <f>'Исходные данные'!B322</f>
        <v>219.18</v>
      </c>
      <c r="F320" s="12">
        <f t="shared" si="36"/>
        <v>1.3145804594254185</v>
      </c>
      <c r="G320" s="12">
        <f t="shared" si="37"/>
        <v>0.41115148236108356</v>
      </c>
      <c r="H320" s="12">
        <f t="shared" si="38"/>
        <v>1.1844535986031896E-3</v>
      </c>
      <c r="I320" s="12">
        <f t="shared" si="42"/>
        <v>0.27351757246287872</v>
      </c>
      <c r="J320" s="18">
        <f t="shared" si="39"/>
        <v>3.2396887298486539E-4</v>
      </c>
      <c r="K320" s="12">
        <f t="shared" si="43"/>
        <v>1.1754858689230603</v>
      </c>
      <c r="L320" s="12">
        <f t="shared" si="40"/>
        <v>0.16168156759273186</v>
      </c>
      <c r="M320" s="12">
        <f t="shared" si="44"/>
        <v>2.6140929299243103E-2</v>
      </c>
      <c r="N320" s="18">
        <f t="shared" si="41"/>
        <v>3.096271777932005E-5</v>
      </c>
    </row>
    <row r="321" spans="1:14" x14ac:dyDescent="0.2">
      <c r="A321" s="4">
        <v>319</v>
      </c>
      <c r="B321" s="1" t="str">
        <f>'Исходные данные'!A571</f>
        <v>17.12.2014</v>
      </c>
      <c r="C321" s="1">
        <f>'Исходные данные'!B571</f>
        <v>161.34</v>
      </c>
      <c r="D321" s="5" t="str">
        <f>'Исходные данные'!A323</f>
        <v>16.12.2015</v>
      </c>
      <c r="E321" s="1">
        <f>'Исходные данные'!B323</f>
        <v>218.62</v>
      </c>
      <c r="F321" s="12">
        <f t="shared" si="36"/>
        <v>1.3550266517912484</v>
      </c>
      <c r="G321" s="12">
        <f t="shared" si="37"/>
        <v>0.41000393962916892</v>
      </c>
      <c r="H321" s="12">
        <f t="shared" si="38"/>
        <v>1.1811477340333677E-3</v>
      </c>
      <c r="I321" s="12">
        <f t="shared" si="42"/>
        <v>0.30382112335686118</v>
      </c>
      <c r="J321" s="18">
        <f t="shared" si="39"/>
        <v>3.5885763140442887E-4</v>
      </c>
      <c r="K321" s="12">
        <f t="shared" si="43"/>
        <v>1.2116524856081716</v>
      </c>
      <c r="L321" s="12">
        <f t="shared" si="40"/>
        <v>0.19198511848671421</v>
      </c>
      <c r="M321" s="12">
        <f t="shared" si="44"/>
        <v>3.6858285720357674E-2</v>
      </c>
      <c r="N321" s="18">
        <f t="shared" si="41"/>
        <v>4.35350806589549E-5</v>
      </c>
    </row>
    <row r="322" spans="1:14" x14ac:dyDescent="0.2">
      <c r="A322" s="4">
        <v>320</v>
      </c>
      <c r="B322" s="1" t="str">
        <f>'Исходные данные'!A572</f>
        <v>16.12.2014</v>
      </c>
      <c r="C322" s="1">
        <f>'Исходные данные'!B572</f>
        <v>159.78</v>
      </c>
      <c r="D322" s="5" t="str">
        <f>'Исходные данные'!A324</f>
        <v>15.12.2015</v>
      </c>
      <c r="E322" s="1">
        <f>'Исходные данные'!B324</f>
        <v>217.99</v>
      </c>
      <c r="F322" s="12">
        <f t="shared" ref="F322:F385" si="45">E322/C322</f>
        <v>1.3643134309675804</v>
      </c>
      <c r="G322" s="12">
        <f t="shared" ref="G322:G385" si="46">1/POWER(2,A322/248)</f>
        <v>0.4088595997418944</v>
      </c>
      <c r="H322" s="12">
        <f t="shared" ref="H322:H385" si="47">G322/SUM(G$2:G$1242)</f>
        <v>1.1778510962838847E-3</v>
      </c>
      <c r="I322" s="12">
        <f t="shared" si="42"/>
        <v>0.31065132112342791</v>
      </c>
      <c r="J322" s="18">
        <f t="shared" ref="J322:J385" si="48">H322*I322</f>
        <v>3.6590099914726666E-4</v>
      </c>
      <c r="K322" s="12">
        <f t="shared" si="43"/>
        <v>1.2199566389304861</v>
      </c>
      <c r="L322" s="12">
        <f t="shared" ref="L322:L385" si="49">LN(K322)</f>
        <v>0.19881531625328103</v>
      </c>
      <c r="M322" s="12">
        <f t="shared" si="44"/>
        <v>3.9527529976892128E-2</v>
      </c>
      <c r="N322" s="18">
        <f t="shared" ref="N322:N385" si="50">M322*H322</f>
        <v>4.6557544516676508E-5</v>
      </c>
    </row>
    <row r="323" spans="1:14" x14ac:dyDescent="0.2">
      <c r="A323" s="4">
        <v>321</v>
      </c>
      <c r="B323" s="1" t="str">
        <f>'Исходные данные'!A573</f>
        <v>15.12.2014</v>
      </c>
      <c r="C323" s="1">
        <f>'Исходные данные'!B573</f>
        <v>163.97</v>
      </c>
      <c r="D323" s="5" t="str">
        <f>'Исходные данные'!A325</f>
        <v>14.12.2015</v>
      </c>
      <c r="E323" s="1">
        <f>'Исходные данные'!B325</f>
        <v>217.02</v>
      </c>
      <c r="F323" s="12">
        <f t="shared" si="45"/>
        <v>1.3235347929499299</v>
      </c>
      <c r="G323" s="12">
        <f t="shared" si="46"/>
        <v>0.40771845375997307</v>
      </c>
      <c r="H323" s="12">
        <f t="shared" si="47"/>
        <v>1.1745636596022597E-3</v>
      </c>
      <c r="I323" s="12">
        <f t="shared" ref="I323:I386" si="51">LN(F323)</f>
        <v>0.28030603093028461</v>
      </c>
      <c r="J323" s="18">
        <f t="shared" si="48"/>
        <v>3.2923727749805933E-4</v>
      </c>
      <c r="K323" s="12">
        <f t="shared" ref="K323:K386" si="52">F323/GEOMEAN(F$2:F$1242)</f>
        <v>1.1834927523726193</v>
      </c>
      <c r="L323" s="12">
        <f t="shared" si="49"/>
        <v>0.16847002606013761</v>
      </c>
      <c r="M323" s="12">
        <f t="shared" ref="M323:M386" si="53">POWER(L323-AVERAGE(L$2:L$1242),2)</f>
        <v>2.8382149680703427E-2</v>
      </c>
      <c r="N323" s="18">
        <f t="shared" si="50"/>
        <v>3.3336641596346127E-5</v>
      </c>
    </row>
    <row r="324" spans="1:14" x14ac:dyDescent="0.2">
      <c r="A324" s="4">
        <v>322</v>
      </c>
      <c r="B324" s="1" t="str">
        <f>'Исходные данные'!A574</f>
        <v>12.12.2014</v>
      </c>
      <c r="C324" s="1">
        <f>'Исходные данные'!B574</f>
        <v>167.06</v>
      </c>
      <c r="D324" s="5" t="str">
        <f>'Исходные данные'!A326</f>
        <v>11.12.2015</v>
      </c>
      <c r="E324" s="1">
        <f>'Исходные данные'!B326</f>
        <v>218.56</v>
      </c>
      <c r="F324" s="12">
        <f t="shared" si="45"/>
        <v>1.3082724769543876</v>
      </c>
      <c r="G324" s="12">
        <f t="shared" si="46"/>
        <v>0.40658049276906805</v>
      </c>
      <c r="H324" s="12">
        <f t="shared" si="47"/>
        <v>1.171285398307889E-3</v>
      </c>
      <c r="I324" s="12">
        <f t="shared" si="51"/>
        <v>0.26870754705466504</v>
      </c>
      <c r="J324" s="18">
        <f t="shared" si="48"/>
        <v>3.1473322628025916E-4</v>
      </c>
      <c r="K324" s="12">
        <f t="shared" si="52"/>
        <v>1.1698453284731041</v>
      </c>
      <c r="L324" s="12">
        <f t="shared" si="49"/>
        <v>0.15687154218451818</v>
      </c>
      <c r="M324" s="12">
        <f t="shared" si="53"/>
        <v>2.4608680747349052E-2</v>
      </c>
      <c r="N324" s="18">
        <f t="shared" si="50"/>
        <v>2.8823788430990415E-5</v>
      </c>
    </row>
    <row r="325" spans="1:14" x14ac:dyDescent="0.2">
      <c r="A325" s="4">
        <v>323</v>
      </c>
      <c r="B325" s="1" t="str">
        <f>'Исходные данные'!A575</f>
        <v>11.12.2014</v>
      </c>
      <c r="C325" s="1">
        <f>'Исходные данные'!B575</f>
        <v>169.02</v>
      </c>
      <c r="D325" s="5" t="str">
        <f>'Исходные данные'!A327</f>
        <v>10.12.2015</v>
      </c>
      <c r="E325" s="1">
        <f>'Исходные данные'!B327</f>
        <v>219.1</v>
      </c>
      <c r="F325" s="12">
        <f t="shared" si="45"/>
        <v>1.2962962962962963</v>
      </c>
      <c r="G325" s="12">
        <f t="shared" si="46"/>
        <v>0.40544570787972228</v>
      </c>
      <c r="H325" s="12">
        <f t="shared" si="47"/>
        <v>1.1680162867918427E-3</v>
      </c>
      <c r="I325" s="12">
        <f t="shared" si="51"/>
        <v>0.25951119548508461</v>
      </c>
      <c r="J325" s="18">
        <f t="shared" si="48"/>
        <v>3.0311330293140054E-4</v>
      </c>
      <c r="K325" s="12">
        <f t="shared" si="52"/>
        <v>1.1591363368504768</v>
      </c>
      <c r="L325" s="12">
        <f t="shared" si="49"/>
        <v>0.14767519061493756</v>
      </c>
      <c r="M325" s="12">
        <f t="shared" si="53"/>
        <v>2.1807961923158124E-2</v>
      </c>
      <c r="N325" s="18">
        <f t="shared" si="50"/>
        <v>2.5472054707985042E-5</v>
      </c>
    </row>
    <row r="326" spans="1:14" x14ac:dyDescent="0.2">
      <c r="A326" s="4">
        <v>324</v>
      </c>
      <c r="B326" s="1" t="str">
        <f>'Исходные данные'!A576</f>
        <v>10.12.2014</v>
      </c>
      <c r="C326" s="1">
        <f>'Исходные данные'!B576</f>
        <v>170.77</v>
      </c>
      <c r="D326" s="5" t="str">
        <f>'Исходные данные'!A328</f>
        <v>09.12.2015</v>
      </c>
      <c r="E326" s="1">
        <f>'Исходные данные'!B328</f>
        <v>218.84</v>
      </c>
      <c r="F326" s="12">
        <f t="shared" si="45"/>
        <v>1.2814897230192657</v>
      </c>
      <c r="G326" s="12">
        <f t="shared" si="46"/>
        <v>0.40431409022729042</v>
      </c>
      <c r="H326" s="12">
        <f t="shared" si="47"/>
        <v>1.1647562995166694E-3</v>
      </c>
      <c r="I326" s="12">
        <f t="shared" si="51"/>
        <v>0.24802324729647751</v>
      </c>
      <c r="J326" s="18">
        <f t="shared" si="48"/>
        <v>2.8888663971515289E-4</v>
      </c>
      <c r="K326" s="12">
        <f t="shared" si="52"/>
        <v>1.1458964339373219</v>
      </c>
      <c r="L326" s="12">
        <f t="shared" si="49"/>
        <v>0.1361872424263306</v>
      </c>
      <c r="M326" s="12">
        <f t="shared" si="53"/>
        <v>1.8546964999688127E-2</v>
      </c>
      <c r="N326" s="18">
        <f t="shared" si="50"/>
        <v>2.1602694320301927E-5</v>
      </c>
    </row>
    <row r="327" spans="1:14" x14ac:dyDescent="0.2">
      <c r="A327" s="4">
        <v>325</v>
      </c>
      <c r="B327" s="1" t="str">
        <f>'Исходные данные'!A577</f>
        <v>09.12.2014</v>
      </c>
      <c r="C327" s="1">
        <f>'Исходные данные'!B577</f>
        <v>170.3</v>
      </c>
      <c r="D327" s="5" t="str">
        <f>'Исходные данные'!A329</f>
        <v>08.12.2015</v>
      </c>
      <c r="E327" s="1">
        <f>'Исходные данные'!B329</f>
        <v>218.74</v>
      </c>
      <c r="F327" s="12">
        <f t="shared" si="45"/>
        <v>1.2844392248972401</v>
      </c>
      <c r="G327" s="12">
        <f t="shared" si="46"/>
        <v>0.40318563097186794</v>
      </c>
      <c r="H327" s="12">
        <f t="shared" si="47"/>
        <v>1.1615054110161911E-3</v>
      </c>
      <c r="I327" s="12">
        <f t="shared" si="51"/>
        <v>0.25032222223843703</v>
      </c>
      <c r="J327" s="18">
        <f t="shared" si="48"/>
        <v>2.9075061562754216E-4</v>
      </c>
      <c r="K327" s="12">
        <f t="shared" si="52"/>
        <v>1.1485338516420063</v>
      </c>
      <c r="L327" s="12">
        <f t="shared" si="49"/>
        <v>0.13848621736829</v>
      </c>
      <c r="M327" s="12">
        <f t="shared" si="53"/>
        <v>1.9178432400977254E-2</v>
      </c>
      <c r="N327" s="18">
        <f t="shared" si="50"/>
        <v>2.2275853008543323E-5</v>
      </c>
    </row>
    <row r="328" spans="1:14" x14ac:dyDescent="0.2">
      <c r="A328" s="4">
        <v>326</v>
      </c>
      <c r="B328" s="1" t="str">
        <f>'Исходные данные'!A578</f>
        <v>08.12.2014</v>
      </c>
      <c r="C328" s="1">
        <f>'Исходные данные'!B578</f>
        <v>172.34</v>
      </c>
      <c r="D328" s="5" t="str">
        <f>'Исходные данные'!A330</f>
        <v>07.12.2015</v>
      </c>
      <c r="E328" s="1">
        <f>'Исходные данные'!B330</f>
        <v>219.55</v>
      </c>
      <c r="F328" s="12">
        <f t="shared" si="45"/>
        <v>1.2739352442845537</v>
      </c>
      <c r="G328" s="12">
        <f t="shared" si="46"/>
        <v>0.40206032129822356</v>
      </c>
      <c r="H328" s="12">
        <f t="shared" si="47"/>
        <v>1.1582635958953095E-3</v>
      </c>
      <c r="I328" s="12">
        <f t="shared" si="51"/>
        <v>0.24211072719610566</v>
      </c>
      <c r="J328" s="18">
        <f t="shared" si="48"/>
        <v>2.8042804148698967E-4</v>
      </c>
      <c r="K328" s="12">
        <f t="shared" si="52"/>
        <v>1.1391412878859231</v>
      </c>
      <c r="L328" s="12">
        <f t="shared" si="49"/>
        <v>0.13027472232595871</v>
      </c>
      <c r="M328" s="12">
        <f t="shared" si="53"/>
        <v>1.6971503277105632E-2</v>
      </c>
      <c r="N328" s="18">
        <f t="shared" si="50"/>
        <v>1.9657474413489401E-5</v>
      </c>
    </row>
    <row r="329" spans="1:14" x14ac:dyDescent="0.2">
      <c r="A329" s="4">
        <v>327</v>
      </c>
      <c r="B329" s="1" t="str">
        <f>'Исходные данные'!A579</f>
        <v>05.12.2014</v>
      </c>
      <c r="C329" s="1">
        <f>'Исходные данные'!B579</f>
        <v>175.55</v>
      </c>
      <c r="D329" s="5" t="str">
        <f>'Исходные данные'!A331</f>
        <v>04.12.2015</v>
      </c>
      <c r="E329" s="1">
        <f>'Исходные данные'!B331</f>
        <v>219.72</v>
      </c>
      <c r="F329" s="12">
        <f t="shared" si="45"/>
        <v>1.251609228140131</v>
      </c>
      <c r="G329" s="12">
        <f t="shared" si="46"/>
        <v>0.40093815241572911</v>
      </c>
      <c r="H329" s="12">
        <f t="shared" si="47"/>
        <v>1.155030828829803E-3</v>
      </c>
      <c r="I329" s="12">
        <f t="shared" si="51"/>
        <v>0.22443010585997838</v>
      </c>
      <c r="J329" s="18">
        <f t="shared" si="48"/>
        <v>2.5922369118581127E-4</v>
      </c>
      <c r="K329" s="12">
        <f t="shared" si="52"/>
        <v>1.1191775676746947</v>
      </c>
      <c r="L329" s="12">
        <f t="shared" si="49"/>
        <v>0.1125941009898314</v>
      </c>
      <c r="M329" s="12">
        <f t="shared" si="53"/>
        <v>1.2677431577708337E-2</v>
      </c>
      <c r="N329" s="18">
        <f t="shared" si="50"/>
        <v>1.4642824302633578E-5</v>
      </c>
    </row>
    <row r="330" spans="1:14" x14ac:dyDescent="0.2">
      <c r="A330" s="4">
        <v>328</v>
      </c>
      <c r="B330" s="1" t="str">
        <f>'Исходные данные'!A580</f>
        <v>04.12.2014</v>
      </c>
      <c r="C330" s="1">
        <f>'Исходные данные'!B580</f>
        <v>178.75</v>
      </c>
      <c r="D330" s="5" t="str">
        <f>'Исходные данные'!A332</f>
        <v>03.12.2015</v>
      </c>
      <c r="E330" s="1">
        <f>'Исходные данные'!B332</f>
        <v>219.69</v>
      </c>
      <c r="F330" s="12">
        <f t="shared" si="45"/>
        <v>1.229034965034965</v>
      </c>
      <c r="G330" s="12">
        <f t="shared" si="46"/>
        <v>0.39981911555829203</v>
      </c>
      <c r="H330" s="12">
        <f t="shared" si="47"/>
        <v>1.1518070845661331E-3</v>
      </c>
      <c r="I330" s="12">
        <f t="shared" si="51"/>
        <v>0.20622928016697104</v>
      </c>
      <c r="J330" s="18">
        <f t="shared" si="48"/>
        <v>2.3753634594129115E-4</v>
      </c>
      <c r="K330" s="12">
        <f t="shared" si="52"/>
        <v>1.0989918672930901</v>
      </c>
      <c r="L330" s="12">
        <f t="shared" si="49"/>
        <v>9.4393275296824175E-2</v>
      </c>
      <c r="M330" s="12">
        <f t="shared" si="53"/>
        <v>8.9100904212620242E-3</v>
      </c>
      <c r="N330" s="18">
        <f t="shared" si="50"/>
        <v>1.0262705271334441E-5</v>
      </c>
    </row>
    <row r="331" spans="1:14" x14ac:dyDescent="0.2">
      <c r="A331" s="4">
        <v>329</v>
      </c>
      <c r="B331" s="1" t="str">
        <f>'Исходные данные'!A581</f>
        <v>03.12.2014</v>
      </c>
      <c r="C331" s="1">
        <f>'Исходные данные'!B581</f>
        <v>179.19</v>
      </c>
      <c r="D331" s="5" t="str">
        <f>'Исходные данные'!A333</f>
        <v>02.12.2015</v>
      </c>
      <c r="E331" s="1">
        <f>'Исходные данные'!B333</f>
        <v>219.2</v>
      </c>
      <c r="F331" s="12">
        <f t="shared" si="45"/>
        <v>1.2232825492493999</v>
      </c>
      <c r="G331" s="12">
        <f t="shared" si="46"/>
        <v>0.39870320198428594</v>
      </c>
      <c r="H331" s="12">
        <f t="shared" si="47"/>
        <v>1.1485923379212434E-3</v>
      </c>
      <c r="I331" s="12">
        <f t="shared" si="51"/>
        <v>0.20153785966153606</v>
      </c>
      <c r="J331" s="18">
        <f t="shared" si="48"/>
        <v>2.3148484140828716E-4</v>
      </c>
      <c r="K331" s="12">
        <f t="shared" si="52"/>
        <v>1.0938481095111912</v>
      </c>
      <c r="L331" s="12">
        <f t="shared" si="49"/>
        <v>8.970185479138916E-2</v>
      </c>
      <c r="M331" s="12">
        <f t="shared" si="53"/>
        <v>8.0464227530154548E-3</v>
      </c>
      <c r="N331" s="18">
        <f t="shared" si="50"/>
        <v>9.2420595217887097E-6</v>
      </c>
    </row>
    <row r="332" spans="1:14" x14ac:dyDescent="0.2">
      <c r="A332" s="4">
        <v>330</v>
      </c>
      <c r="B332" s="1" t="str">
        <f>'Исходные данные'!A582</f>
        <v>02.12.2014</v>
      </c>
      <c r="C332" s="1">
        <f>'Исходные данные'!B582</f>
        <v>178.22</v>
      </c>
      <c r="D332" s="5" t="str">
        <f>'Исходные данные'!A334</f>
        <v>01.12.2015</v>
      </c>
      <c r="E332" s="1">
        <f>'Исходные данные'!B334</f>
        <v>219.53</v>
      </c>
      <c r="F332" s="12">
        <f t="shared" si="45"/>
        <v>1.2317921669846257</v>
      </c>
      <c r="G332" s="12">
        <f t="shared" si="46"/>
        <v>0.3975904029764829</v>
      </c>
      <c r="H332" s="12">
        <f t="shared" si="47"/>
        <v>1.1453865637823658E-3</v>
      </c>
      <c r="I332" s="12">
        <f t="shared" si="51"/>
        <v>0.20847015525125762</v>
      </c>
      <c r="J332" s="18">
        <f t="shared" si="48"/>
        <v>2.387789147744143E-4</v>
      </c>
      <c r="K332" s="12">
        <f t="shared" si="52"/>
        <v>1.1014573321540311</v>
      </c>
      <c r="L332" s="12">
        <f t="shared" si="49"/>
        <v>9.6634150381110645E-2</v>
      </c>
      <c r="M332" s="12">
        <f t="shared" si="53"/>
        <v>9.3381590198790936E-3</v>
      </c>
      <c r="N332" s="18">
        <f t="shared" si="50"/>
        <v>1.069580187183262E-5</v>
      </c>
    </row>
    <row r="333" spans="1:14" x14ac:dyDescent="0.2">
      <c r="A333" s="4">
        <v>331</v>
      </c>
      <c r="B333" s="1" t="str">
        <f>'Исходные данные'!A583</f>
        <v>01.12.2014</v>
      </c>
      <c r="C333" s="1">
        <f>'Исходные данные'!B583</f>
        <v>176.92</v>
      </c>
      <c r="D333" s="5" t="str">
        <f>'Исходные данные'!A335</f>
        <v>30.11.2015</v>
      </c>
      <c r="E333" s="1">
        <f>'Исходные данные'!B335</f>
        <v>218.97</v>
      </c>
      <c r="F333" s="12">
        <f t="shared" si="45"/>
        <v>1.237678046574723</v>
      </c>
      <c r="G333" s="12">
        <f t="shared" si="46"/>
        <v>0.39648070984198508</v>
      </c>
      <c r="H333" s="12">
        <f t="shared" si="47"/>
        <v>1.1421897371068222E-3</v>
      </c>
      <c r="I333" s="12">
        <f t="shared" si="51"/>
        <v>0.21323708113152459</v>
      </c>
      <c r="J333" s="18">
        <f t="shared" si="48"/>
        <v>2.4355720563904221E-4</v>
      </c>
      <c r="K333" s="12">
        <f t="shared" si="52"/>
        <v>1.1067204320538777</v>
      </c>
      <c r="L333" s="12">
        <f t="shared" si="49"/>
        <v>0.10140107626137776</v>
      </c>
      <c r="M333" s="12">
        <f t="shared" si="53"/>
        <v>1.0282178266965734E-2</v>
      </c>
      <c r="N333" s="18">
        <f t="shared" si="50"/>
        <v>1.1744198491631073E-5</v>
      </c>
    </row>
    <row r="334" spans="1:14" x14ac:dyDescent="0.2">
      <c r="A334" s="4">
        <v>332</v>
      </c>
      <c r="B334" s="1" t="str">
        <f>'Исходные данные'!A584</f>
        <v>28.11.2014</v>
      </c>
      <c r="C334" s="1">
        <f>'Исходные данные'!B584</f>
        <v>174.27</v>
      </c>
      <c r="D334" s="5" t="str">
        <f>'Исходные данные'!A336</f>
        <v>27.11.2015</v>
      </c>
      <c r="E334" s="1">
        <f>'Исходные данные'!B336</f>
        <v>219.26</v>
      </c>
      <c r="F334" s="12">
        <f t="shared" si="45"/>
        <v>1.2581626212199459</v>
      </c>
      <c r="G334" s="12">
        <f t="shared" si="46"/>
        <v>0.3953741139121571</v>
      </c>
      <c r="H334" s="12">
        <f t="shared" si="47"/>
        <v>1.1390018329218306E-3</v>
      </c>
      <c r="I334" s="12">
        <f t="shared" si="51"/>
        <v>0.22965241957384303</v>
      </c>
      <c r="J334" s="18">
        <f t="shared" si="48"/>
        <v>2.6157452682954048E-4</v>
      </c>
      <c r="K334" s="12">
        <f t="shared" si="52"/>
        <v>1.1250375520549492</v>
      </c>
      <c r="L334" s="12">
        <f t="shared" si="49"/>
        <v>0.11781641470369611</v>
      </c>
      <c r="M334" s="12">
        <f t="shared" si="53"/>
        <v>1.3880707573633284E-2</v>
      </c>
      <c r="N334" s="18">
        <f t="shared" si="50"/>
        <v>1.5810151368620247E-5</v>
      </c>
    </row>
    <row r="335" spans="1:14" x14ac:dyDescent="0.2">
      <c r="A335" s="4">
        <v>333</v>
      </c>
      <c r="B335" s="1" t="str">
        <f>'Исходные данные'!A585</f>
        <v>27.11.2014</v>
      </c>
      <c r="C335" s="1">
        <f>'Исходные данные'!B585</f>
        <v>174.94</v>
      </c>
      <c r="D335" s="5" t="str">
        <f>'Исходные данные'!A337</f>
        <v>26.11.2015</v>
      </c>
      <c r="E335" s="1">
        <f>'Исходные данные'!B337</f>
        <v>220.67</v>
      </c>
      <c r="F335" s="12">
        <f t="shared" si="45"/>
        <v>1.2614039099119698</v>
      </c>
      <c r="G335" s="12">
        <f t="shared" si="46"/>
        <v>0.39427060654255791</v>
      </c>
      <c r="H335" s="12">
        <f t="shared" si="47"/>
        <v>1.1358228263243085E-3</v>
      </c>
      <c r="I335" s="12">
        <f t="shared" si="51"/>
        <v>0.23222531490328041</v>
      </c>
      <c r="J335" s="18">
        <f t="shared" si="48"/>
        <v>2.6376681351749655E-4</v>
      </c>
      <c r="K335" s="12">
        <f t="shared" si="52"/>
        <v>1.12793588287012</v>
      </c>
      <c r="L335" s="12">
        <f t="shared" si="49"/>
        <v>0.12038931003313345</v>
      </c>
      <c r="M335" s="12">
        <f t="shared" si="53"/>
        <v>1.449358597025391E-2</v>
      </c>
      <c r="N335" s="18">
        <f t="shared" si="50"/>
        <v>1.6462145780308143E-5</v>
      </c>
    </row>
    <row r="336" spans="1:14" x14ac:dyDescent="0.2">
      <c r="A336" s="4">
        <v>334</v>
      </c>
      <c r="B336" s="1" t="str">
        <f>'Исходные данные'!A586</f>
        <v>26.11.2014</v>
      </c>
      <c r="C336" s="1">
        <f>'Исходные данные'!B586</f>
        <v>174.52</v>
      </c>
      <c r="D336" s="5" t="str">
        <f>'Исходные данные'!A338</f>
        <v>25.11.2015</v>
      </c>
      <c r="E336" s="1">
        <f>'Исходные данные'!B338</f>
        <v>219.8</v>
      </c>
      <c r="F336" s="12">
        <f t="shared" si="45"/>
        <v>1.2594545037818015</v>
      </c>
      <c r="G336" s="12">
        <f t="shared" si="46"/>
        <v>0.39317017911287361</v>
      </c>
      <c r="H336" s="12">
        <f t="shared" si="47"/>
        <v>1.1326526924806792E-3</v>
      </c>
      <c r="I336" s="12">
        <f t="shared" si="51"/>
        <v>0.23067869371411209</v>
      </c>
      <c r="J336" s="18">
        <f t="shared" si="48"/>
        <v>2.61278843533215E-4</v>
      </c>
      <c r="K336" s="12">
        <f t="shared" si="52"/>
        <v>1.1261927416706787</v>
      </c>
      <c r="L336" s="12">
        <f t="shared" si="49"/>
        <v>0.11884268884396514</v>
      </c>
      <c r="M336" s="12">
        <f t="shared" si="53"/>
        <v>1.4123584691663499E-2</v>
      </c>
      <c r="N336" s="18">
        <f t="shared" si="50"/>
        <v>1.5997116228491566E-5</v>
      </c>
    </row>
    <row r="337" spans="1:14" x14ac:dyDescent="0.2">
      <c r="A337" s="4">
        <v>335</v>
      </c>
      <c r="B337" s="1" t="str">
        <f>'Исходные данные'!A587</f>
        <v>25.11.2014</v>
      </c>
      <c r="C337" s="1">
        <f>'Исходные данные'!B587</f>
        <v>174.17</v>
      </c>
      <c r="D337" s="5" t="str">
        <f>'Исходные данные'!A339</f>
        <v>24.11.2015</v>
      </c>
      <c r="E337" s="1">
        <f>'Исходные данные'!B339</f>
        <v>219.19</v>
      </c>
      <c r="F337" s="12">
        <f t="shared" si="45"/>
        <v>1.2584830912327039</v>
      </c>
      <c r="G337" s="12">
        <f t="shared" si="46"/>
        <v>0.39207282302684998</v>
      </c>
      <c r="H337" s="12">
        <f t="shared" si="47"/>
        <v>1.1294914066266779E-3</v>
      </c>
      <c r="I337" s="12">
        <f t="shared" si="51"/>
        <v>0.22990709985156699</v>
      </c>
      <c r="J337" s="18">
        <f t="shared" si="48"/>
        <v>2.5967809360480647E-4</v>
      </c>
      <c r="K337" s="12">
        <f t="shared" si="52"/>
        <v>1.1253241134203715</v>
      </c>
      <c r="L337" s="12">
        <f t="shared" si="49"/>
        <v>0.11807109498142006</v>
      </c>
      <c r="M337" s="12">
        <f t="shared" si="53"/>
        <v>1.39407834701115E-2</v>
      </c>
      <c r="N337" s="18">
        <f t="shared" si="50"/>
        <v>1.5745995131134179E-5</v>
      </c>
    </row>
    <row r="338" spans="1:14" x14ac:dyDescent="0.2">
      <c r="A338" s="4">
        <v>336</v>
      </c>
      <c r="B338" s="1" t="str">
        <f>'Исходные данные'!A588</f>
        <v>24.11.2014</v>
      </c>
      <c r="C338" s="1">
        <f>'Исходные данные'!B588</f>
        <v>174.36</v>
      </c>
      <c r="D338" s="5" t="str">
        <f>'Исходные данные'!A340</f>
        <v>23.11.2015</v>
      </c>
      <c r="E338" s="1">
        <f>'Исходные данные'!B340</f>
        <v>220.07</v>
      </c>
      <c r="F338" s="12">
        <f t="shared" si="45"/>
        <v>1.262158752007341</v>
      </c>
      <c r="G338" s="12">
        <f t="shared" si="46"/>
        <v>0.39097852971222541</v>
      </c>
      <c r="H338" s="12">
        <f t="shared" si="47"/>
        <v>1.1263389440671577E-3</v>
      </c>
      <c r="I338" s="12">
        <f t="shared" si="51"/>
        <v>0.23282355019125164</v>
      </c>
      <c r="J338" s="18">
        <f t="shared" si="48"/>
        <v>2.6223823167638129E-4</v>
      </c>
      <c r="K338" s="12">
        <f t="shared" si="52"/>
        <v>1.1286108557940024</v>
      </c>
      <c r="L338" s="12">
        <f t="shared" si="49"/>
        <v>0.12098754532110471</v>
      </c>
      <c r="M338" s="12">
        <f t="shared" si="53"/>
        <v>1.463798612282635E-2</v>
      </c>
      <c r="N338" s="18">
        <f t="shared" si="50"/>
        <v>1.6487333832853938E-5</v>
      </c>
    </row>
    <row r="339" spans="1:14" x14ac:dyDescent="0.2">
      <c r="A339" s="4">
        <v>337</v>
      </c>
      <c r="B339" s="1" t="str">
        <f>'Исходные данные'!A589</f>
        <v>21.11.2014</v>
      </c>
      <c r="C339" s="1">
        <f>'Исходные данные'!B589</f>
        <v>174.71</v>
      </c>
      <c r="D339" s="5" t="str">
        <f>'Исходные данные'!A341</f>
        <v>20.11.2015</v>
      </c>
      <c r="E339" s="1">
        <f>'Исходные данные'!B341</f>
        <v>218.43</v>
      </c>
      <c r="F339" s="12">
        <f t="shared" si="45"/>
        <v>1.2502432602598592</v>
      </c>
      <c r="G339" s="12">
        <f t="shared" si="46"/>
        <v>0.3898872906206638</v>
      </c>
      <c r="H339" s="12">
        <f t="shared" si="47"/>
        <v>1.1231952801758977E-3</v>
      </c>
      <c r="I339" s="12">
        <f t="shared" si="51"/>
        <v>0.22333814058837623</v>
      </c>
      <c r="J339" s="18">
        <f t="shared" si="48"/>
        <v>2.5085234539212525E-4</v>
      </c>
      <c r="K339" s="12">
        <f t="shared" si="52"/>
        <v>1.117956131642271</v>
      </c>
      <c r="L339" s="12">
        <f t="shared" si="49"/>
        <v>0.11150213571822927</v>
      </c>
      <c r="M339" s="12">
        <f t="shared" si="53"/>
        <v>1.2432726269726404E-2</v>
      </c>
      <c r="N339" s="18">
        <f t="shared" si="50"/>
        <v>1.3964379465875592E-5</v>
      </c>
    </row>
    <row r="340" spans="1:14" x14ac:dyDescent="0.2">
      <c r="A340" s="4">
        <v>338</v>
      </c>
      <c r="B340" s="1" t="str">
        <f>'Исходные данные'!A590</f>
        <v>20.11.2014</v>
      </c>
      <c r="C340" s="1">
        <f>'Исходные данные'!B590</f>
        <v>175.37</v>
      </c>
      <c r="D340" s="5" t="str">
        <f>'Исходные данные'!A342</f>
        <v>19.11.2015</v>
      </c>
      <c r="E340" s="1">
        <f>'Исходные данные'!B342</f>
        <v>218.74</v>
      </c>
      <c r="F340" s="12">
        <f t="shared" si="45"/>
        <v>1.2473056965273421</v>
      </c>
      <c r="G340" s="12">
        <f t="shared" si="46"/>
        <v>0.38879909722768774</v>
      </c>
      <c r="H340" s="12">
        <f t="shared" si="47"/>
        <v>1.1200603903954085E-3</v>
      </c>
      <c r="I340" s="12">
        <f t="shared" si="51"/>
        <v>0.22098578222587842</v>
      </c>
      <c r="J340" s="18">
        <f t="shared" si="48"/>
        <v>2.4751742151175209E-4</v>
      </c>
      <c r="K340" s="12">
        <f t="shared" si="52"/>
        <v>1.1153293889184792</v>
      </c>
      <c r="L340" s="12">
        <f t="shared" si="49"/>
        <v>0.10914977735573152</v>
      </c>
      <c r="M340" s="12">
        <f t="shared" si="53"/>
        <v>1.1913673896805746E-2</v>
      </c>
      <c r="N340" s="18">
        <f t="shared" si="50"/>
        <v>1.334403423589983E-5</v>
      </c>
    </row>
    <row r="341" spans="1:14" x14ac:dyDescent="0.2">
      <c r="A341" s="4">
        <v>339</v>
      </c>
      <c r="B341" s="1" t="str">
        <f>'Исходные данные'!A591</f>
        <v>19.11.2014</v>
      </c>
      <c r="C341" s="1">
        <f>'Исходные данные'!B591</f>
        <v>174.29</v>
      </c>
      <c r="D341" s="5" t="str">
        <f>'Исходные данные'!A343</f>
        <v>18.11.2015</v>
      </c>
      <c r="E341" s="1">
        <f>'Исходные данные'!B343</f>
        <v>217.95</v>
      </c>
      <c r="F341" s="12">
        <f t="shared" si="45"/>
        <v>1.2505020368351598</v>
      </c>
      <c r="G341" s="12">
        <f t="shared" si="46"/>
        <v>0.38771394103261214</v>
      </c>
      <c r="H341" s="12">
        <f t="shared" si="47"/>
        <v>1.116934250236743E-3</v>
      </c>
      <c r="I341" s="12">
        <f t="shared" si="51"/>
        <v>0.22354510015081139</v>
      </c>
      <c r="J341" s="18">
        <f t="shared" si="48"/>
        <v>2.4968517883104414E-4</v>
      </c>
      <c r="K341" s="12">
        <f t="shared" si="52"/>
        <v>1.1181875272980433</v>
      </c>
      <c r="L341" s="12">
        <f t="shared" si="49"/>
        <v>0.11170909528066439</v>
      </c>
      <c r="M341" s="12">
        <f t="shared" si="53"/>
        <v>1.2478921968424539E-2</v>
      </c>
      <c r="N341" s="18">
        <f t="shared" si="50"/>
        <v>1.3938135352565083E-5</v>
      </c>
    </row>
    <row r="342" spans="1:14" x14ac:dyDescent="0.2">
      <c r="A342" s="4">
        <v>340</v>
      </c>
      <c r="B342" s="1" t="str">
        <f>'Исходные данные'!A592</f>
        <v>18.11.2014</v>
      </c>
      <c r="C342" s="1">
        <f>'Исходные данные'!B592</f>
        <v>173.23</v>
      </c>
      <c r="D342" s="5" t="str">
        <f>'Исходные данные'!A344</f>
        <v>17.11.2015</v>
      </c>
      <c r="E342" s="1">
        <f>'Исходные данные'!B344</f>
        <v>216.51</v>
      </c>
      <c r="F342" s="12">
        <f t="shared" si="45"/>
        <v>1.2498412515153265</v>
      </c>
      <c r="G342" s="12">
        <f t="shared" si="46"/>
        <v>0.38663181355847798</v>
      </c>
      <c r="H342" s="12">
        <f t="shared" si="47"/>
        <v>1.1138168352793042E-3</v>
      </c>
      <c r="I342" s="12">
        <f t="shared" si="51"/>
        <v>0.22301654446144212</v>
      </c>
      <c r="J342" s="18">
        <f t="shared" si="48"/>
        <v>2.4839958176696967E-4</v>
      </c>
      <c r="K342" s="12">
        <f t="shared" si="52"/>
        <v>1.1175966590858417</v>
      </c>
      <c r="L342" s="12">
        <f t="shared" si="49"/>
        <v>0.11118053959129513</v>
      </c>
      <c r="M342" s="12">
        <f t="shared" si="53"/>
        <v>1.236111238381153E-2</v>
      </c>
      <c r="N342" s="18">
        <f t="shared" si="50"/>
        <v>1.3768015075868774E-5</v>
      </c>
    </row>
    <row r="343" spans="1:14" x14ac:dyDescent="0.2">
      <c r="A343" s="4">
        <v>341</v>
      </c>
      <c r="B343" s="1" t="str">
        <f>'Исходные данные'!A593</f>
        <v>17.11.2014</v>
      </c>
      <c r="C343" s="1">
        <f>'Исходные данные'!B593</f>
        <v>173.11</v>
      </c>
      <c r="D343" s="5" t="str">
        <f>'Исходные данные'!A345</f>
        <v>16.11.2015</v>
      </c>
      <c r="E343" s="1">
        <f>'Исходные данные'!B345</f>
        <v>214.65</v>
      </c>
      <c r="F343" s="12">
        <f t="shared" si="45"/>
        <v>1.2399630292877362</v>
      </c>
      <c r="G343" s="12">
        <f t="shared" si="46"/>
        <v>0.38555270635198519</v>
      </c>
      <c r="H343" s="12">
        <f t="shared" si="47"/>
        <v>1.1107081211706523E-3</v>
      </c>
      <c r="I343" s="12">
        <f t="shared" si="51"/>
        <v>0.21508156408193149</v>
      </c>
      <c r="J343" s="18">
        <f t="shared" si="48"/>
        <v>2.3889283993988738E-4</v>
      </c>
      <c r="K343" s="12">
        <f t="shared" si="52"/>
        <v>1.1087636427760683</v>
      </c>
      <c r="L343" s="12">
        <f t="shared" si="49"/>
        <v>0.10324555921178453</v>
      </c>
      <c r="M343" s="12">
        <f t="shared" si="53"/>
        <v>1.0659645496954091E-2</v>
      </c>
      <c r="N343" s="18">
        <f t="shared" si="50"/>
        <v>1.1839754822267082E-5</v>
      </c>
    </row>
    <row r="344" spans="1:14" x14ac:dyDescent="0.2">
      <c r="A344" s="4">
        <v>342</v>
      </c>
      <c r="B344" s="1" t="str">
        <f>'Исходные данные'!A594</f>
        <v>14.11.2014</v>
      </c>
      <c r="C344" s="1">
        <f>'Исходные данные'!B594</f>
        <v>172.22</v>
      </c>
      <c r="D344" s="5" t="str">
        <f>'Исходные данные'!A346</f>
        <v>13.11.2015</v>
      </c>
      <c r="E344" s="1">
        <f>'Исходные данные'!B346</f>
        <v>213.65</v>
      </c>
      <c r="F344" s="12">
        <f t="shared" si="45"/>
        <v>1.2405643943792823</v>
      </c>
      <c r="G344" s="12">
        <f t="shared" si="46"/>
        <v>0.38447661098342784</v>
      </c>
      <c r="H344" s="12">
        <f t="shared" si="47"/>
        <v>1.1076080836263183E-3</v>
      </c>
      <c r="I344" s="12">
        <f t="shared" si="51"/>
        <v>0.21556643282201485</v>
      </c>
      <c r="J344" s="18">
        <f t="shared" si="48"/>
        <v>2.3876312355215334E-4</v>
      </c>
      <c r="K344" s="12">
        <f t="shared" si="52"/>
        <v>1.1093013779615473</v>
      </c>
      <c r="L344" s="12">
        <f t="shared" si="49"/>
        <v>0.10373042795186786</v>
      </c>
      <c r="M344" s="12">
        <f t="shared" si="53"/>
        <v>1.0760001683077634E-2</v>
      </c>
      <c r="N344" s="18">
        <f t="shared" si="50"/>
        <v>1.1917864844009578E-5</v>
      </c>
    </row>
    <row r="345" spans="1:14" x14ac:dyDescent="0.2">
      <c r="A345" s="4">
        <v>343</v>
      </c>
      <c r="B345" s="1" t="str">
        <f>'Исходные данные'!A595</f>
        <v>13.11.2014</v>
      </c>
      <c r="C345" s="1">
        <f>'Исходные данные'!B595</f>
        <v>172.7</v>
      </c>
      <c r="D345" s="5" t="str">
        <f>'Исходные данные'!A347</f>
        <v>12.11.2015</v>
      </c>
      <c r="E345" s="1">
        <f>'Исходные данные'!B347</f>
        <v>213.83</v>
      </c>
      <c r="F345" s="12">
        <f t="shared" si="45"/>
        <v>1.2381586566299945</v>
      </c>
      <c r="G345" s="12">
        <f t="shared" si="46"/>
        <v>0.38340351904662751</v>
      </c>
      <c r="H345" s="12">
        <f t="shared" si="47"/>
        <v>1.1045166984296111E-3</v>
      </c>
      <c r="I345" s="12">
        <f t="shared" si="51"/>
        <v>0.2136253216489111</v>
      </c>
      <c r="J345" s="18">
        <f t="shared" si="48"/>
        <v>2.35952734968619E-4</v>
      </c>
      <c r="K345" s="12">
        <f t="shared" si="52"/>
        <v>1.1071501891861879</v>
      </c>
      <c r="L345" s="12">
        <f t="shared" si="49"/>
        <v>0.1017893167787641</v>
      </c>
      <c r="M345" s="12">
        <f t="shared" si="53"/>
        <v>1.0361065010287572E-2</v>
      </c>
      <c r="N345" s="18">
        <f t="shared" si="50"/>
        <v>1.1443969317377393E-5</v>
      </c>
    </row>
    <row r="346" spans="1:14" x14ac:dyDescent="0.2">
      <c r="A346" s="4">
        <v>344</v>
      </c>
      <c r="B346" s="1" t="str">
        <f>'Исходные данные'!A596</f>
        <v>12.11.2014</v>
      </c>
      <c r="C346" s="1">
        <f>'Исходные данные'!B596</f>
        <v>173.58</v>
      </c>
      <c r="D346" s="5" t="str">
        <f>'Исходные данные'!A348</f>
        <v>11.11.2015</v>
      </c>
      <c r="E346" s="1">
        <f>'Исходные данные'!B348</f>
        <v>213.82</v>
      </c>
      <c r="F346" s="12">
        <f t="shared" si="45"/>
        <v>1.2318239428505586</v>
      </c>
      <c r="G346" s="12">
        <f t="shared" si="46"/>
        <v>0.38233342215886762</v>
      </c>
      <c r="H346" s="12">
        <f t="shared" si="47"/>
        <v>1.1014339414314297E-3</v>
      </c>
      <c r="I346" s="12">
        <f t="shared" si="51"/>
        <v>0.20849595136925494</v>
      </c>
      <c r="J346" s="18">
        <f t="shared" si="48"/>
        <v>2.2964451748913418E-4</v>
      </c>
      <c r="K346" s="12">
        <f t="shared" si="52"/>
        <v>1.1014857458438203</v>
      </c>
      <c r="L346" s="12">
        <f t="shared" si="49"/>
        <v>9.6659946499108057E-2</v>
      </c>
      <c r="M346" s="12">
        <f t="shared" si="53"/>
        <v>9.3431452572104185E-3</v>
      </c>
      <c r="N346" s="18">
        <f t="shared" si="50"/>
        <v>1.029085730601564E-5</v>
      </c>
    </row>
    <row r="347" spans="1:14" x14ac:dyDescent="0.2">
      <c r="A347" s="4">
        <v>345</v>
      </c>
      <c r="B347" s="1" t="str">
        <f>'Исходные данные'!A597</f>
        <v>11.11.2014</v>
      </c>
      <c r="C347" s="1">
        <f>'Исходные данные'!B597</f>
        <v>174.15</v>
      </c>
      <c r="D347" s="5" t="str">
        <f>'Исходные данные'!A349</f>
        <v>10.11.2015</v>
      </c>
      <c r="E347" s="1">
        <f>'Исходные данные'!B349</f>
        <v>214.22</v>
      </c>
      <c r="F347" s="12">
        <f t="shared" si="45"/>
        <v>1.2300890037324146</v>
      </c>
      <c r="G347" s="12">
        <f t="shared" si="46"/>
        <v>0.38126631196082839</v>
      </c>
      <c r="H347" s="12">
        <f t="shared" si="47"/>
        <v>1.0983597885500748E-3</v>
      </c>
      <c r="I347" s="12">
        <f t="shared" si="51"/>
        <v>0.2070865275244734</v>
      </c>
      <c r="J347" s="18">
        <f t="shared" si="48"/>
        <v>2.2745551458334983E-4</v>
      </c>
      <c r="K347" s="12">
        <f t="shared" si="52"/>
        <v>1.0999343790923994</v>
      </c>
      <c r="L347" s="12">
        <f t="shared" si="49"/>
        <v>9.5250522654326514E-2</v>
      </c>
      <c r="M347" s="12">
        <f t="shared" si="53"/>
        <v>9.0726620659223548E-3</v>
      </c>
      <c r="N347" s="18">
        <f t="shared" si="50"/>
        <v>9.9650471883127618E-6</v>
      </c>
    </row>
    <row r="348" spans="1:14" x14ac:dyDescent="0.2">
      <c r="A348" s="4">
        <v>346</v>
      </c>
      <c r="B348" s="1" t="str">
        <f>'Исходные данные'!A598</f>
        <v>10.11.2014</v>
      </c>
      <c r="C348" s="1">
        <f>'Исходные данные'!B598</f>
        <v>173.48</v>
      </c>
      <c r="D348" s="5" t="str">
        <f>'Исходные данные'!A350</f>
        <v>09.11.2015</v>
      </c>
      <c r="E348" s="1">
        <f>'Исходные данные'!B350</f>
        <v>214.86</v>
      </c>
      <c r="F348" s="12">
        <f t="shared" si="45"/>
        <v>1.2385289370532628</v>
      </c>
      <c r="G348" s="12">
        <f t="shared" si="46"/>
        <v>0.38020218011652113</v>
      </c>
      <c r="H348" s="12">
        <f t="shared" si="47"/>
        <v>1.0952942157710594E-3</v>
      </c>
      <c r="I348" s="12">
        <f t="shared" si="51"/>
        <v>0.21392433427123103</v>
      </c>
      <c r="J348" s="18">
        <f t="shared" si="48"/>
        <v>2.3431008593995394E-4</v>
      </c>
      <c r="K348" s="12">
        <f t="shared" si="52"/>
        <v>1.1074812905668376</v>
      </c>
      <c r="L348" s="12">
        <f t="shared" si="49"/>
        <v>0.10208832940108409</v>
      </c>
      <c r="M348" s="12">
        <f t="shared" si="53"/>
        <v>1.0422026999904235E-2</v>
      </c>
      <c r="N348" s="18">
        <f t="shared" si="50"/>
        <v>1.1415185889604916E-5</v>
      </c>
    </row>
    <row r="349" spans="1:14" x14ac:dyDescent="0.2">
      <c r="A349" s="4">
        <v>347</v>
      </c>
      <c r="B349" s="1" t="str">
        <f>'Исходные данные'!A599</f>
        <v>07.11.2014</v>
      </c>
      <c r="C349" s="1">
        <f>'Исходные данные'!B599</f>
        <v>172.74</v>
      </c>
      <c r="D349" s="5" t="str">
        <f>'Исходные данные'!A351</f>
        <v>06.11.2015</v>
      </c>
      <c r="E349" s="1">
        <f>'Исходные данные'!B351</f>
        <v>215.14</v>
      </c>
      <c r="F349" s="12">
        <f t="shared" si="45"/>
        <v>1.2454555980085678</v>
      </c>
      <c r="G349" s="12">
        <f t="shared" si="46"/>
        <v>0.37914101831322344</v>
      </c>
      <c r="H349" s="12">
        <f t="shared" si="47"/>
        <v>1.0922371991469227E-3</v>
      </c>
      <c r="I349" s="12">
        <f t="shared" si="51"/>
        <v>0.21950140515171984</v>
      </c>
      <c r="J349" s="18">
        <f t="shared" si="48"/>
        <v>2.3974759997172839E-4</v>
      </c>
      <c r="K349" s="12">
        <f t="shared" si="52"/>
        <v>1.1136750476802979</v>
      </c>
      <c r="L349" s="12">
        <f t="shared" si="49"/>
        <v>0.10766540028157291</v>
      </c>
      <c r="M349" s="12">
        <f t="shared" si="53"/>
        <v>1.1591838417791305E-2</v>
      </c>
      <c r="N349" s="18">
        <f t="shared" si="50"/>
        <v>1.2661037126412072E-5</v>
      </c>
    </row>
    <row r="350" spans="1:14" x14ac:dyDescent="0.2">
      <c r="A350" s="4">
        <v>348</v>
      </c>
      <c r="B350" s="1" t="str">
        <f>'Исходные данные'!A600</f>
        <v>06.11.2014</v>
      </c>
      <c r="C350" s="1">
        <f>'Исходные данные'!B600</f>
        <v>173.56</v>
      </c>
      <c r="D350" s="5" t="str">
        <f>'Исходные данные'!A352</f>
        <v>05.11.2015</v>
      </c>
      <c r="E350" s="1">
        <f>'Исходные данные'!B352</f>
        <v>215.62</v>
      </c>
      <c r="F350" s="12">
        <f t="shared" si="45"/>
        <v>1.2423369439963126</v>
      </c>
      <c r="G350" s="12">
        <f t="shared" si="46"/>
        <v>0.37808281826141393</v>
      </c>
      <c r="H350" s="12">
        <f t="shared" si="47"/>
        <v>1.0891887147970426E-3</v>
      </c>
      <c r="I350" s="12">
        <f t="shared" si="51"/>
        <v>0.21699423818082195</v>
      </c>
      <c r="J350" s="18">
        <f t="shared" si="48"/>
        <v>2.3634767540253279E-4</v>
      </c>
      <c r="K350" s="12">
        <f t="shared" si="52"/>
        <v>1.1108863756783813</v>
      </c>
      <c r="L350" s="12">
        <f t="shared" si="49"/>
        <v>0.10515823331067495</v>
      </c>
      <c r="M350" s="12">
        <f t="shared" si="53"/>
        <v>1.1058254033022331E-2</v>
      </c>
      <c r="N350" s="18">
        <f t="shared" si="50"/>
        <v>1.2044525498126806E-5</v>
      </c>
    </row>
    <row r="351" spans="1:14" x14ac:dyDescent="0.2">
      <c r="A351" s="4">
        <v>349</v>
      </c>
      <c r="B351" s="1" t="str">
        <f>'Исходные данные'!A601</f>
        <v>05.11.2014</v>
      </c>
      <c r="C351" s="1">
        <f>'Исходные данные'!B601</f>
        <v>171.93</v>
      </c>
      <c r="D351" s="5" t="str">
        <f>'Исходные данные'!A353</f>
        <v>03.11.2015</v>
      </c>
      <c r="E351" s="1">
        <f>'Исходные данные'!B353</f>
        <v>215.51</v>
      </c>
      <c r="F351" s="12">
        <f t="shared" si="45"/>
        <v>1.2534752515558656</v>
      </c>
      <c r="G351" s="12">
        <f t="shared" si="46"/>
        <v>0.37702757169470774</v>
      </c>
      <c r="H351" s="12">
        <f t="shared" si="47"/>
        <v>1.0861487389074477E-3</v>
      </c>
      <c r="I351" s="12">
        <f t="shared" si="51"/>
        <v>0.22591989494772458</v>
      </c>
      <c r="J351" s="18">
        <f t="shared" si="48"/>
        <v>2.4538260899157412E-4</v>
      </c>
      <c r="K351" s="12">
        <f t="shared" si="52"/>
        <v>1.1208461488106369</v>
      </c>
      <c r="L351" s="12">
        <f t="shared" si="49"/>
        <v>0.1140838900775776</v>
      </c>
      <c r="M351" s="12">
        <f t="shared" si="53"/>
        <v>1.3015133975232794E-2</v>
      </c>
      <c r="N351" s="18">
        <f t="shared" si="50"/>
        <v>1.4136371353910575E-5</v>
      </c>
    </row>
    <row r="352" spans="1:14" x14ac:dyDescent="0.2">
      <c r="A352" s="4">
        <v>350</v>
      </c>
      <c r="B352" s="1" t="str">
        <f>'Исходные данные'!A602</f>
        <v>31.10.2014</v>
      </c>
      <c r="C352" s="1">
        <f>'Исходные данные'!B602</f>
        <v>170.91</v>
      </c>
      <c r="D352" s="5" t="str">
        <f>'Исходные данные'!A354</f>
        <v>02.11.2015</v>
      </c>
      <c r="E352" s="1">
        <f>'Исходные данные'!B354</f>
        <v>214.27</v>
      </c>
      <c r="F352" s="12">
        <f t="shared" si="45"/>
        <v>1.2537007781873502</v>
      </c>
      <c r="G352" s="12">
        <f t="shared" si="46"/>
        <v>0.37597527036979184</v>
      </c>
      <c r="H352" s="12">
        <f t="shared" si="47"/>
        <v>1.0831172477306339E-3</v>
      </c>
      <c r="I352" s="12">
        <f t="shared" si="51"/>
        <v>0.22609979985222062</v>
      </c>
      <c r="J352" s="18">
        <f t="shared" si="48"/>
        <v>2.4489259292838437E-4</v>
      </c>
      <c r="K352" s="12">
        <f t="shared" si="52"/>
        <v>1.1210478126696082</v>
      </c>
      <c r="L352" s="12">
        <f t="shared" si="49"/>
        <v>0.11426379498207363</v>
      </c>
      <c r="M352" s="12">
        <f t="shared" si="53"/>
        <v>1.305621484370534E-2</v>
      </c>
      <c r="N352" s="18">
        <f t="shared" si="50"/>
        <v>1.4141411487293977E-5</v>
      </c>
    </row>
    <row r="353" spans="1:14" x14ac:dyDescent="0.2">
      <c r="A353" s="4">
        <v>351</v>
      </c>
      <c r="B353" s="1" t="str">
        <f>'Исходные данные'!A603</f>
        <v>30.10.2014</v>
      </c>
      <c r="C353" s="1">
        <f>'Исходные данные'!B603</f>
        <v>169.21</v>
      </c>
      <c r="D353" s="5" t="str">
        <f>'Исходные данные'!A355</f>
        <v>30.10.2015</v>
      </c>
      <c r="E353" s="1">
        <f>'Исходные данные'!B355</f>
        <v>213.88</v>
      </c>
      <c r="F353" s="12">
        <f t="shared" si="45"/>
        <v>1.2639914898646651</v>
      </c>
      <c r="G353" s="12">
        <f t="shared" si="46"/>
        <v>0.37492590606636078</v>
      </c>
      <c r="H353" s="12">
        <f t="shared" si="47"/>
        <v>1.080094217585377E-3</v>
      </c>
      <c r="I353" s="12">
        <f t="shared" si="51"/>
        <v>0.23427456299999552</v>
      </c>
      <c r="J353" s="18">
        <f t="shared" si="48"/>
        <v>2.5303860082363626E-4</v>
      </c>
      <c r="K353" s="12">
        <f t="shared" si="52"/>
        <v>1.1302496732868978</v>
      </c>
      <c r="L353" s="12">
        <f t="shared" si="49"/>
        <v>0.12243855812984855</v>
      </c>
      <c r="M353" s="12">
        <f t="shared" si="53"/>
        <v>1.4991200516916285E-2</v>
      </c>
      <c r="N353" s="18">
        <f t="shared" si="50"/>
        <v>1.6191908992984193E-5</v>
      </c>
    </row>
    <row r="354" spans="1:14" x14ac:dyDescent="0.2">
      <c r="A354" s="4">
        <v>352</v>
      </c>
      <c r="B354" s="1" t="str">
        <f>'Исходные данные'!A604</f>
        <v>29.10.2014</v>
      </c>
      <c r="C354" s="1">
        <f>'Исходные данные'!B604</f>
        <v>167.78</v>
      </c>
      <c r="D354" s="5" t="str">
        <f>'Исходные данные'!A356</f>
        <v>29.10.2015</v>
      </c>
      <c r="E354" s="1">
        <f>'Исходные данные'!B356</f>
        <v>213.29</v>
      </c>
      <c r="F354" s="12">
        <f t="shared" si="45"/>
        <v>1.2712480629395637</v>
      </c>
      <c r="G354" s="12">
        <f t="shared" si="46"/>
        <v>0.37387947058705212</v>
      </c>
      <c r="H354" s="12">
        <f t="shared" si="47"/>
        <v>1.0770796248565475E-3</v>
      </c>
      <c r="I354" s="12">
        <f t="shared" si="51"/>
        <v>0.23999914463478245</v>
      </c>
      <c r="J354" s="18">
        <f t="shared" si="48"/>
        <v>2.5849818866912374E-4</v>
      </c>
      <c r="K354" s="12">
        <f t="shared" si="52"/>
        <v>1.1367384348116807</v>
      </c>
      <c r="L354" s="12">
        <f t="shared" si="49"/>
        <v>0.12816313976463559</v>
      </c>
      <c r="M354" s="12">
        <f t="shared" si="53"/>
        <v>1.6425790394329502E-2</v>
      </c>
      <c r="N354" s="18">
        <f t="shared" si="50"/>
        <v>1.7691884155896701E-5</v>
      </c>
    </row>
    <row r="355" spans="1:14" x14ac:dyDescent="0.2">
      <c r="A355" s="4">
        <v>353</v>
      </c>
      <c r="B355" s="1" t="str">
        <f>'Исходные данные'!A605</f>
        <v>28.10.2014</v>
      </c>
      <c r="C355" s="1">
        <f>'Исходные данные'!B605</f>
        <v>166.85</v>
      </c>
      <c r="D355" s="5" t="str">
        <f>'Исходные данные'!A357</f>
        <v>28.10.2015</v>
      </c>
      <c r="E355" s="1">
        <f>'Исходные данные'!B357</f>
        <v>213.15</v>
      </c>
      <c r="F355" s="12">
        <f t="shared" si="45"/>
        <v>1.2774947557686545</v>
      </c>
      <c r="G355" s="12">
        <f t="shared" si="46"/>
        <v>0.37283595575738299</v>
      </c>
      <c r="H355" s="12">
        <f t="shared" si="47"/>
        <v>1.0740734459949281E-3</v>
      </c>
      <c r="I355" s="12">
        <f t="shared" si="51"/>
        <v>0.24490093801383631</v>
      </c>
      <c r="J355" s="18">
        <f t="shared" si="48"/>
        <v>2.6304159441991145E-4</v>
      </c>
      <c r="K355" s="12">
        <f t="shared" si="52"/>
        <v>1.1423241706222591</v>
      </c>
      <c r="L355" s="12">
        <f t="shared" si="49"/>
        <v>0.13306493314368947</v>
      </c>
      <c r="M355" s="12">
        <f t="shared" si="53"/>
        <v>1.7706276432534536E-2</v>
      </c>
      <c r="N355" s="18">
        <f t="shared" si="50"/>
        <v>1.9017841343631151E-5</v>
      </c>
    </row>
    <row r="356" spans="1:14" x14ac:dyDescent="0.2">
      <c r="A356" s="4">
        <v>354</v>
      </c>
      <c r="B356" s="1" t="str">
        <f>'Исходные данные'!A606</f>
        <v>27.10.2014</v>
      </c>
      <c r="C356" s="1">
        <f>'Исходные данные'!B606</f>
        <v>165.99</v>
      </c>
      <c r="D356" s="5" t="str">
        <f>'Исходные данные'!A358</f>
        <v>27.10.2015</v>
      </c>
      <c r="E356" s="1">
        <f>'Исходные данные'!B358</f>
        <v>212.81</v>
      </c>
      <c r="F356" s="12">
        <f t="shared" si="45"/>
        <v>1.2820651846496776</v>
      </c>
      <c r="G356" s="12">
        <f t="shared" si="46"/>
        <v>0.37179535342568543</v>
      </c>
      <c r="H356" s="12">
        <f t="shared" si="47"/>
        <v>1.0710756575170268E-3</v>
      </c>
      <c r="I356" s="12">
        <f t="shared" si="51"/>
        <v>0.24847220326645209</v>
      </c>
      <c r="J356" s="18">
        <f t="shared" si="48"/>
        <v>2.6613252848831949E-4</v>
      </c>
      <c r="K356" s="12">
        <f t="shared" si="52"/>
        <v>1.1464110064838757</v>
      </c>
      <c r="L356" s="12">
        <f t="shared" si="49"/>
        <v>0.13663619839630509</v>
      </c>
      <c r="M356" s="12">
        <f t="shared" si="53"/>
        <v>1.8669450712194429E-2</v>
      </c>
      <c r="N356" s="18">
        <f t="shared" si="50"/>
        <v>1.9996394197045374E-5</v>
      </c>
    </row>
    <row r="357" spans="1:14" x14ac:dyDescent="0.2">
      <c r="A357" s="4">
        <v>355</v>
      </c>
      <c r="B357" s="1" t="str">
        <f>'Исходные данные'!A607</f>
        <v>24.10.2014</v>
      </c>
      <c r="C357" s="1">
        <f>'Исходные данные'!B607</f>
        <v>164.46</v>
      </c>
      <c r="D357" s="5" t="str">
        <f>'Исходные данные'!A359</f>
        <v>26.10.2015</v>
      </c>
      <c r="E357" s="1">
        <f>'Исходные данные'!B359</f>
        <v>212.97</v>
      </c>
      <c r="F357" s="12">
        <f t="shared" si="45"/>
        <v>1.2949653411163808</v>
      </c>
      <c r="G357" s="12">
        <f t="shared" si="46"/>
        <v>0.37075765546304357</v>
      </c>
      <c r="H357" s="12">
        <f t="shared" si="47"/>
        <v>1.0680862360048968E-3</v>
      </c>
      <c r="I357" s="12">
        <f t="shared" si="51"/>
        <v>0.25848393117665475</v>
      </c>
      <c r="J357" s="18">
        <f t="shared" si="48"/>
        <v>2.7608312911822197E-4</v>
      </c>
      <c r="K357" s="12">
        <f t="shared" si="52"/>
        <v>1.1579462088556911</v>
      </c>
      <c r="L357" s="12">
        <f t="shared" si="49"/>
        <v>0.14664792630650783</v>
      </c>
      <c r="M357" s="12">
        <f t="shared" si="53"/>
        <v>2.1505614289998934E-2</v>
      </c>
      <c r="N357" s="18">
        <f t="shared" si="50"/>
        <v>2.2969850619978083E-5</v>
      </c>
    </row>
    <row r="358" spans="1:14" x14ac:dyDescent="0.2">
      <c r="A358" s="4">
        <v>356</v>
      </c>
      <c r="B358" s="1" t="str">
        <f>'Исходные данные'!A608</f>
        <v>23.10.2014</v>
      </c>
      <c r="C358" s="1">
        <f>'Исходные данные'!B608</f>
        <v>164.2</v>
      </c>
      <c r="D358" s="5" t="str">
        <f>'Исходные данные'!A360</f>
        <v>23.10.2015</v>
      </c>
      <c r="E358" s="1">
        <f>'Исходные данные'!B360</f>
        <v>212.23</v>
      </c>
      <c r="F358" s="12">
        <f t="shared" si="45"/>
        <v>1.2925091352009745</v>
      </c>
      <c r="G358" s="12">
        <f t="shared" si="46"/>
        <v>0.36972285376322944</v>
      </c>
      <c r="H358" s="12">
        <f t="shared" si="47"/>
        <v>1.0651051581059509E-3</v>
      </c>
      <c r="I358" s="12">
        <f t="shared" si="51"/>
        <v>0.25658539522922202</v>
      </c>
      <c r="J358" s="18">
        <f t="shared" si="48"/>
        <v>2.7329042795329843E-4</v>
      </c>
      <c r="K358" s="12">
        <f t="shared" si="52"/>
        <v>1.1557498919060329</v>
      </c>
      <c r="L358" s="12">
        <f t="shared" si="49"/>
        <v>0.14474939035907503</v>
      </c>
      <c r="M358" s="12">
        <f t="shared" si="53"/>
        <v>2.0952386009323865E-2</v>
      </c>
      <c r="N358" s="18">
        <f t="shared" si="50"/>
        <v>2.2316494413157809E-5</v>
      </c>
    </row>
    <row r="359" spans="1:14" x14ac:dyDescent="0.2">
      <c r="A359" s="4">
        <v>357</v>
      </c>
      <c r="B359" s="1" t="str">
        <f>'Исходные данные'!A609</f>
        <v>22.10.2014</v>
      </c>
      <c r="C359" s="1">
        <f>'Исходные данные'!B609</f>
        <v>165.05</v>
      </c>
      <c r="D359" s="5" t="str">
        <f>'Исходные данные'!A361</f>
        <v>22.10.2015</v>
      </c>
      <c r="E359" s="1">
        <f>'Исходные данные'!B361</f>
        <v>211.03</v>
      </c>
      <c r="F359" s="12">
        <f t="shared" si="45"/>
        <v>1.2785822478036957</v>
      </c>
      <c r="G359" s="12">
        <f t="shared" si="46"/>
        <v>0.36869094024264015</v>
      </c>
      <c r="H359" s="12">
        <f t="shared" si="47"/>
        <v>1.06213240053278E-3</v>
      </c>
      <c r="I359" s="12">
        <f t="shared" si="51"/>
        <v>0.24575184516501936</v>
      </c>
      <c r="J359" s="18">
        <f t="shared" si="48"/>
        <v>2.6102099724048208E-4</v>
      </c>
      <c r="K359" s="12">
        <f t="shared" si="52"/>
        <v>1.1432965960912302</v>
      </c>
      <c r="L359" s="12">
        <f t="shared" si="49"/>
        <v>0.13391584029487233</v>
      </c>
      <c r="M359" s="12">
        <f t="shared" si="53"/>
        <v>1.7933452281881736E-2</v>
      </c>
      <c r="N359" s="18">
        <f t="shared" si="50"/>
        <v>1.904770072199511E-5</v>
      </c>
    </row>
    <row r="360" spans="1:14" x14ac:dyDescent="0.2">
      <c r="A360" s="4">
        <v>358</v>
      </c>
      <c r="B360" s="1" t="str">
        <f>'Исходные данные'!A610</f>
        <v>21.10.2014</v>
      </c>
      <c r="C360" s="1">
        <f>'Исходные данные'!B610</f>
        <v>164.16</v>
      </c>
      <c r="D360" s="5" t="str">
        <f>'Исходные данные'!A362</f>
        <v>21.10.2015</v>
      </c>
      <c r="E360" s="1">
        <f>'Исходные данные'!B362</f>
        <v>210.96</v>
      </c>
      <c r="F360" s="12">
        <f t="shared" si="45"/>
        <v>1.2850877192982457</v>
      </c>
      <c r="G360" s="12">
        <f t="shared" si="46"/>
        <v>0.36766190684023436</v>
      </c>
      <c r="H360" s="12">
        <f t="shared" si="47"/>
        <v>1.0591679400629721E-3</v>
      </c>
      <c r="I360" s="12">
        <f t="shared" si="51"/>
        <v>0.2508269800626266</v>
      </c>
      <c r="J360" s="18">
        <f t="shared" si="48"/>
        <v>2.656678957851484E-4</v>
      </c>
      <c r="K360" s="12">
        <f t="shared" si="52"/>
        <v>1.1491137294265819</v>
      </c>
      <c r="L360" s="12">
        <f t="shared" si="49"/>
        <v>0.13899097519247963</v>
      </c>
      <c r="M360" s="12">
        <f t="shared" si="53"/>
        <v>1.9318491184956474E-2</v>
      </c>
      <c r="N360" s="18">
        <f t="shared" si="50"/>
        <v>2.0461526513495034E-5</v>
      </c>
    </row>
    <row r="361" spans="1:14" x14ac:dyDescent="0.2">
      <c r="A361" s="4">
        <v>359</v>
      </c>
      <c r="B361" s="1" t="str">
        <f>'Исходные данные'!A611</f>
        <v>20.10.2014</v>
      </c>
      <c r="C361" s="1">
        <f>'Исходные данные'!B611</f>
        <v>166.02</v>
      </c>
      <c r="D361" s="5" t="str">
        <f>'Исходные данные'!A363</f>
        <v>20.10.2015</v>
      </c>
      <c r="E361" s="1">
        <f>'Исходные данные'!B363</f>
        <v>211.11</v>
      </c>
      <c r="F361" s="12">
        <f t="shared" si="45"/>
        <v>1.2715937838814602</v>
      </c>
      <c r="G361" s="12">
        <f t="shared" si="46"/>
        <v>0.36663574551746947</v>
      </c>
      <c r="H361" s="12">
        <f t="shared" si="47"/>
        <v>1.0562117535389288E-3</v>
      </c>
      <c r="I361" s="12">
        <f t="shared" si="51"/>
        <v>0.24027106161967779</v>
      </c>
      <c r="J361" s="18">
        <f t="shared" si="48"/>
        <v>2.5377711931797987E-4</v>
      </c>
      <c r="K361" s="12">
        <f t="shared" si="52"/>
        <v>1.137047575327863</v>
      </c>
      <c r="L361" s="12">
        <f t="shared" si="49"/>
        <v>0.12843505674953093</v>
      </c>
      <c r="M361" s="12">
        <f t="shared" si="53"/>
        <v>1.6495563802255215E-2</v>
      </c>
      <c r="N361" s="18">
        <f t="shared" si="50"/>
        <v>1.742280836919326E-5</v>
      </c>
    </row>
    <row r="362" spans="1:14" x14ac:dyDescent="0.2">
      <c r="A362" s="4">
        <v>360</v>
      </c>
      <c r="B362" s="1" t="str">
        <f>'Исходные данные'!A612</f>
        <v>17.10.2014</v>
      </c>
      <c r="C362" s="1">
        <f>'Исходные данные'!B612</f>
        <v>166.3</v>
      </c>
      <c r="D362" s="5" t="str">
        <f>'Исходные данные'!A364</f>
        <v>19.10.2015</v>
      </c>
      <c r="E362" s="1">
        <f>'Исходные данные'!B364</f>
        <v>210.92</v>
      </c>
      <c r="F362" s="12">
        <f t="shared" si="45"/>
        <v>1.2683102826217678</v>
      </c>
      <c r="G362" s="12">
        <f t="shared" si="46"/>
        <v>0.36561244825823891</v>
      </c>
      <c r="H362" s="12">
        <f t="shared" si="47"/>
        <v>1.0532638178676864E-3</v>
      </c>
      <c r="I362" s="12">
        <f t="shared" si="51"/>
        <v>0.23768552846338697</v>
      </c>
      <c r="J362" s="18">
        <f t="shared" si="48"/>
        <v>2.5034556716124561E-4</v>
      </c>
      <c r="K362" s="12">
        <f t="shared" si="52"/>
        <v>1.1341114984193059</v>
      </c>
      <c r="L362" s="12">
        <f t="shared" si="49"/>
        <v>0.12584952359324014</v>
      </c>
      <c r="M362" s="12">
        <f t="shared" si="53"/>
        <v>1.5838102588645493E-2</v>
      </c>
      <c r="N362" s="18">
        <f t="shared" si="50"/>
        <v>1.6681700400296837E-5</v>
      </c>
    </row>
    <row r="363" spans="1:14" x14ac:dyDescent="0.2">
      <c r="A363" s="4">
        <v>361</v>
      </c>
      <c r="B363" s="1" t="str">
        <f>'Исходные данные'!A613</f>
        <v>16.10.2014</v>
      </c>
      <c r="C363" s="1">
        <f>'Исходные данные'!B613</f>
        <v>166.67</v>
      </c>
      <c r="D363" s="5" t="str">
        <f>'Исходные данные'!A365</f>
        <v>16.10.2015</v>
      </c>
      <c r="E363" s="1">
        <f>'Исходные данные'!B365</f>
        <v>211.41</v>
      </c>
      <c r="F363" s="12">
        <f t="shared" si="45"/>
        <v>1.268434631307374</v>
      </c>
      <c r="G363" s="12">
        <f t="shared" si="46"/>
        <v>0.3645920070688094</v>
      </c>
      <c r="H363" s="12">
        <f t="shared" si="47"/>
        <v>1.0503241100207345E-3</v>
      </c>
      <c r="I363" s="12">
        <f t="shared" si="51"/>
        <v>0.2377835664529562</v>
      </c>
      <c r="J363" s="18">
        <f t="shared" si="48"/>
        <v>2.497498128122574E-4</v>
      </c>
      <c r="K363" s="12">
        <f t="shared" si="52"/>
        <v>1.1342226898809629</v>
      </c>
      <c r="L363" s="12">
        <f t="shared" si="49"/>
        <v>0.12594756158280931</v>
      </c>
      <c r="M363" s="12">
        <f t="shared" si="53"/>
        <v>1.5862788268655531E-2</v>
      </c>
      <c r="N363" s="18">
        <f t="shared" si="50"/>
        <v>1.6661068970722968E-5</v>
      </c>
    </row>
    <row r="364" spans="1:14" x14ac:dyDescent="0.2">
      <c r="A364" s="4">
        <v>362</v>
      </c>
      <c r="B364" s="1" t="str">
        <f>'Исходные данные'!A614</f>
        <v>15.10.2014</v>
      </c>
      <c r="C364" s="1">
        <f>'Исходные данные'!B614</f>
        <v>167.29</v>
      </c>
      <c r="D364" s="5" t="str">
        <f>'Исходные данные'!A366</f>
        <v>15.10.2015</v>
      </c>
      <c r="E364" s="1">
        <f>'Исходные данные'!B366</f>
        <v>211.43</v>
      </c>
      <c r="F364" s="12">
        <f t="shared" si="45"/>
        <v>1.2638531890728675</v>
      </c>
      <c r="G364" s="12">
        <f t="shared" si="46"/>
        <v>0.36357441397775847</v>
      </c>
      <c r="H364" s="12">
        <f t="shared" si="47"/>
        <v>1.0473926070338367E-3</v>
      </c>
      <c r="I364" s="12">
        <f t="shared" si="51"/>
        <v>0.23416514109358805</v>
      </c>
      <c r="J364" s="18">
        <f t="shared" si="48"/>
        <v>2.452628376064594E-4</v>
      </c>
      <c r="K364" s="12">
        <f t="shared" si="52"/>
        <v>1.1301260059790101</v>
      </c>
      <c r="L364" s="12">
        <f t="shared" si="49"/>
        <v>0.12232913622344115</v>
      </c>
      <c r="M364" s="12">
        <f t="shared" si="53"/>
        <v>1.4964417569173204E-2</v>
      </c>
      <c r="N364" s="18">
        <f t="shared" si="50"/>
        <v>1.5673620330519273E-5</v>
      </c>
    </row>
    <row r="365" spans="1:14" x14ac:dyDescent="0.2">
      <c r="A365" s="4">
        <v>363</v>
      </c>
      <c r="B365" s="1" t="str">
        <f>'Исходные данные'!A615</f>
        <v>14.10.2014</v>
      </c>
      <c r="C365" s="1">
        <f>'Исходные данные'!B615</f>
        <v>168.2</v>
      </c>
      <c r="D365" s="5" t="str">
        <f>'Исходные данные'!A367</f>
        <v>14.10.2015</v>
      </c>
      <c r="E365" s="1">
        <f>'Исходные данные'!B367</f>
        <v>210.74</v>
      </c>
      <c r="F365" s="12">
        <f t="shared" si="45"/>
        <v>1.2529131985731274</v>
      </c>
      <c r="G365" s="12">
        <f t="shared" si="46"/>
        <v>0.36255966103591231</v>
      </c>
      <c r="H365" s="12">
        <f t="shared" si="47"/>
        <v>1.0444692860068501E-3</v>
      </c>
      <c r="I365" s="12">
        <f t="shared" si="51"/>
        <v>0.22547139863253404</v>
      </c>
      <c r="J365" s="18">
        <f t="shared" si="48"/>
        <v>2.3549795074468869E-4</v>
      </c>
      <c r="K365" s="12">
        <f t="shared" si="52"/>
        <v>1.120343566154659</v>
      </c>
      <c r="L365" s="12">
        <f t="shared" si="49"/>
        <v>0.11363539376238709</v>
      </c>
      <c r="M365" s="12">
        <f t="shared" si="53"/>
        <v>1.2913002715532746E-2</v>
      </c>
      <c r="N365" s="18">
        <f t="shared" si="50"/>
        <v>1.3487234726497003E-5</v>
      </c>
    </row>
    <row r="366" spans="1:14" x14ac:dyDescent="0.2">
      <c r="A366" s="4">
        <v>364</v>
      </c>
      <c r="B366" s="1" t="str">
        <f>'Исходные данные'!A616</f>
        <v>13.10.2014</v>
      </c>
      <c r="C366" s="1">
        <f>'Исходные данные'!B616</f>
        <v>167.52</v>
      </c>
      <c r="D366" s="5" t="str">
        <f>'Исходные данные'!A368</f>
        <v>13.10.2015</v>
      </c>
      <c r="E366" s="1">
        <f>'Исходные данные'!B368</f>
        <v>210.25</v>
      </c>
      <c r="F366" s="12">
        <f t="shared" si="45"/>
        <v>1.2550740210124163</v>
      </c>
      <c r="G366" s="12">
        <f t="shared" si="46"/>
        <v>0.36154774031628367</v>
      </c>
      <c r="H366" s="12">
        <f t="shared" si="47"/>
        <v>1.0415541241035478E-3</v>
      </c>
      <c r="I366" s="12">
        <f t="shared" si="51"/>
        <v>0.22719455173083059</v>
      </c>
      <c r="J366" s="18">
        <f t="shared" si="48"/>
        <v>2.3663542232910345E-4</v>
      </c>
      <c r="K366" s="12">
        <f t="shared" si="52"/>
        <v>1.1222757538913808</v>
      </c>
      <c r="L366" s="12">
        <f t="shared" si="49"/>
        <v>0.11535854686068364</v>
      </c>
      <c r="M366" s="12">
        <f t="shared" si="53"/>
        <v>1.3307594333808528E-2</v>
      </c>
      <c r="N366" s="18">
        <f t="shared" si="50"/>
        <v>1.3860579760275277E-5</v>
      </c>
    </row>
    <row r="367" spans="1:14" x14ac:dyDescent="0.2">
      <c r="A367" s="4">
        <v>365</v>
      </c>
      <c r="B367" s="1" t="str">
        <f>'Исходные данные'!A617</f>
        <v>10.10.2014</v>
      </c>
      <c r="C367" s="1">
        <f>'Исходные данные'!B617</f>
        <v>167.07</v>
      </c>
      <c r="D367" s="5" t="str">
        <f>'Исходные данные'!A369</f>
        <v>12.10.2015</v>
      </c>
      <c r="E367" s="1">
        <f>'Исходные данные'!B369</f>
        <v>210.33</v>
      </c>
      <c r="F367" s="12">
        <f t="shared" si="45"/>
        <v>1.2589333812174539</v>
      </c>
      <c r="G367" s="12">
        <f t="shared" si="46"/>
        <v>0.36053864391400986</v>
      </c>
      <c r="H367" s="12">
        <f t="shared" si="47"/>
        <v>1.03864709855144E-3</v>
      </c>
      <c r="I367" s="12">
        <f t="shared" si="51"/>
        <v>0.23026483961729916</v>
      </c>
      <c r="J367" s="18">
        <f t="shared" si="48"/>
        <v>2.3916390756692043E-4</v>
      </c>
      <c r="K367" s="12">
        <f t="shared" si="52"/>
        <v>1.1257267586218851</v>
      </c>
      <c r="L367" s="12">
        <f t="shared" si="49"/>
        <v>0.11842883474715213</v>
      </c>
      <c r="M367" s="12">
        <f t="shared" si="53"/>
        <v>1.4025388899568251E-2</v>
      </c>
      <c r="N367" s="18">
        <f t="shared" si="50"/>
        <v>1.4567429486592137E-5</v>
      </c>
    </row>
    <row r="368" spans="1:14" x14ac:dyDescent="0.2">
      <c r="A368" s="4">
        <v>366</v>
      </c>
      <c r="B368" s="1" t="str">
        <f>'Исходные данные'!A618</f>
        <v>09.10.2014</v>
      </c>
      <c r="C368" s="1">
        <f>'Исходные данные'!B618</f>
        <v>168.87</v>
      </c>
      <c r="D368" s="5" t="str">
        <f>'Исходные данные'!A370</f>
        <v>09.10.2015</v>
      </c>
      <c r="E368" s="1">
        <f>'Исходные данные'!B370</f>
        <v>210.32</v>
      </c>
      <c r="F368" s="12">
        <f t="shared" si="45"/>
        <v>1.2454550837922662</v>
      </c>
      <c r="G368" s="12">
        <f t="shared" si="46"/>
        <v>0.35953236394629101</v>
      </c>
      <c r="H368" s="12">
        <f t="shared" si="47"/>
        <v>1.0357481866415952E-3</v>
      </c>
      <c r="I368" s="12">
        <f t="shared" si="51"/>
        <v>0.21950099227758085</v>
      </c>
      <c r="J368" s="18">
        <f t="shared" si="48"/>
        <v>2.2734775471753516E-4</v>
      </c>
      <c r="K368" s="12">
        <f t="shared" si="52"/>
        <v>1.1136745878727663</v>
      </c>
      <c r="L368" s="12">
        <f t="shared" si="49"/>
        <v>0.10766498740743384</v>
      </c>
      <c r="M368" s="12">
        <f t="shared" si="53"/>
        <v>1.1591749513442872E-2</v>
      </c>
      <c r="N368" s="18">
        <f t="shared" si="50"/>
        <v>1.2006133538552047E-5</v>
      </c>
    </row>
    <row r="369" spans="1:14" x14ac:dyDescent="0.2">
      <c r="A369" s="4">
        <v>367</v>
      </c>
      <c r="B369" s="1" t="str">
        <f>'Исходные данные'!A619</f>
        <v>08.10.2014</v>
      </c>
      <c r="C369" s="1">
        <f>'Исходные данные'!B619</f>
        <v>168.73</v>
      </c>
      <c r="D369" s="5" t="str">
        <f>'Исходные данные'!A371</f>
        <v>08.10.2015</v>
      </c>
      <c r="E369" s="1">
        <f>'Исходные данные'!B371</f>
        <v>208.96</v>
      </c>
      <c r="F369" s="12">
        <f t="shared" si="45"/>
        <v>1.2384282581639308</v>
      </c>
      <c r="G369" s="12">
        <f t="shared" si="46"/>
        <v>0.3585288925523285</v>
      </c>
      <c r="H369" s="12">
        <f t="shared" si="47"/>
        <v>1.0328573657284641E-3</v>
      </c>
      <c r="I369" s="12">
        <f t="shared" si="51"/>
        <v>0.21384304187782033</v>
      </c>
      <c r="J369" s="18">
        <f t="shared" si="48"/>
        <v>2.2086936091328713E-4</v>
      </c>
      <c r="K369" s="12">
        <f t="shared" si="52"/>
        <v>1.1073912644213399</v>
      </c>
      <c r="L369" s="12">
        <f t="shared" si="49"/>
        <v>0.10200703700767344</v>
      </c>
      <c r="M369" s="12">
        <f t="shared" si="53"/>
        <v>1.0405435599084845E-2</v>
      </c>
      <c r="N369" s="18">
        <f t="shared" si="50"/>
        <v>1.0747330802127956E-5</v>
      </c>
    </row>
    <row r="370" spans="1:14" x14ac:dyDescent="0.2">
      <c r="A370" s="4">
        <v>368</v>
      </c>
      <c r="B370" s="1" t="str">
        <f>'Исходные данные'!A620</f>
        <v>07.10.2014</v>
      </c>
      <c r="C370" s="1">
        <f>'Исходные данные'!B620</f>
        <v>169.93</v>
      </c>
      <c r="D370" s="5" t="str">
        <f>'Исходные данные'!A372</f>
        <v>07.10.2015</v>
      </c>
      <c r="E370" s="1">
        <f>'Исходные данные'!B372</f>
        <v>208.24</v>
      </c>
      <c r="F370" s="12">
        <f t="shared" si="45"/>
        <v>1.2254457717883835</v>
      </c>
      <c r="G370" s="12">
        <f t="shared" si="46"/>
        <v>0.35752822189326339</v>
      </c>
      <c r="H370" s="12">
        <f t="shared" si="47"/>
        <v>1.0299746132297015E-3</v>
      </c>
      <c r="I370" s="12">
        <f t="shared" si="51"/>
        <v>0.20330467314029588</v>
      </c>
      <c r="J370" s="18">
        <f t="shared" si="48"/>
        <v>2.0939865208546713E-4</v>
      </c>
      <c r="K370" s="12">
        <f t="shared" si="52"/>
        <v>1.0957824433951913</v>
      </c>
      <c r="L370" s="12">
        <f t="shared" si="49"/>
        <v>9.1468668270148934E-2</v>
      </c>
      <c r="M370" s="12">
        <f t="shared" si="53"/>
        <v>8.3665172751145375E-3</v>
      </c>
      <c r="N370" s="18">
        <f t="shared" si="50"/>
        <v>8.6173003945157118E-6</v>
      </c>
    </row>
    <row r="371" spans="1:14" x14ac:dyDescent="0.2">
      <c r="A371" s="4">
        <v>369</v>
      </c>
      <c r="B371" s="1" t="str">
        <f>'Исходные данные'!A621</f>
        <v>06.10.2014</v>
      </c>
      <c r="C371" s="1">
        <f>'Исходные данные'!B621</f>
        <v>170.29</v>
      </c>
      <c r="D371" s="5" t="str">
        <f>'Исходные данные'!A373</f>
        <v>06.10.2015</v>
      </c>
      <c r="E371" s="1">
        <f>'Исходные данные'!B373</f>
        <v>207.91</v>
      </c>
      <c r="F371" s="12">
        <f t="shared" si="45"/>
        <v>1.2209172587938224</v>
      </c>
      <c r="G371" s="12">
        <f t="shared" si="46"/>
        <v>0.35653034415211576</v>
      </c>
      <c r="H371" s="12">
        <f t="shared" si="47"/>
        <v>1.0270999066259922E-3</v>
      </c>
      <c r="I371" s="12">
        <f t="shared" si="51"/>
        <v>0.19960242771678388</v>
      </c>
      <c r="J371" s="18">
        <f t="shared" si="48"/>
        <v>2.050116348702301E-4</v>
      </c>
      <c r="K371" s="12">
        <f t="shared" si="52"/>
        <v>1.0917330883373291</v>
      </c>
      <c r="L371" s="12">
        <f t="shared" si="49"/>
        <v>8.7766422846636896E-2</v>
      </c>
      <c r="M371" s="12">
        <f t="shared" si="53"/>
        <v>7.7029449792946547E-3</v>
      </c>
      <c r="N371" s="18">
        <f t="shared" si="50"/>
        <v>7.911694068978695E-6</v>
      </c>
    </row>
    <row r="372" spans="1:14" x14ac:dyDescent="0.2">
      <c r="A372" s="4">
        <v>370</v>
      </c>
      <c r="B372" s="1" t="str">
        <f>'Исходные данные'!A622</f>
        <v>03.10.2014</v>
      </c>
      <c r="C372" s="1">
        <f>'Исходные данные'!B622</f>
        <v>168.62</v>
      </c>
      <c r="D372" s="5" t="str">
        <f>'Исходные данные'!A374</f>
        <v>05.10.2015</v>
      </c>
      <c r="E372" s="1">
        <f>'Исходные данные'!B374</f>
        <v>207.15</v>
      </c>
      <c r="F372" s="12">
        <f t="shared" si="45"/>
        <v>1.228501957063219</v>
      </c>
      <c r="G372" s="12">
        <f t="shared" si="46"/>
        <v>0.3555352515337229</v>
      </c>
      <c r="H372" s="12">
        <f t="shared" si="47"/>
        <v>1.0242332234608716E-3</v>
      </c>
      <c r="I372" s="12">
        <f t="shared" si="51"/>
        <v>0.20579550602888114</v>
      </c>
      <c r="J372" s="18">
        <f t="shared" si="48"/>
        <v>2.1078259451372215E-4</v>
      </c>
      <c r="K372" s="12">
        <f t="shared" si="52"/>
        <v>1.0985152564212954</v>
      </c>
      <c r="L372" s="12">
        <f t="shared" si="49"/>
        <v>9.3959501158734207E-2</v>
      </c>
      <c r="M372" s="12">
        <f t="shared" si="53"/>
        <v>8.8283878579981621E-3</v>
      </c>
      <c r="N372" s="18">
        <f t="shared" si="50"/>
        <v>9.0423281537602779E-6</v>
      </c>
    </row>
    <row r="373" spans="1:14" x14ac:dyDescent="0.2">
      <c r="A373" s="4">
        <v>371</v>
      </c>
      <c r="B373" s="1" t="str">
        <f>'Исходные данные'!A623</f>
        <v>02.10.2014</v>
      </c>
      <c r="C373" s="1">
        <f>'Исходные данные'!B623</f>
        <v>169.61</v>
      </c>
      <c r="D373" s="5" t="str">
        <f>'Исходные данные'!A375</f>
        <v>02.10.2015</v>
      </c>
      <c r="E373" s="1">
        <f>'Исходные данные'!B375</f>
        <v>205.85</v>
      </c>
      <c r="F373" s="12">
        <f t="shared" si="45"/>
        <v>1.2136666470137372</v>
      </c>
      <c r="G373" s="12">
        <f t="shared" si="46"/>
        <v>0.35454293626467898</v>
      </c>
      <c r="H373" s="12">
        <f t="shared" si="47"/>
        <v>1.0213745413405534E-3</v>
      </c>
      <c r="I373" s="12">
        <f t="shared" si="51"/>
        <v>0.19364606433216583</v>
      </c>
      <c r="J373" s="18">
        <f t="shared" si="48"/>
        <v>1.9778516013966915E-4</v>
      </c>
      <c r="K373" s="12">
        <f t="shared" si="52"/>
        <v>1.0852496573480517</v>
      </c>
      <c r="L373" s="12">
        <f t="shared" si="49"/>
        <v>8.1810059462018844E-2</v>
      </c>
      <c r="M373" s="12">
        <f t="shared" si="53"/>
        <v>6.6928858291790475E-3</v>
      </c>
      <c r="N373" s="18">
        <f t="shared" si="50"/>
        <v>6.8359431940224386E-6</v>
      </c>
    </row>
    <row r="374" spans="1:14" x14ac:dyDescent="0.2">
      <c r="A374" s="4">
        <v>372</v>
      </c>
      <c r="B374" s="1" t="str">
        <f>'Исходные данные'!A624</f>
        <v>01.10.2014</v>
      </c>
      <c r="C374" s="1">
        <f>'Исходные данные'!B624</f>
        <v>171.57</v>
      </c>
      <c r="D374" s="5" t="str">
        <f>'Исходные данные'!A376</f>
        <v>01.10.2015</v>
      </c>
      <c r="E374" s="1">
        <f>'Исходные данные'!B376</f>
        <v>207.34</v>
      </c>
      <c r="F374" s="12">
        <f t="shared" si="45"/>
        <v>1.2084863321093431</v>
      </c>
      <c r="G374" s="12">
        <f t="shared" si="46"/>
        <v>0.35355339059327379</v>
      </c>
      <c r="H374" s="12">
        <f t="shared" si="47"/>
        <v>1.0185238379337522E-3</v>
      </c>
      <c r="I374" s="12">
        <f t="shared" si="51"/>
        <v>0.18936861129963148</v>
      </c>
      <c r="J374" s="18">
        <f t="shared" si="48"/>
        <v>1.9287644476508557E-4</v>
      </c>
      <c r="K374" s="12">
        <f t="shared" si="52"/>
        <v>1.0806174669613573</v>
      </c>
      <c r="L374" s="12">
        <f t="shared" si="49"/>
        <v>7.7532606429484535E-2</v>
      </c>
      <c r="M374" s="12">
        <f t="shared" si="53"/>
        <v>6.0113050597493363E-3</v>
      </c>
      <c r="N374" s="18">
        <f t="shared" si="50"/>
        <v>6.1226575004464781E-6</v>
      </c>
    </row>
    <row r="375" spans="1:14" x14ac:dyDescent="0.2">
      <c r="A375" s="4">
        <v>373</v>
      </c>
      <c r="B375" s="1" t="str">
        <f>'Исходные данные'!A625</f>
        <v>30.09.2014</v>
      </c>
      <c r="C375" s="1">
        <f>'Исходные данные'!B625</f>
        <v>171.47</v>
      </c>
      <c r="D375" s="5" t="str">
        <f>'Исходные данные'!A377</f>
        <v>30.09.2015</v>
      </c>
      <c r="E375" s="1">
        <f>'Исходные данные'!B377</f>
        <v>207.26</v>
      </c>
      <c r="F375" s="12">
        <f t="shared" si="45"/>
        <v>1.2087245582317605</v>
      </c>
      <c r="G375" s="12">
        <f t="shared" si="46"/>
        <v>0.35256660678943291</v>
      </c>
      <c r="H375" s="12">
        <f t="shared" si="47"/>
        <v>1.0156810909715116E-3</v>
      </c>
      <c r="I375" s="12">
        <f t="shared" si="51"/>
        <v>0.18956571956531126</v>
      </c>
      <c r="J375" s="18">
        <f t="shared" si="48"/>
        <v>1.9253831685889496E-4</v>
      </c>
      <c r="K375" s="12">
        <f t="shared" si="52"/>
        <v>1.0808304865894083</v>
      </c>
      <c r="L375" s="12">
        <f t="shared" si="49"/>
        <v>7.7729714695164237E-2</v>
      </c>
      <c r="M375" s="12">
        <f t="shared" si="53"/>
        <v>6.0419085465916204E-3</v>
      </c>
      <c r="N375" s="18">
        <f t="shared" si="50"/>
        <v>6.1366522641522776E-6</v>
      </c>
    </row>
    <row r="376" spans="1:14" x14ac:dyDescent="0.2">
      <c r="A376" s="4">
        <v>374</v>
      </c>
      <c r="B376" s="1" t="str">
        <f>'Исходные данные'!A626</f>
        <v>29.09.2014</v>
      </c>
      <c r="C376" s="1">
        <f>'Исходные данные'!B626</f>
        <v>172.01</v>
      </c>
      <c r="D376" s="5" t="str">
        <f>'Исходные данные'!A378</f>
        <v>29.09.2015</v>
      </c>
      <c r="E376" s="1">
        <f>'Исходные данные'!B378</f>
        <v>205.24</v>
      </c>
      <c r="F376" s="12">
        <f t="shared" si="45"/>
        <v>1.1931864426486833</v>
      </c>
      <c r="G376" s="12">
        <f t="shared" si="46"/>
        <v>0.35158257714465657</v>
      </c>
      <c r="H376" s="12">
        <f t="shared" si="47"/>
        <v>1.0128462782470278E-3</v>
      </c>
      <c r="I376" s="12">
        <f t="shared" si="51"/>
        <v>0.17662741141546465</v>
      </c>
      <c r="J376" s="18">
        <f t="shared" si="48"/>
        <v>1.7889641628855997E-4</v>
      </c>
      <c r="K376" s="12">
        <f t="shared" si="52"/>
        <v>1.0669364452116872</v>
      </c>
      <c r="L376" s="12">
        <f t="shared" si="49"/>
        <v>6.479140654531762E-2</v>
      </c>
      <c r="M376" s="12">
        <f t="shared" si="53"/>
        <v>4.1979263621206176E-3</v>
      </c>
      <c r="N376" s="18">
        <f t="shared" si="50"/>
        <v>4.251854092228952E-6</v>
      </c>
    </row>
    <row r="377" spans="1:14" x14ac:dyDescent="0.2">
      <c r="A377" s="4">
        <v>375</v>
      </c>
      <c r="B377" s="1" t="str">
        <f>'Исходные данные'!A627</f>
        <v>26.09.2014</v>
      </c>
      <c r="C377" s="1">
        <f>'Исходные данные'!B627</f>
        <v>172.39</v>
      </c>
      <c r="D377" s="5" t="str">
        <f>'Исходные данные'!A379</f>
        <v>28.09.2015</v>
      </c>
      <c r="E377" s="1">
        <f>'Исходные данные'!B379</f>
        <v>205.86</v>
      </c>
      <c r="F377" s="12">
        <f t="shared" si="45"/>
        <v>1.1941527930854459</v>
      </c>
      <c r="G377" s="12">
        <f t="shared" si="46"/>
        <v>0.35060129397195999</v>
      </c>
      <c r="H377" s="12">
        <f t="shared" si="47"/>
        <v>1.010019377615478E-3</v>
      </c>
      <c r="I377" s="12">
        <f t="shared" si="51"/>
        <v>0.17743697419152613</v>
      </c>
      <c r="J377" s="18">
        <f t="shared" si="48"/>
        <v>1.7921478223889884E-4</v>
      </c>
      <c r="K377" s="12">
        <f t="shared" si="52"/>
        <v>1.0678005469672682</v>
      </c>
      <c r="L377" s="12">
        <f t="shared" si="49"/>
        <v>6.5600969321379154E-2</v>
      </c>
      <c r="M377" s="12">
        <f t="shared" si="53"/>
        <v>4.3034871759045201E-3</v>
      </c>
      <c r="N377" s="18">
        <f t="shared" si="50"/>
        <v>4.3466054389832744E-6</v>
      </c>
    </row>
    <row r="378" spans="1:14" x14ac:dyDescent="0.2">
      <c r="A378" s="4">
        <v>376</v>
      </c>
      <c r="B378" s="1" t="str">
        <f>'Исходные данные'!A628</f>
        <v>25.09.2014</v>
      </c>
      <c r="C378" s="1">
        <f>'Исходные данные'!B628</f>
        <v>173.32</v>
      </c>
      <c r="D378" s="5" t="str">
        <f>'Исходные данные'!A380</f>
        <v>25.09.2015</v>
      </c>
      <c r="E378" s="1">
        <f>'Исходные данные'!B380</f>
        <v>207.36</v>
      </c>
      <c r="F378" s="12">
        <f t="shared" si="45"/>
        <v>1.1963997230556198</v>
      </c>
      <c r="G378" s="12">
        <f t="shared" si="46"/>
        <v>0.34962274960581313</v>
      </c>
      <c r="H378" s="12">
        <f t="shared" si="47"/>
        <v>1.0072003669938463E-3</v>
      </c>
      <c r="I378" s="12">
        <f t="shared" si="51"/>
        <v>0.17931681629220134</v>
      </c>
      <c r="J378" s="18">
        <f t="shared" si="48"/>
        <v>1.8060796317767331E-4</v>
      </c>
      <c r="K378" s="12">
        <f t="shared" si="52"/>
        <v>1.0698097312735324</v>
      </c>
      <c r="L378" s="12">
        <f t="shared" si="49"/>
        <v>6.748081142205431E-2</v>
      </c>
      <c r="M378" s="12">
        <f t="shared" si="53"/>
        <v>4.5536599101788462E-3</v>
      </c>
      <c r="N378" s="18">
        <f t="shared" si="50"/>
        <v>4.5864479326972992E-6</v>
      </c>
    </row>
    <row r="379" spans="1:14" x14ac:dyDescent="0.2">
      <c r="A379" s="4">
        <v>377</v>
      </c>
      <c r="B379" s="1" t="str">
        <f>'Исходные данные'!A629</f>
        <v>24.09.2014</v>
      </c>
      <c r="C379" s="1">
        <f>'Исходные данные'!B629</f>
        <v>172.95</v>
      </c>
      <c r="D379" s="5" t="str">
        <f>'Исходные данные'!A381</f>
        <v>24.09.2015</v>
      </c>
      <c r="E379" s="1">
        <f>'Исходные данные'!B381</f>
        <v>207.5</v>
      </c>
      <c r="F379" s="12">
        <f t="shared" si="45"/>
        <v>1.1997687192830297</v>
      </c>
      <c r="G379" s="12">
        <f t="shared" si="46"/>
        <v>0.34864693640208055</v>
      </c>
      <c r="H379" s="12">
        <f t="shared" si="47"/>
        <v>1.004389224360751E-3</v>
      </c>
      <c r="I379" s="12">
        <f t="shared" si="51"/>
        <v>0.18212880428757525</v>
      </c>
      <c r="J379" s="18">
        <f t="shared" si="48"/>
        <v>1.829282084721487E-4</v>
      </c>
      <c r="K379" s="12">
        <f t="shared" si="52"/>
        <v>1.0728222570032291</v>
      </c>
      <c r="L379" s="12">
        <f t="shared" si="49"/>
        <v>7.0292799417428262E-2</v>
      </c>
      <c r="M379" s="12">
        <f t="shared" si="53"/>
        <v>4.9410776499387932E-3</v>
      </c>
      <c r="N379" s="18">
        <f t="shared" si="50"/>
        <v>4.9627651483282663E-6</v>
      </c>
    </row>
    <row r="380" spans="1:14" x14ac:dyDescent="0.2">
      <c r="A380" s="4">
        <v>378</v>
      </c>
      <c r="B380" s="1" t="str">
        <f>'Исходные данные'!A630</f>
        <v>23.09.2014</v>
      </c>
      <c r="C380" s="1">
        <f>'Исходные данные'!B630</f>
        <v>172.07</v>
      </c>
      <c r="D380" s="5" t="str">
        <f>'Исходные данные'!A382</f>
        <v>23.09.2015</v>
      </c>
      <c r="E380" s="1">
        <f>'Исходные данные'!B382</f>
        <v>207.95</v>
      </c>
      <c r="F380" s="12">
        <f t="shared" si="45"/>
        <v>1.2085197884581855</v>
      </c>
      <c r="G380" s="12">
        <f t="shared" si="46"/>
        <v>0.34767384673796226</v>
      </c>
      <c r="H380" s="12">
        <f t="shared" si="47"/>
        <v>1.0015859277562741E-3</v>
      </c>
      <c r="I380" s="12">
        <f t="shared" si="51"/>
        <v>0.18939629542385433</v>
      </c>
      <c r="J380" s="18">
        <f t="shared" si="48"/>
        <v>1.896966642657025E-4</v>
      </c>
      <c r="K380" s="12">
        <f t="shared" si="52"/>
        <v>1.0806473833236523</v>
      </c>
      <c r="L380" s="12">
        <f t="shared" si="49"/>
        <v>7.7560290553707403E-2</v>
      </c>
      <c r="M380" s="12">
        <f t="shared" si="53"/>
        <v>6.0155986707755033E-3</v>
      </c>
      <c r="N380" s="18">
        <f t="shared" si="50"/>
        <v>6.025138975678092E-6</v>
      </c>
    </row>
    <row r="381" spans="1:14" x14ac:dyDescent="0.2">
      <c r="A381" s="4">
        <v>379</v>
      </c>
      <c r="B381" s="1" t="str">
        <f>'Исходные данные'!A631</f>
        <v>22.09.2014</v>
      </c>
      <c r="C381" s="1">
        <f>'Исходные данные'!B631</f>
        <v>172.32</v>
      </c>
      <c r="D381" s="5" t="str">
        <f>'Исходные данные'!A383</f>
        <v>22.09.2015</v>
      </c>
      <c r="E381" s="1">
        <f>'Исходные данные'!B383</f>
        <v>209.88</v>
      </c>
      <c r="F381" s="12">
        <f t="shared" si="45"/>
        <v>1.217966573816156</v>
      </c>
      <c r="G381" s="12">
        <f t="shared" si="46"/>
        <v>0.34670347301193349</v>
      </c>
      <c r="H381" s="12">
        <f t="shared" si="47"/>
        <v>9.9879045528178758E-4</v>
      </c>
      <c r="I381" s="12">
        <f t="shared" si="51"/>
        <v>0.19718272541043261</v>
      </c>
      <c r="J381" s="18">
        <f t="shared" si="48"/>
        <v>1.9694422408638969E-4</v>
      </c>
      <c r="K381" s="12">
        <f t="shared" si="52"/>
        <v>1.08909461271568</v>
      </c>
      <c r="L381" s="12">
        <f t="shared" si="49"/>
        <v>8.5346720540285734E-2</v>
      </c>
      <c r="M381" s="12">
        <f t="shared" si="53"/>
        <v>7.2840627069816191E-3</v>
      </c>
      <c r="N381" s="18">
        <f t="shared" si="50"/>
        <v>7.2752523074072614E-6</v>
      </c>
    </row>
    <row r="382" spans="1:14" x14ac:dyDescent="0.2">
      <c r="A382" s="4">
        <v>380</v>
      </c>
      <c r="B382" s="1" t="str">
        <f>'Исходные данные'!A632</f>
        <v>19.09.2014</v>
      </c>
      <c r="C382" s="1">
        <f>'Исходные данные'!B632</f>
        <v>173.03</v>
      </c>
      <c r="D382" s="5" t="str">
        <f>'Исходные данные'!A384</f>
        <v>21.09.2015</v>
      </c>
      <c r="E382" s="1">
        <f>'Исходные данные'!B384</f>
        <v>210.75</v>
      </c>
      <c r="F382" s="12">
        <f t="shared" si="45"/>
        <v>1.217996879153904</v>
      </c>
      <c r="G382" s="12">
        <f t="shared" si="46"/>
        <v>0.34573580764368606</v>
      </c>
      <c r="H382" s="12">
        <f t="shared" si="47"/>
        <v>9.960027850997844E-4</v>
      </c>
      <c r="I382" s="12">
        <f t="shared" si="51"/>
        <v>0.19720760701340787</v>
      </c>
      <c r="J382" s="18">
        <f t="shared" si="48"/>
        <v>1.9641932582821801E-4</v>
      </c>
      <c r="K382" s="12">
        <f t="shared" si="52"/>
        <v>1.0891217114725649</v>
      </c>
      <c r="L382" s="12">
        <f t="shared" si="49"/>
        <v>8.5371602143260936E-2</v>
      </c>
      <c r="M382" s="12">
        <f t="shared" si="53"/>
        <v>7.2883104525072236E-3</v>
      </c>
      <c r="N382" s="18">
        <f t="shared" si="50"/>
        <v>7.2591775093690645E-6</v>
      </c>
    </row>
    <row r="383" spans="1:14" x14ac:dyDescent="0.2">
      <c r="A383" s="4">
        <v>381</v>
      </c>
      <c r="B383" s="1" t="str">
        <f>'Исходные данные'!A633</f>
        <v>18.09.2014</v>
      </c>
      <c r="C383" s="1">
        <f>'Исходные данные'!B633</f>
        <v>174.1</v>
      </c>
      <c r="D383" s="5" t="str">
        <f>'Исходные данные'!A385</f>
        <v>18.09.2015</v>
      </c>
      <c r="E383" s="1">
        <f>'Исходные данные'!B385</f>
        <v>211.47</v>
      </c>
      <c r="F383" s="12">
        <f t="shared" si="45"/>
        <v>1.2146467547386559</v>
      </c>
      <c r="G383" s="12">
        <f t="shared" si="46"/>
        <v>0.34477084307406852</v>
      </c>
      <c r="H383" s="12">
        <f t="shared" si="47"/>
        <v>9.9322289543370677E-4</v>
      </c>
      <c r="I383" s="12">
        <f t="shared" si="51"/>
        <v>0.19445329767975053</v>
      </c>
      <c r="J383" s="18">
        <f t="shared" si="48"/>
        <v>1.9313546734811432E-4</v>
      </c>
      <c r="K383" s="12">
        <f t="shared" si="52"/>
        <v>1.0861260607453516</v>
      </c>
      <c r="L383" s="12">
        <f t="shared" si="49"/>
        <v>8.2617292809603671E-2</v>
      </c>
      <c r="M383" s="12">
        <f t="shared" si="53"/>
        <v>6.8256170711877787E-3</v>
      </c>
      <c r="N383" s="18">
        <f t="shared" si="50"/>
        <v>6.7793591505668633E-6</v>
      </c>
    </row>
    <row r="384" spans="1:14" x14ac:dyDescent="0.2">
      <c r="A384" s="4">
        <v>382</v>
      </c>
      <c r="B384" s="1" t="str">
        <f>'Исходные данные'!A634</f>
        <v>17.09.2014</v>
      </c>
      <c r="C384" s="1">
        <f>'Исходные данные'!B634</f>
        <v>173.87</v>
      </c>
      <c r="D384" s="5" t="str">
        <f>'Исходные данные'!A386</f>
        <v>17.09.2015</v>
      </c>
      <c r="E384" s="1">
        <f>'Исходные данные'!B386</f>
        <v>211.69</v>
      </c>
      <c r="F384" s="12">
        <f t="shared" si="45"/>
        <v>1.2175188359118883</v>
      </c>
      <c r="G384" s="12">
        <f t="shared" si="46"/>
        <v>0.3438085717650276</v>
      </c>
      <c r="H384" s="12">
        <f t="shared" si="47"/>
        <v>9.9045076456777664E-4</v>
      </c>
      <c r="I384" s="12">
        <f t="shared" si="51"/>
        <v>0.1968150468297904</v>
      </c>
      <c r="J384" s="18">
        <f t="shared" si="48"/>
        <v>1.9493561361100866E-4</v>
      </c>
      <c r="K384" s="12">
        <f t="shared" si="52"/>
        <v>1.0886942495612801</v>
      </c>
      <c r="L384" s="12">
        <f t="shared" si="49"/>
        <v>8.4979041959643536E-2</v>
      </c>
      <c r="M384" s="12">
        <f t="shared" si="53"/>
        <v>7.2214375723788447E-3</v>
      </c>
      <c r="N384" s="18">
        <f t="shared" si="50"/>
        <v>7.1524783648410957E-6</v>
      </c>
    </row>
    <row r="385" spans="1:14" x14ac:dyDescent="0.2">
      <c r="A385" s="4">
        <v>383</v>
      </c>
      <c r="B385" s="1" t="str">
        <f>'Исходные данные'!A635</f>
        <v>16.09.2014</v>
      </c>
      <c r="C385" s="1">
        <f>'Исходные данные'!B635</f>
        <v>175.33</v>
      </c>
      <c r="D385" s="5" t="str">
        <f>'Исходные данные'!A387</f>
        <v>16.09.2015</v>
      </c>
      <c r="E385" s="1">
        <f>'Исходные данные'!B387</f>
        <v>211.22</v>
      </c>
      <c r="F385" s="12">
        <f t="shared" si="45"/>
        <v>1.2046997091199452</v>
      </c>
      <c r="G385" s="12">
        <f t="shared" si="46"/>
        <v>0.34284898619954879</v>
      </c>
      <c r="H385" s="12">
        <f t="shared" si="47"/>
        <v>9.8768637084682459E-4</v>
      </c>
      <c r="I385" s="12">
        <f t="shared" si="51"/>
        <v>0.18623033183629134</v>
      </c>
      <c r="J385" s="18">
        <f t="shared" si="48"/>
        <v>1.8393716059298646E-4</v>
      </c>
      <c r="K385" s="12">
        <f t="shared" si="52"/>
        <v>1.0772315031863275</v>
      </c>
      <c r="L385" s="12">
        <f t="shared" si="49"/>
        <v>7.4394326966144397E-2</v>
      </c>
      <c r="M385" s="12">
        <f t="shared" si="53"/>
        <v>5.5345158847455887E-3</v>
      </c>
      <c r="N385" s="18">
        <f t="shared" si="50"/>
        <v>5.4663659085984731E-6</v>
      </c>
    </row>
    <row r="386" spans="1:14" x14ac:dyDescent="0.2">
      <c r="A386" s="4">
        <v>384</v>
      </c>
      <c r="B386" s="1" t="str">
        <f>'Исходные данные'!A636</f>
        <v>15.09.2014</v>
      </c>
      <c r="C386" s="1">
        <f>'Исходные данные'!B636</f>
        <v>174.3</v>
      </c>
      <c r="D386" s="5" t="str">
        <f>'Исходные данные'!A388</f>
        <v>15.09.2015</v>
      </c>
      <c r="E386" s="1">
        <f>'Исходные данные'!B388</f>
        <v>211.3</v>
      </c>
      <c r="F386" s="12">
        <f t="shared" ref="F386:F449" si="54">E386/C386</f>
        <v>1.2122776821572001</v>
      </c>
      <c r="G386" s="12">
        <f t="shared" ref="G386:G449" si="55">1/POWER(2,A386/248)</f>
        <v>0.34189207888159806</v>
      </c>
      <c r="H386" s="12">
        <f t="shared" ref="H386:H449" si="56">G386/SUM(G$2:G$1242)</f>
        <v>9.849296926761229E-4</v>
      </c>
      <c r="I386" s="12">
        <f t="shared" si="51"/>
        <v>0.19250097209603567</v>
      </c>
      <c r="J386" s="18">
        <f t="shared" ref="J386:J449" si="57">H386*I386</f>
        <v>1.8959992328640332E-4</v>
      </c>
      <c r="K386" s="12">
        <f t="shared" si="52"/>
        <v>1.0840076576289903</v>
      </c>
      <c r="L386" s="12">
        <f t="shared" ref="L386:L449" si="58">LN(K386)</f>
        <v>8.0664967225888784E-2</v>
      </c>
      <c r="M386" s="12">
        <f t="shared" si="53"/>
        <v>6.5068369375537007E-3</v>
      </c>
      <c r="N386" s="18">
        <f t="shared" ref="N386:N449" si="59">M386*H386</f>
        <v>6.4087769051984115E-6</v>
      </c>
    </row>
    <row r="387" spans="1:14" x14ac:dyDescent="0.2">
      <c r="A387" s="4">
        <v>385</v>
      </c>
      <c r="B387" s="1" t="str">
        <f>'Исходные данные'!A637</f>
        <v>12.09.2014</v>
      </c>
      <c r="C387" s="1">
        <f>'Исходные данные'!B637</f>
        <v>174.73</v>
      </c>
      <c r="D387" s="5" t="str">
        <f>'Исходные данные'!A389</f>
        <v>14.09.2015</v>
      </c>
      <c r="E387" s="1">
        <f>'Исходные данные'!B389</f>
        <v>211.95</v>
      </c>
      <c r="F387" s="12">
        <f t="shared" si="54"/>
        <v>1.2130143650203171</v>
      </c>
      <c r="G387" s="12">
        <f t="shared" si="55"/>
        <v>0.34093784233606322</v>
      </c>
      <c r="H387" s="12">
        <f t="shared" si="56"/>
        <v>9.8218070852121525E-4</v>
      </c>
      <c r="I387" s="12">
        <f t="shared" ref="I387:I450" si="60">LN(F387)</f>
        <v>0.19310847244769916</v>
      </c>
      <c r="J387" s="18">
        <f t="shared" si="57"/>
        <v>1.8966741629013073E-4</v>
      </c>
      <c r="K387" s="12">
        <f t="shared" ref="K387:K450" si="61">F387/GEOMEAN(F$2:F$1242)</f>
        <v>1.0846663927328501</v>
      </c>
      <c r="L387" s="12">
        <f t="shared" si="58"/>
        <v>8.1272467577552188E-2</v>
      </c>
      <c r="M387" s="12">
        <f t="shared" ref="M387:M450" si="62">POWER(L387-AVERAGE(L$2:L$1242),2)</f>
        <v>6.6052139861442604E-3</v>
      </c>
      <c r="N387" s="18">
        <f t="shared" si="59"/>
        <v>6.4875137528454101E-6</v>
      </c>
    </row>
    <row r="388" spans="1:14" x14ac:dyDescent="0.2">
      <c r="A388" s="4">
        <v>386</v>
      </c>
      <c r="B388" s="1" t="str">
        <f>'Исходные данные'!A638</f>
        <v>11.09.2014</v>
      </c>
      <c r="C388" s="1">
        <f>'Исходные данные'!B638</f>
        <v>174.81</v>
      </c>
      <c r="D388" s="5" t="str">
        <f>'Исходные данные'!A390</f>
        <v>11.09.2015</v>
      </c>
      <c r="E388" s="1">
        <f>'Исходные данные'!B390</f>
        <v>211.16</v>
      </c>
      <c r="F388" s="12">
        <f t="shared" si="54"/>
        <v>1.2079400491962702</v>
      </c>
      <c r="G388" s="12">
        <f t="shared" si="55"/>
        <v>0.33998626910869539</v>
      </c>
      <c r="H388" s="12">
        <f t="shared" si="56"/>
        <v>9.7943939690774899E-4</v>
      </c>
      <c r="I388" s="12">
        <f t="shared" si="60"/>
        <v>0.18891647013232293</v>
      </c>
      <c r="J388" s="18">
        <f t="shared" si="57"/>
        <v>1.8503223357234315E-4</v>
      </c>
      <c r="K388" s="12">
        <f t="shared" si="61"/>
        <v>1.0801289857579839</v>
      </c>
      <c r="L388" s="12">
        <f t="shared" si="58"/>
        <v>7.708046526217599E-2</v>
      </c>
      <c r="M388" s="12">
        <f t="shared" si="62"/>
        <v>5.9413981250335092E-3</v>
      </c>
      <c r="N388" s="18">
        <f t="shared" si="59"/>
        <v>5.8192393963716513E-6</v>
      </c>
    </row>
    <row r="389" spans="1:14" x14ac:dyDescent="0.2">
      <c r="A389" s="4">
        <v>387</v>
      </c>
      <c r="B389" s="1" t="str">
        <f>'Исходные данные'!A639</f>
        <v>10.09.2014</v>
      </c>
      <c r="C389" s="1">
        <f>'Исходные данные'!B639</f>
        <v>174.85</v>
      </c>
      <c r="D389" s="5" t="str">
        <f>'Исходные данные'!A391</f>
        <v>10.09.2015</v>
      </c>
      <c r="E389" s="1">
        <f>'Исходные данные'!B391</f>
        <v>211.59</v>
      </c>
      <c r="F389" s="12">
        <f t="shared" si="54"/>
        <v>1.2101229625393195</v>
      </c>
      <c r="G389" s="12">
        <f t="shared" si="55"/>
        <v>0.33903735176605077</v>
      </c>
      <c r="H389" s="12">
        <f t="shared" si="56"/>
        <v>9.7670573642130742E-4</v>
      </c>
      <c r="I389" s="12">
        <f t="shared" si="60"/>
        <v>0.19072197637881275</v>
      </c>
      <c r="J389" s="18">
        <f t="shared" si="57"/>
        <v>1.862792483907955E-4</v>
      </c>
      <c r="K389" s="12">
        <f t="shared" si="61"/>
        <v>1.0820809269795655</v>
      </c>
      <c r="L389" s="12">
        <f t="shared" si="58"/>
        <v>7.8885971508665872E-2</v>
      </c>
      <c r="M389" s="12">
        <f t="shared" si="62"/>
        <v>6.2229965008660324E-3</v>
      </c>
      <c r="N389" s="18">
        <f t="shared" si="59"/>
        <v>6.0780363801255772E-6</v>
      </c>
    </row>
    <row r="390" spans="1:14" x14ac:dyDescent="0.2">
      <c r="A390" s="4">
        <v>388</v>
      </c>
      <c r="B390" s="1" t="str">
        <f>'Исходные данные'!A640</f>
        <v>09.09.2014</v>
      </c>
      <c r="C390" s="1">
        <f>'Исходные данные'!B640</f>
        <v>175.16</v>
      </c>
      <c r="D390" s="5" t="str">
        <f>'Исходные данные'!A392</f>
        <v>09.09.2015</v>
      </c>
      <c r="E390" s="1">
        <f>'Исходные данные'!B392</f>
        <v>211.87</v>
      </c>
      <c r="F390" s="12">
        <f t="shared" si="54"/>
        <v>1.2095798127426354</v>
      </c>
      <c r="G390" s="12">
        <f t="shared" si="55"/>
        <v>0.33809108289543288</v>
      </c>
      <c r="H390" s="12">
        <f t="shared" si="56"/>
        <v>9.7397970570724279E-4</v>
      </c>
      <c r="I390" s="12">
        <f t="shared" si="60"/>
        <v>0.19027303710300161</v>
      </c>
      <c r="J390" s="18">
        <f t="shared" si="57"/>
        <v>1.853220766816048E-4</v>
      </c>
      <c r="K390" s="12">
        <f t="shared" si="61"/>
        <v>1.0815952473803192</v>
      </c>
      <c r="L390" s="12">
        <f t="shared" si="58"/>
        <v>7.843703223285467E-2</v>
      </c>
      <c r="M390" s="12">
        <f t="shared" si="62"/>
        <v>6.1523680254978712E-3</v>
      </c>
      <c r="N390" s="18">
        <f t="shared" si="59"/>
        <v>5.9922815988770668E-6</v>
      </c>
    </row>
    <row r="391" spans="1:14" x14ac:dyDescent="0.2">
      <c r="A391" s="4">
        <v>389</v>
      </c>
      <c r="B391" s="1" t="str">
        <f>'Исходные данные'!A641</f>
        <v>08.09.2014</v>
      </c>
      <c r="C391" s="1">
        <f>'Исходные данные'!B641</f>
        <v>175.1</v>
      </c>
      <c r="D391" s="5" t="str">
        <f>'Исходные данные'!A393</f>
        <v>08.09.2015</v>
      </c>
      <c r="E391" s="1">
        <f>'Исходные данные'!B393</f>
        <v>211.74</v>
      </c>
      <c r="F391" s="12">
        <f t="shared" si="54"/>
        <v>1.2092518560822387</v>
      </c>
      <c r="G391" s="12">
        <f t="shared" si="55"/>
        <v>0.33714745510483407</v>
      </c>
      <c r="H391" s="12">
        <f t="shared" si="56"/>
        <v>9.712612834705082E-4</v>
      </c>
      <c r="I391" s="12">
        <f t="shared" si="60"/>
        <v>0.19000186762342755</v>
      </c>
      <c r="J391" s="18">
        <f t="shared" si="57"/>
        <v>1.8454145780972384E-4</v>
      </c>
      <c r="K391" s="12">
        <f t="shared" si="61"/>
        <v>1.0813019915227935</v>
      </c>
      <c r="L391" s="12">
        <f t="shared" si="58"/>
        <v>7.8165862753280663E-2</v>
      </c>
      <c r="M391" s="12">
        <f t="shared" si="62"/>
        <v>6.1099020999646984E-3</v>
      </c>
      <c r="N391" s="18">
        <f t="shared" si="59"/>
        <v>5.9343113554908665E-6</v>
      </c>
    </row>
    <row r="392" spans="1:14" x14ac:dyDescent="0.2">
      <c r="A392" s="4">
        <v>390</v>
      </c>
      <c r="B392" s="1" t="str">
        <f>'Исходные данные'!A642</f>
        <v>05.09.2014</v>
      </c>
      <c r="C392" s="1">
        <f>'Исходные данные'!B642</f>
        <v>174.74</v>
      </c>
      <c r="D392" s="5" t="str">
        <f>'Исходные данные'!A394</f>
        <v>07.09.2015</v>
      </c>
      <c r="E392" s="1">
        <f>'Исходные данные'!B394</f>
        <v>210.9</v>
      </c>
      <c r="F392" s="12">
        <f t="shared" si="54"/>
        <v>1.2069360192285681</v>
      </c>
      <c r="G392" s="12">
        <f t="shared" si="55"/>
        <v>0.33620646102287843</v>
      </c>
      <c r="H392" s="12">
        <f t="shared" si="56"/>
        <v>9.6855044847549338E-4</v>
      </c>
      <c r="I392" s="12">
        <f t="shared" si="60"/>
        <v>0.18808493261478029</v>
      </c>
      <c r="J392" s="18">
        <f t="shared" si="57"/>
        <v>1.8216974583552841E-4</v>
      </c>
      <c r="K392" s="12">
        <f t="shared" si="61"/>
        <v>1.0792311913091566</v>
      </c>
      <c r="L392" s="12">
        <f t="shared" si="58"/>
        <v>7.6248927744633432E-2</v>
      </c>
      <c r="M392" s="12">
        <f t="shared" si="62"/>
        <v>5.8138989822063194E-3</v>
      </c>
      <c r="N392" s="18">
        <f t="shared" si="59"/>
        <v>5.6310544666071456E-6</v>
      </c>
    </row>
    <row r="393" spans="1:14" x14ac:dyDescent="0.2">
      <c r="A393" s="4">
        <v>391</v>
      </c>
      <c r="B393" s="1" t="str">
        <f>'Исходные данные'!A643</f>
        <v>04.09.2014</v>
      </c>
      <c r="C393" s="1">
        <f>'Исходные данные'!B643</f>
        <v>173.3</v>
      </c>
      <c r="D393" s="5" t="str">
        <f>'Исходные данные'!A395</f>
        <v>04.09.2015</v>
      </c>
      <c r="E393" s="1">
        <f>'Исходные данные'!B395</f>
        <v>210.87</v>
      </c>
      <c r="F393" s="12">
        <f t="shared" si="54"/>
        <v>1.2167916907097518</v>
      </c>
      <c r="G393" s="12">
        <f t="shared" si="55"/>
        <v>0.33526809329876373</v>
      </c>
      <c r="H393" s="12">
        <f t="shared" si="56"/>
        <v>9.6584717954585674E-4</v>
      </c>
      <c r="I393" s="12">
        <f t="shared" si="60"/>
        <v>0.19621763313436322</v>
      </c>
      <c r="J393" s="18">
        <f t="shared" si="57"/>
        <v>1.8951624753998835E-4</v>
      </c>
      <c r="K393" s="12">
        <f t="shared" si="61"/>
        <v>1.0880440429469658</v>
      </c>
      <c r="L393" s="12">
        <f t="shared" si="58"/>
        <v>8.4381628264216205E-2</v>
      </c>
      <c r="M393" s="12">
        <f t="shared" si="62"/>
        <v>7.1202591885203594E-3</v>
      </c>
      <c r="N393" s="18">
        <f t="shared" si="59"/>
        <v>6.8770822548678598E-6</v>
      </c>
    </row>
    <row r="394" spans="1:14" x14ac:dyDescent="0.2">
      <c r="A394" s="4">
        <v>392</v>
      </c>
      <c r="B394" s="1" t="str">
        <f>'Исходные данные'!A644</f>
        <v>03.09.2014</v>
      </c>
      <c r="C394" s="1">
        <f>'Исходные данные'!B644</f>
        <v>172.17</v>
      </c>
      <c r="D394" s="5" t="str">
        <f>'Исходные данные'!A396</f>
        <v>03.09.2015</v>
      </c>
      <c r="E394" s="1">
        <f>'Исходные данные'!B396</f>
        <v>211.33</v>
      </c>
      <c r="F394" s="12">
        <f t="shared" si="54"/>
        <v>1.2274496137538482</v>
      </c>
      <c r="G394" s="12">
        <f t="shared" si="55"/>
        <v>0.33433234460220429</v>
      </c>
      <c r="H394" s="12">
        <f t="shared" si="56"/>
        <v>9.6315145556436161E-4</v>
      </c>
      <c r="I394" s="12">
        <f t="shared" si="60"/>
        <v>0.20493853198568007</v>
      </c>
      <c r="J394" s="18">
        <f t="shared" si="57"/>
        <v>1.9738684538323124E-4</v>
      </c>
      <c r="K394" s="12">
        <f t="shared" si="61"/>
        <v>1.0975742606225585</v>
      </c>
      <c r="L394" s="12">
        <f t="shared" si="58"/>
        <v>9.3102527115533143E-2</v>
      </c>
      <c r="M394" s="12">
        <f t="shared" si="62"/>
        <v>8.6680805552985709E-3</v>
      </c>
      <c r="N394" s="18">
        <f t="shared" si="59"/>
        <v>8.3486744037849588E-6</v>
      </c>
    </row>
    <row r="395" spans="1:14" x14ac:dyDescent="0.2">
      <c r="A395" s="4">
        <v>393</v>
      </c>
      <c r="B395" s="1" t="str">
        <f>'Исходные данные'!A645</f>
        <v>02.09.2014</v>
      </c>
      <c r="C395" s="1">
        <f>'Исходные данные'!B645</f>
        <v>169.83</v>
      </c>
      <c r="D395" s="5" t="str">
        <f>'Исходные данные'!A397</f>
        <v>02.09.2015</v>
      </c>
      <c r="E395" s="1">
        <f>'Исходные данные'!B397</f>
        <v>210.92</v>
      </c>
      <c r="F395" s="12">
        <f t="shared" si="54"/>
        <v>1.2419478301831242</v>
      </c>
      <c r="G395" s="12">
        <f t="shared" si="55"/>
        <v>0.33339920762337344</v>
      </c>
      <c r="H395" s="12">
        <f t="shared" si="56"/>
        <v>9.6046325547270955E-4</v>
      </c>
      <c r="I395" s="12">
        <f t="shared" si="60"/>
        <v>0.21668097794559069</v>
      </c>
      <c r="J395" s="18">
        <f t="shared" si="57"/>
        <v>2.0811411747663242E-4</v>
      </c>
      <c r="K395" s="12">
        <f t="shared" si="61"/>
        <v>1.1105384336520669</v>
      </c>
      <c r="L395" s="12">
        <f t="shared" si="58"/>
        <v>0.10484497307544366</v>
      </c>
      <c r="M395" s="12">
        <f t="shared" si="62"/>
        <v>1.0992468379190492E-2</v>
      </c>
      <c r="N395" s="18">
        <f t="shared" si="59"/>
        <v>1.0557861965158118E-5</v>
      </c>
    </row>
    <row r="396" spans="1:14" x14ac:dyDescent="0.2">
      <c r="A396" s="4">
        <v>394</v>
      </c>
      <c r="B396" s="1" t="str">
        <f>'Исходные данные'!A646</f>
        <v>01.09.2014</v>
      </c>
      <c r="C396" s="1">
        <f>'Исходные данные'!B646</f>
        <v>170.61</v>
      </c>
      <c r="D396" s="5" t="str">
        <f>'Исходные данные'!A398</f>
        <v>01.09.2015</v>
      </c>
      <c r="E396" s="1">
        <f>'Исходные данные'!B398</f>
        <v>210.67</v>
      </c>
      <c r="F396" s="12">
        <f t="shared" si="54"/>
        <v>1.2348045249399213</v>
      </c>
      <c r="G396" s="12">
        <f t="shared" si="55"/>
        <v>0.33246867507284666</v>
      </c>
      <c r="H396" s="12">
        <f t="shared" si="56"/>
        <v>9.577825582713776E-4</v>
      </c>
      <c r="I396" s="12">
        <f t="shared" si="60"/>
        <v>0.21091267815156081</v>
      </c>
      <c r="J396" s="18">
        <f t="shared" si="57"/>
        <v>2.0200848445186959E-4</v>
      </c>
      <c r="K396" s="12">
        <f t="shared" si="61"/>
        <v>1.1041509551903386</v>
      </c>
      <c r="L396" s="12">
        <f t="shared" si="58"/>
        <v>9.9076673281413841E-2</v>
      </c>
      <c r="M396" s="12">
        <f t="shared" si="62"/>
        <v>9.8161871885120086E-3</v>
      </c>
      <c r="N396" s="18">
        <f t="shared" si="59"/>
        <v>9.4017728778837528E-6</v>
      </c>
    </row>
    <row r="397" spans="1:14" x14ac:dyDescent="0.2">
      <c r="A397" s="4">
        <v>395</v>
      </c>
      <c r="B397" s="1" t="str">
        <f>'Исходные данные'!A647</f>
        <v>29.08.2014</v>
      </c>
      <c r="C397" s="1">
        <f>'Исходные данные'!B647</f>
        <v>171.36</v>
      </c>
      <c r="D397" s="5" t="str">
        <f>'Исходные данные'!A399</f>
        <v>31.08.2015</v>
      </c>
      <c r="E397" s="1">
        <f>'Исходные данные'!B399</f>
        <v>211.52</v>
      </c>
      <c r="F397" s="12">
        <f t="shared" si="54"/>
        <v>1.2343604108309991</v>
      </c>
      <c r="G397" s="12">
        <f t="shared" si="55"/>
        <v>0.33154073968154463</v>
      </c>
      <c r="H397" s="12">
        <f t="shared" si="56"/>
        <v>9.5510934301945322E-4</v>
      </c>
      <c r="I397" s="12">
        <f t="shared" si="60"/>
        <v>0.21055294996388288</v>
      </c>
      <c r="J397" s="18">
        <f t="shared" si="57"/>
        <v>2.0110108971081199E-4</v>
      </c>
      <c r="K397" s="12">
        <f t="shared" si="61"/>
        <v>1.1037538324007183</v>
      </c>
      <c r="L397" s="12">
        <f t="shared" si="58"/>
        <v>9.8716945093735992E-2</v>
      </c>
      <c r="M397" s="12">
        <f t="shared" si="62"/>
        <v>9.7450352486396722E-3</v>
      </c>
      <c r="N397" s="18">
        <f t="shared" si="59"/>
        <v>9.3075742140296515E-6</v>
      </c>
    </row>
    <row r="398" spans="1:14" x14ac:dyDescent="0.2">
      <c r="A398" s="4">
        <v>396</v>
      </c>
      <c r="B398" s="1" t="str">
        <f>'Исходные данные'!A648</f>
        <v>28.08.2014</v>
      </c>
      <c r="C398" s="1">
        <f>'Исходные данные'!B648</f>
        <v>172.18</v>
      </c>
      <c r="D398" s="5" t="str">
        <f>'Исходные данные'!A400</f>
        <v>28.08.2015</v>
      </c>
      <c r="E398" s="1">
        <f>'Исходные данные'!B400</f>
        <v>209.96</v>
      </c>
      <c r="F398" s="12">
        <f t="shared" si="54"/>
        <v>1.2194215356022766</v>
      </c>
      <c r="G398" s="12">
        <f t="shared" si="55"/>
        <v>0.33061539420067626</v>
      </c>
      <c r="H398" s="12">
        <f t="shared" si="56"/>
        <v>9.5244358883447096E-4</v>
      </c>
      <c r="I398" s="12">
        <f t="shared" si="60"/>
        <v>0.1983765951542904</v>
      </c>
      <c r="J398" s="18">
        <f t="shared" si="57"/>
        <v>1.8894251622951527E-4</v>
      </c>
      <c r="K398" s="12">
        <f t="shared" si="61"/>
        <v>1.0903956262878391</v>
      </c>
      <c r="L398" s="12">
        <f t="shared" si="58"/>
        <v>8.6540590284143445E-2</v>
      </c>
      <c r="M398" s="12">
        <f t="shared" si="62"/>
        <v>7.4892737667279713E-3</v>
      </c>
      <c r="N398" s="18">
        <f t="shared" si="59"/>
        <v>7.1331107841462458E-6</v>
      </c>
    </row>
    <row r="399" spans="1:14" x14ac:dyDescent="0.2">
      <c r="A399" s="4">
        <v>397</v>
      </c>
      <c r="B399" s="1" t="str">
        <f>'Исходные данные'!A649</f>
        <v>27.08.2014</v>
      </c>
      <c r="C399" s="1">
        <f>'Исходные данные'!B649</f>
        <v>173.83</v>
      </c>
      <c r="D399" s="5" t="str">
        <f>'Исходные данные'!A401</f>
        <v>27.08.2015</v>
      </c>
      <c r="E399" s="1">
        <f>'Исходные данные'!B401</f>
        <v>208.29</v>
      </c>
      <c r="F399" s="12">
        <f t="shared" si="54"/>
        <v>1.1982396594373812</v>
      </c>
      <c r="G399" s="12">
        <f t="shared" si="55"/>
        <v>0.3296926314016822</v>
      </c>
      <c r="H399" s="12">
        <f t="shared" si="56"/>
        <v>9.4978527489224913E-4</v>
      </c>
      <c r="I399" s="12">
        <f t="shared" si="60"/>
        <v>0.18085352929984258</v>
      </c>
      <c r="J399" s="18">
        <f t="shared" si="57"/>
        <v>1.7177201904128441E-4</v>
      </c>
      <c r="K399" s="12">
        <f t="shared" si="61"/>
        <v>1.0714549856213897</v>
      </c>
      <c r="L399" s="12">
        <f t="shared" si="58"/>
        <v>6.9017524429695595E-2</v>
      </c>
      <c r="M399" s="12">
        <f t="shared" si="62"/>
        <v>4.763418678403619E-3</v>
      </c>
      <c r="N399" s="18">
        <f t="shared" si="59"/>
        <v>4.5242249188944556E-6</v>
      </c>
    </row>
    <row r="400" spans="1:14" x14ac:dyDescent="0.2">
      <c r="A400" s="4">
        <v>398</v>
      </c>
      <c r="B400" s="1" t="str">
        <f>'Исходные данные'!A650</f>
        <v>26.08.2014</v>
      </c>
      <c r="C400" s="1">
        <f>'Исходные данные'!B650</f>
        <v>173.43</v>
      </c>
      <c r="D400" s="5" t="str">
        <f>'Исходные данные'!A402</f>
        <v>26.08.2015</v>
      </c>
      <c r="E400" s="1">
        <f>'Исходные данные'!B402</f>
        <v>207.84</v>
      </c>
      <c r="F400" s="12">
        <f t="shared" si="54"/>
        <v>1.1984085798304791</v>
      </c>
      <c r="G400" s="12">
        <f t="shared" si="55"/>
        <v>0.32877244407617834</v>
      </c>
      <c r="H400" s="12">
        <f t="shared" si="56"/>
        <v>9.471343804267272E-4</v>
      </c>
      <c r="I400" s="12">
        <f t="shared" si="60"/>
        <v>0.18099449315979496</v>
      </c>
      <c r="J400" s="18">
        <f t="shared" si="57"/>
        <v>1.7142610713955192E-4</v>
      </c>
      <c r="K400" s="12">
        <f t="shared" si="61"/>
        <v>1.0716060326977677</v>
      </c>
      <c r="L400" s="12">
        <f t="shared" si="58"/>
        <v>6.9158488289648129E-2</v>
      </c>
      <c r="M400" s="12">
        <f t="shared" si="62"/>
        <v>4.7828965025093874E-3</v>
      </c>
      <c r="N400" s="18">
        <f t="shared" si="59"/>
        <v>4.5300457155493895E-6</v>
      </c>
    </row>
    <row r="401" spans="1:14" x14ac:dyDescent="0.2">
      <c r="A401" s="4">
        <v>399</v>
      </c>
      <c r="B401" s="1" t="str">
        <f>'Исходные данные'!A651</f>
        <v>25.08.2014</v>
      </c>
      <c r="C401" s="1">
        <f>'Исходные данные'!B651</f>
        <v>173.71</v>
      </c>
      <c r="D401" s="5" t="str">
        <f>'Исходные данные'!A403</f>
        <v>25.08.2015</v>
      </c>
      <c r="E401" s="1">
        <f>'Исходные данные'!B403</f>
        <v>208.8</v>
      </c>
      <c r="F401" s="12">
        <f t="shared" si="54"/>
        <v>1.2020033388981637</v>
      </c>
      <c r="G401" s="12">
        <f t="shared" si="55"/>
        <v>0.32785482503589936</v>
      </c>
      <c r="H401" s="12">
        <f t="shared" si="56"/>
        <v>9.4449088472980372E-4</v>
      </c>
      <c r="I401" s="12">
        <f t="shared" si="60"/>
        <v>0.18398961389465171</v>
      </c>
      <c r="J401" s="18">
        <f t="shared" si="57"/>
        <v>1.7377651320845457E-4</v>
      </c>
      <c r="K401" s="12">
        <f t="shared" si="61"/>
        <v>1.0748204335021834</v>
      </c>
      <c r="L401" s="12">
        <f t="shared" si="58"/>
        <v>7.2153609024504864E-2</v>
      </c>
      <c r="M401" s="12">
        <f t="shared" si="62"/>
        <v>5.2061432952610993E-3</v>
      </c>
      <c r="N401" s="18">
        <f t="shared" si="59"/>
        <v>4.9171548869712911E-6</v>
      </c>
    </row>
    <row r="402" spans="1:14" x14ac:dyDescent="0.2">
      <c r="A402" s="4">
        <v>400</v>
      </c>
      <c r="B402" s="1" t="str">
        <f>'Исходные данные'!A652</f>
        <v>22.08.2014</v>
      </c>
      <c r="C402" s="1">
        <f>'Исходные данные'!B652</f>
        <v>173</v>
      </c>
      <c r="D402" s="5" t="str">
        <f>'Исходные данные'!A404</f>
        <v>24.08.2015</v>
      </c>
      <c r="E402" s="1">
        <f>'Исходные данные'!B404</f>
        <v>208.86</v>
      </c>
      <c r="F402" s="12">
        <f t="shared" si="54"/>
        <v>1.2072832369942197</v>
      </c>
      <c r="G402" s="12">
        <f t="shared" si="55"/>
        <v>0.32693976711264305</v>
      </c>
      <c r="H402" s="12">
        <f t="shared" si="56"/>
        <v>9.4185476715117505E-4</v>
      </c>
      <c r="I402" s="12">
        <f t="shared" si="60"/>
        <v>0.18837257655362361</v>
      </c>
      <c r="J402" s="18">
        <f t="shared" si="57"/>
        <v>1.7741960922758006E-4</v>
      </c>
      <c r="K402" s="12">
        <f t="shared" si="61"/>
        <v>1.0795416702715024</v>
      </c>
      <c r="L402" s="12">
        <f t="shared" si="58"/>
        <v>7.6536571683476745E-2</v>
      </c>
      <c r="M402" s="12">
        <f t="shared" si="62"/>
        <v>5.8578468050599639E-3</v>
      </c>
      <c r="N402" s="18">
        <f t="shared" si="59"/>
        <v>5.5172409385870069E-6</v>
      </c>
    </row>
    <row r="403" spans="1:14" x14ac:dyDescent="0.2">
      <c r="A403" s="4">
        <v>401</v>
      </c>
      <c r="B403" s="1" t="str">
        <f>'Исходные данные'!A653</f>
        <v>21.08.2014</v>
      </c>
      <c r="C403" s="1">
        <f>'Исходные данные'!B653</f>
        <v>173.74</v>
      </c>
      <c r="D403" s="5" t="str">
        <f>'Исходные данные'!A405</f>
        <v>21.08.2015</v>
      </c>
      <c r="E403" s="1">
        <f>'Исходные данные'!B405</f>
        <v>211.25</v>
      </c>
      <c r="F403" s="12">
        <f t="shared" si="54"/>
        <v>1.215897317831242</v>
      </c>
      <c r="G403" s="12">
        <f t="shared" si="55"/>
        <v>0.32602726315821362</v>
      </c>
      <c r="H403" s="12">
        <f t="shared" si="56"/>
        <v>9.3922600709817256E-4</v>
      </c>
      <c r="I403" s="12">
        <f t="shared" si="60"/>
        <v>0.19548233740550869</v>
      </c>
      <c r="J403" s="18">
        <f t="shared" si="57"/>
        <v>1.8360209521959368E-4</v>
      </c>
      <c r="K403" s="12">
        <f t="shared" si="61"/>
        <v>1.0872443028681458</v>
      </c>
      <c r="L403" s="12">
        <f t="shared" si="58"/>
        <v>8.3646332535361828E-2</v>
      </c>
      <c r="M403" s="12">
        <f t="shared" si="62"/>
        <v>6.9967089466163191E-3</v>
      </c>
      <c r="N403" s="18">
        <f t="shared" si="59"/>
        <v>6.5714910067585064E-6</v>
      </c>
    </row>
    <row r="404" spans="1:14" x14ac:dyDescent="0.2">
      <c r="A404" s="4">
        <v>402</v>
      </c>
      <c r="B404" s="1" t="str">
        <f>'Исходные данные'!A654</f>
        <v>20.08.2014</v>
      </c>
      <c r="C404" s="1">
        <f>'Исходные данные'!B654</f>
        <v>172.46</v>
      </c>
      <c r="D404" s="5" t="str">
        <f>'Исходные данные'!A406</f>
        <v>20.08.2015</v>
      </c>
      <c r="E404" s="1">
        <f>'Исходные данные'!B406</f>
        <v>211.58</v>
      </c>
      <c r="F404" s="12">
        <f t="shared" si="54"/>
        <v>1.226835208164212</v>
      </c>
      <c r="G404" s="12">
        <f t="shared" si="55"/>
        <v>0.32511730604436662</v>
      </c>
      <c r="H404" s="12">
        <f t="shared" si="56"/>
        <v>9.3660458403560379E-4</v>
      </c>
      <c r="I404" s="12">
        <f t="shared" si="60"/>
        <v>0.20443785203445011</v>
      </c>
      <c r="J404" s="18">
        <f t="shared" si="57"/>
        <v>1.9147742936585847E-4</v>
      </c>
      <c r="K404" s="12">
        <f t="shared" si="61"/>
        <v>1.0970248647425067</v>
      </c>
      <c r="L404" s="12">
        <f t="shared" si="58"/>
        <v>9.2601847164303086E-2</v>
      </c>
      <c r="M404" s="12">
        <f t="shared" si="62"/>
        <v>8.5751020982409339E-3</v>
      </c>
      <c r="N404" s="18">
        <f t="shared" si="59"/>
        <v>8.0314799337857823E-6</v>
      </c>
    </row>
    <row r="405" spans="1:14" x14ac:dyDescent="0.2">
      <c r="A405" s="4">
        <v>403</v>
      </c>
      <c r="B405" s="1" t="str">
        <f>'Исходные данные'!A655</f>
        <v>19.08.2014</v>
      </c>
      <c r="C405" s="1">
        <f>'Исходные данные'!B655</f>
        <v>172.39</v>
      </c>
      <c r="D405" s="5" t="str">
        <f>'Исходные данные'!A407</f>
        <v>19.08.2015</v>
      </c>
      <c r="E405" s="1">
        <f>'Исходные данные'!B407</f>
        <v>210.78</v>
      </c>
      <c r="F405" s="12">
        <f t="shared" si="54"/>
        <v>1.2226927315969605</v>
      </c>
      <c r="G405" s="12">
        <f t="shared" si="55"/>
        <v>0.32420988866275241</v>
      </c>
      <c r="H405" s="12">
        <f t="shared" si="56"/>
        <v>9.3399047748558991E-4</v>
      </c>
      <c r="I405" s="12">
        <f t="shared" si="60"/>
        <v>0.20105558359890344</v>
      </c>
      <c r="J405" s="18">
        <f t="shared" si="57"/>
        <v>1.8778400052668376E-4</v>
      </c>
      <c r="K405" s="12">
        <f t="shared" si="61"/>
        <v>1.093320699940546</v>
      </c>
      <c r="L405" s="12">
        <f t="shared" si="58"/>
        <v>8.9219578728756521E-2</v>
      </c>
      <c r="M405" s="12">
        <f t="shared" si="62"/>
        <v>7.9601332285367705E-3</v>
      </c>
      <c r="N405" s="18">
        <f t="shared" si="59"/>
        <v>7.434688634969969E-6</v>
      </c>
    </row>
    <row r="406" spans="1:14" x14ac:dyDescent="0.2">
      <c r="A406" s="4">
        <v>404</v>
      </c>
      <c r="B406" s="1" t="str">
        <f>'Исходные данные'!A656</f>
        <v>18.08.2014</v>
      </c>
      <c r="C406" s="1">
        <f>'Исходные данные'!B656</f>
        <v>171.92</v>
      </c>
      <c r="D406" s="5" t="str">
        <f>'Исходные данные'!A408</f>
        <v>18.08.2015</v>
      </c>
      <c r="E406" s="1">
        <f>'Исходные данные'!B408</f>
        <v>211.14</v>
      </c>
      <c r="F406" s="12">
        <f t="shared" si="54"/>
        <v>1.2281293624941834</v>
      </c>
      <c r="G406" s="12">
        <f t="shared" si="55"/>
        <v>0.32330500392486144</v>
      </c>
      <c r="H406" s="12">
        <f t="shared" si="56"/>
        <v>9.3138366702740763E-4</v>
      </c>
      <c r="I406" s="12">
        <f t="shared" si="60"/>
        <v>0.2054921682272938</v>
      </c>
      <c r="J406" s="18">
        <f t="shared" si="57"/>
        <v>1.9139204918894984E-4</v>
      </c>
      <c r="K406" s="12">
        <f t="shared" si="61"/>
        <v>1.0981820857525861</v>
      </c>
      <c r="L406" s="12">
        <f t="shared" si="58"/>
        <v>9.3656163357146771E-2</v>
      </c>
      <c r="M406" s="12">
        <f t="shared" si="62"/>
        <v>8.7714769347805484E-3</v>
      </c>
      <c r="N406" s="18">
        <f t="shared" si="59"/>
        <v>8.1696103527622322E-6</v>
      </c>
    </row>
    <row r="407" spans="1:14" x14ac:dyDescent="0.2">
      <c r="A407" s="4">
        <v>405</v>
      </c>
      <c r="B407" s="1" t="str">
        <f>'Исходные данные'!A657</f>
        <v>15.08.2014</v>
      </c>
      <c r="C407" s="1">
        <f>'Исходные данные'!B657</f>
        <v>171.53</v>
      </c>
      <c r="D407" s="5" t="str">
        <f>'Исходные данные'!A409</f>
        <v>17.08.2015</v>
      </c>
      <c r="E407" s="1">
        <f>'Исходные данные'!B409</f>
        <v>211.68</v>
      </c>
      <c r="F407" s="12">
        <f t="shared" si="54"/>
        <v>1.2340698420101441</v>
      </c>
      <c r="G407" s="12">
        <f t="shared" si="55"/>
        <v>0.32240264476196834</v>
      </c>
      <c r="H407" s="12">
        <f t="shared" si="56"/>
        <v>9.2878413229732803E-4</v>
      </c>
      <c r="I407" s="12">
        <f t="shared" si="60"/>
        <v>0.21031752194491199</v>
      </c>
      <c r="J407" s="18">
        <f t="shared" si="57"/>
        <v>1.9533957712652934E-4</v>
      </c>
      <c r="K407" s="12">
        <f t="shared" si="61"/>
        <v>1.1034940084086486</v>
      </c>
      <c r="L407" s="12">
        <f t="shared" si="58"/>
        <v>9.8481517074765074E-2</v>
      </c>
      <c r="M407" s="12">
        <f t="shared" si="62"/>
        <v>9.6986092053472309E-3</v>
      </c>
      <c r="N407" s="18">
        <f t="shared" si="59"/>
        <v>9.0079143352793055E-6</v>
      </c>
    </row>
    <row r="408" spans="1:14" x14ac:dyDescent="0.2">
      <c r="A408" s="4">
        <v>406</v>
      </c>
      <c r="B408" s="1" t="str">
        <f>'Исходные данные'!A658</f>
        <v>14.08.2014</v>
      </c>
      <c r="C408" s="1">
        <f>'Исходные данные'!B658</f>
        <v>170.6</v>
      </c>
      <c r="D408" s="5" t="str">
        <f>'Исходные данные'!A410</f>
        <v>14.08.2015</v>
      </c>
      <c r="E408" s="1">
        <f>'Исходные данные'!B410</f>
        <v>212.12</v>
      </c>
      <c r="F408" s="12">
        <f t="shared" si="54"/>
        <v>1.2433763188745603</v>
      </c>
      <c r="G408" s="12">
        <f t="shared" si="55"/>
        <v>0.32150280412507687</v>
      </c>
      <c r="H408" s="12">
        <f t="shared" si="56"/>
        <v>9.2619185298845898E-4</v>
      </c>
      <c r="I408" s="12">
        <f t="shared" si="60"/>
        <v>0.21783051721135047</v>
      </c>
      <c r="J408" s="18">
        <f t="shared" si="57"/>
        <v>2.0175285037341511E-4</v>
      </c>
      <c r="K408" s="12">
        <f t="shared" si="61"/>
        <v>1.1118157752241711</v>
      </c>
      <c r="L408" s="12">
        <f t="shared" si="58"/>
        <v>0.10599451234120359</v>
      </c>
      <c r="M408" s="12">
        <f t="shared" si="62"/>
        <v>1.1234836646449546E-2</v>
      </c>
      <c r="N408" s="18">
        <f t="shared" si="59"/>
        <v>1.0405614171597749E-5</v>
      </c>
    </row>
    <row r="409" spans="1:14" x14ac:dyDescent="0.2">
      <c r="A409" s="4">
        <v>407</v>
      </c>
      <c r="B409" s="1" t="str">
        <f>'Исходные данные'!A659</f>
        <v>13.08.2014</v>
      </c>
      <c r="C409" s="1">
        <f>'Исходные данные'!B659</f>
        <v>170.36</v>
      </c>
      <c r="D409" s="5" t="str">
        <f>'Исходные данные'!A411</f>
        <v>13.08.2015</v>
      </c>
      <c r="E409" s="1">
        <f>'Исходные данные'!B411</f>
        <v>211.44</v>
      </c>
      <c r="F409" s="12">
        <f t="shared" si="54"/>
        <v>1.2411364169992956</v>
      </c>
      <c r="G409" s="12">
        <f t="shared" si="55"/>
        <v>0.32060547498486502</v>
      </c>
      <c r="H409" s="12">
        <f t="shared" si="56"/>
        <v>9.2360680885058579E-4</v>
      </c>
      <c r="I409" s="12">
        <f t="shared" si="60"/>
        <v>0.21602742524102098</v>
      </c>
      <c r="J409" s="18">
        <f t="shared" si="57"/>
        <v>1.9952440085106788E-4</v>
      </c>
      <c r="K409" s="12">
        <f t="shared" si="61"/>
        <v>1.1098128753763377</v>
      </c>
      <c r="L409" s="12">
        <f t="shared" si="58"/>
        <v>0.10419142037087413</v>
      </c>
      <c r="M409" s="12">
        <f t="shared" si="62"/>
        <v>1.0855852078900189E-2</v>
      </c>
      <c r="N409" s="18">
        <f t="shared" si="59"/>
        <v>1.0026538895947001E-5</v>
      </c>
    </row>
    <row r="410" spans="1:14" x14ac:dyDescent="0.2">
      <c r="A410" s="4">
        <v>408</v>
      </c>
      <c r="B410" s="1" t="str">
        <f>'Исходные данные'!A660</f>
        <v>12.08.2014</v>
      </c>
      <c r="C410" s="1">
        <f>'Исходные данные'!B660</f>
        <v>169.01</v>
      </c>
      <c r="D410" s="5" t="str">
        <f>'Исходные данные'!A412</f>
        <v>12.08.2015</v>
      </c>
      <c r="E410" s="1">
        <f>'Исходные данные'!B412</f>
        <v>211.31</v>
      </c>
      <c r="F410" s="12">
        <f t="shared" si="54"/>
        <v>1.2502810484586713</v>
      </c>
      <c r="G410" s="12">
        <f t="shared" si="55"/>
        <v>0.31971065033162971</v>
      </c>
      <c r="H410" s="12">
        <f t="shared" si="56"/>
        <v>9.2102897969001223E-4</v>
      </c>
      <c r="I410" s="12">
        <f t="shared" si="60"/>
        <v>0.22336836480869929</v>
      </c>
      <c r="J410" s="18">
        <f t="shared" si="57"/>
        <v>2.0572873713478273E-4</v>
      </c>
      <c r="K410" s="12">
        <f t="shared" si="61"/>
        <v>1.1179899215053388</v>
      </c>
      <c r="L410" s="12">
        <f t="shared" si="58"/>
        <v>0.1115323599385523</v>
      </c>
      <c r="M410" s="12">
        <f t="shared" si="62"/>
        <v>1.2439467313462771E-2</v>
      </c>
      <c r="N410" s="18">
        <f t="shared" si="59"/>
        <v>1.1457109887605873E-5</v>
      </c>
    </row>
    <row r="411" spans="1:14" x14ac:dyDescent="0.2">
      <c r="A411" s="4">
        <v>409</v>
      </c>
      <c r="B411" s="1" t="str">
        <f>'Исходные данные'!A661</f>
        <v>11.08.2014</v>
      </c>
      <c r="C411" s="1">
        <f>'Исходные данные'!B661</f>
        <v>168.16</v>
      </c>
      <c r="D411" s="5" t="str">
        <f>'Исходные данные'!A413</f>
        <v>11.08.2015</v>
      </c>
      <c r="E411" s="1">
        <f>'Исходные данные'!B413</f>
        <v>211.99</v>
      </c>
      <c r="F411" s="12">
        <f t="shared" si="54"/>
        <v>1.2606446241674596</v>
      </c>
      <c r="G411" s="12">
        <f t="shared" si="55"/>
        <v>0.31881832317523257</v>
      </c>
      <c r="H411" s="12">
        <f t="shared" si="56"/>
        <v>9.1845834536940498E-4</v>
      </c>
      <c r="I411" s="12">
        <f t="shared" si="60"/>
        <v>0.23162319661952019</v>
      </c>
      <c r="J411" s="18">
        <f t="shared" si="57"/>
        <v>2.1273625791633688E-4</v>
      </c>
      <c r="K411" s="12">
        <f t="shared" si="61"/>
        <v>1.1272569364756662</v>
      </c>
      <c r="L411" s="12">
        <f t="shared" si="58"/>
        <v>0.11978719174937331</v>
      </c>
      <c r="M411" s="12">
        <f t="shared" si="62"/>
        <v>1.4348971307201114E-2</v>
      </c>
      <c r="N411" s="18">
        <f t="shared" si="59"/>
        <v>1.3178932444565003E-5</v>
      </c>
    </row>
    <row r="412" spans="1:14" x14ac:dyDescent="0.2">
      <c r="A412" s="4">
        <v>410</v>
      </c>
      <c r="B412" s="1" t="str">
        <f>'Исходные данные'!A662</f>
        <v>08.08.2014</v>
      </c>
      <c r="C412" s="1">
        <f>'Исходные данные'!B662</f>
        <v>167.01</v>
      </c>
      <c r="D412" s="5" t="str">
        <f>'Исходные данные'!A414</f>
        <v>10.08.2015</v>
      </c>
      <c r="E412" s="1">
        <f>'Исходные данные'!B414</f>
        <v>210.61</v>
      </c>
      <c r="F412" s="12">
        <f t="shared" si="54"/>
        <v>1.2610622118436023</v>
      </c>
      <c r="G412" s="12">
        <f t="shared" si="55"/>
        <v>0.31792848654504463</v>
      </c>
      <c r="H412" s="12">
        <f t="shared" si="56"/>
        <v>9.1589488580763351E-4</v>
      </c>
      <c r="I412" s="12">
        <f t="shared" si="60"/>
        <v>0.23195439108986585</v>
      </c>
      <c r="J412" s="18">
        <f t="shared" si="57"/>
        <v>2.1244584053983185E-4</v>
      </c>
      <c r="K412" s="12">
        <f t="shared" si="61"/>
        <v>1.1276303395707925</v>
      </c>
      <c r="L412" s="12">
        <f t="shared" si="58"/>
        <v>0.12011838621971886</v>
      </c>
      <c r="M412" s="12">
        <f t="shared" si="62"/>
        <v>1.442842670802953E-2</v>
      </c>
      <c r="N412" s="18">
        <f t="shared" si="59"/>
        <v>1.3214922232134517E-5</v>
      </c>
    </row>
    <row r="413" spans="1:14" x14ac:dyDescent="0.2">
      <c r="A413" s="4">
        <v>411</v>
      </c>
      <c r="B413" s="1" t="str">
        <f>'Исходные данные'!A663</f>
        <v>07.08.2014</v>
      </c>
      <c r="C413" s="1">
        <f>'Исходные данные'!B663</f>
        <v>165.63</v>
      </c>
      <c r="D413" s="5" t="str">
        <f>'Исходные данные'!A415</f>
        <v>07.08.2015</v>
      </c>
      <c r="E413" s="1">
        <f>'Исходные данные'!B415</f>
        <v>210.12</v>
      </c>
      <c r="F413" s="12">
        <f t="shared" si="54"/>
        <v>1.2686107589204856</v>
      </c>
      <c r="G413" s="12">
        <f t="shared" si="55"/>
        <v>0.3170411334898926</v>
      </c>
      <c r="H413" s="12">
        <f t="shared" si="56"/>
        <v>9.1333858097961563E-4</v>
      </c>
      <c r="I413" s="12">
        <f t="shared" si="60"/>
        <v>0.23792241112169799</v>
      </c>
      <c r="J413" s="18">
        <f t="shared" si="57"/>
        <v>2.1730371735714037E-4</v>
      </c>
      <c r="K413" s="12">
        <f t="shared" si="61"/>
        <v>1.1343801815878076</v>
      </c>
      <c r="L413" s="12">
        <f t="shared" si="58"/>
        <v>0.12608640625155101</v>
      </c>
      <c r="M413" s="12">
        <f t="shared" si="62"/>
        <v>1.589778184143115E-2</v>
      </c>
      <c r="N413" s="18">
        <f t="shared" si="59"/>
        <v>1.4520057507776227E-5</v>
      </c>
    </row>
    <row r="414" spans="1:14" x14ac:dyDescent="0.2">
      <c r="A414" s="4">
        <v>412</v>
      </c>
      <c r="B414" s="1" t="str">
        <f>'Исходные данные'!A664</f>
        <v>06.08.2014</v>
      </c>
      <c r="C414" s="1">
        <f>'Исходные данные'!B664</f>
        <v>167.13</v>
      </c>
      <c r="D414" s="5" t="str">
        <f>'Исходные данные'!A416</f>
        <v>06.08.2015</v>
      </c>
      <c r="E414" s="1">
        <f>'Исходные данные'!B416</f>
        <v>209.69</v>
      </c>
      <c r="F414" s="12">
        <f t="shared" si="54"/>
        <v>1.2546520672530366</v>
      </c>
      <c r="G414" s="12">
        <f t="shared" si="55"/>
        <v>0.31615625707800404</v>
      </c>
      <c r="H414" s="12">
        <f t="shared" si="56"/>
        <v>9.1078941091615945E-4</v>
      </c>
      <c r="I414" s="12">
        <f t="shared" si="60"/>
        <v>0.22685829689782044</v>
      </c>
      <c r="J414" s="18">
        <f t="shared" si="57"/>
        <v>2.066201345930091E-4</v>
      </c>
      <c r="K414" s="12">
        <f t="shared" si="61"/>
        <v>1.1218984466844057</v>
      </c>
      <c r="L414" s="12">
        <f t="shared" si="58"/>
        <v>0.1150222920276735</v>
      </c>
      <c r="M414" s="12">
        <f t="shared" si="62"/>
        <v>1.3230127663299387E-2</v>
      </c>
      <c r="N414" s="18">
        <f t="shared" si="59"/>
        <v>1.2049860180802034E-5</v>
      </c>
    </row>
    <row r="415" spans="1:14" x14ac:dyDescent="0.2">
      <c r="A415" s="4">
        <v>413</v>
      </c>
      <c r="B415" s="1" t="str">
        <f>'Исходные данные'!A665</f>
        <v>05.08.2014</v>
      </c>
      <c r="C415" s="1">
        <f>'Исходные данные'!B665</f>
        <v>168.42</v>
      </c>
      <c r="D415" s="5" t="str">
        <f>'Исходные данные'!A417</f>
        <v>05.08.2015</v>
      </c>
      <c r="E415" s="1">
        <f>'Исходные данные'!B417</f>
        <v>208.96</v>
      </c>
      <c r="F415" s="12">
        <f t="shared" si="54"/>
        <v>1.2407077544234653</v>
      </c>
      <c r="G415" s="12">
        <f t="shared" si="55"/>
        <v>0.31527385039695366</v>
      </c>
      <c r="H415" s="12">
        <f t="shared" si="56"/>
        <v>9.0824735570380901E-4</v>
      </c>
      <c r="I415" s="12">
        <f t="shared" si="60"/>
        <v>0.2156819864862202</v>
      </c>
      <c r="J415" s="18">
        <f t="shared" si="57"/>
        <v>1.9589259389905415E-4</v>
      </c>
      <c r="K415" s="12">
        <f t="shared" si="61"/>
        <v>1.1094295692068203</v>
      </c>
      <c r="L415" s="12">
        <f t="shared" si="58"/>
        <v>0.10384598161607336</v>
      </c>
      <c r="M415" s="12">
        <f t="shared" si="62"/>
        <v>1.0783987897805833E-2</v>
      </c>
      <c r="N415" s="18">
        <f t="shared" si="59"/>
        <v>9.7945284921240255E-6</v>
      </c>
    </row>
    <row r="416" spans="1:14" x14ac:dyDescent="0.2">
      <c r="A416" s="4">
        <v>414</v>
      </c>
      <c r="B416" s="1" t="str">
        <f>'Исходные данные'!A666</f>
        <v>04.08.2014</v>
      </c>
      <c r="C416" s="1">
        <f>'Исходные данные'!B666</f>
        <v>169.41</v>
      </c>
      <c r="D416" s="5" t="str">
        <f>'Исходные данные'!A418</f>
        <v>04.08.2015</v>
      </c>
      <c r="E416" s="1">
        <f>'Исходные данные'!B418</f>
        <v>208.69</v>
      </c>
      <c r="F416" s="12">
        <f t="shared" si="54"/>
        <v>1.2318635263561772</v>
      </c>
      <c r="G416" s="12">
        <f t="shared" si="55"/>
        <v>0.31439390655360877</v>
      </c>
      <c r="H416" s="12">
        <f t="shared" si="56"/>
        <v>9.0571239548468659E-4</v>
      </c>
      <c r="I416" s="12">
        <f t="shared" si="60"/>
        <v>0.20852808491388408</v>
      </c>
      <c r="J416" s="18">
        <f t="shared" si="57"/>
        <v>1.8886647131318809E-4</v>
      </c>
      <c r="K416" s="12">
        <f t="shared" si="61"/>
        <v>1.1015211410538766</v>
      </c>
      <c r="L416" s="12">
        <f t="shared" si="58"/>
        <v>9.6692080043737264E-2</v>
      </c>
      <c r="M416" s="12">
        <f t="shared" si="62"/>
        <v>9.3493583431844812E-3</v>
      </c>
      <c r="N416" s="18">
        <f t="shared" si="59"/>
        <v>8.4678297412503565E-6</v>
      </c>
    </row>
    <row r="417" spans="1:14" x14ac:dyDescent="0.2">
      <c r="A417" s="4">
        <v>415</v>
      </c>
      <c r="B417" s="1" t="str">
        <f>'Исходные данные'!A667</f>
        <v>01.08.2014</v>
      </c>
      <c r="C417" s="1">
        <f>'Исходные данные'!B667</f>
        <v>168.87</v>
      </c>
      <c r="D417" s="5" t="str">
        <f>'Исходные данные'!A419</f>
        <v>03.08.2015</v>
      </c>
      <c r="E417" s="1">
        <f>'Исходные данные'!B419</f>
        <v>207.9</v>
      </c>
      <c r="F417" s="12">
        <f t="shared" si="54"/>
        <v>1.2311245336649494</v>
      </c>
      <c r="G417" s="12">
        <f t="shared" si="55"/>
        <v>0.31351641867407581</v>
      </c>
      <c r="H417" s="12">
        <f t="shared" si="56"/>
        <v>9.03184510456339E-4</v>
      </c>
      <c r="I417" s="12">
        <f t="shared" si="60"/>
        <v>0.2079280067199224</v>
      </c>
      <c r="J417" s="18">
        <f t="shared" si="57"/>
        <v>1.8779735495949549E-4</v>
      </c>
      <c r="K417" s="12">
        <f t="shared" si="61"/>
        <v>1.1008603405227659</v>
      </c>
      <c r="L417" s="12">
        <f t="shared" si="58"/>
        <v>9.6092001849775385E-2</v>
      </c>
      <c r="M417" s="12">
        <f t="shared" si="62"/>
        <v>9.2336728194972219E-3</v>
      </c>
      <c r="N417" s="18">
        <f t="shared" si="59"/>
        <v>8.3397102651916025E-6</v>
      </c>
    </row>
    <row r="418" spans="1:14" x14ac:dyDescent="0.2">
      <c r="A418" s="4">
        <v>416</v>
      </c>
      <c r="B418" s="1" t="str">
        <f>'Исходные данные'!A668</f>
        <v>31.07.2014</v>
      </c>
      <c r="C418" s="1">
        <f>'Исходные данные'!B668</f>
        <v>169.82</v>
      </c>
      <c r="D418" s="5" t="str">
        <f>'Исходные данные'!A420</f>
        <v>31.07.2015</v>
      </c>
      <c r="E418" s="1">
        <f>'Исходные данные'!B420</f>
        <v>206.11</v>
      </c>
      <c r="F418" s="12">
        <f t="shared" si="54"/>
        <v>1.2136968554940526</v>
      </c>
      <c r="G418" s="12">
        <f t="shared" si="55"/>
        <v>0.31264137990364671</v>
      </c>
      <c r="H418" s="12">
        <f t="shared" si="56"/>
        <v>9.0066368087158308E-4</v>
      </c>
      <c r="I418" s="12">
        <f t="shared" si="60"/>
        <v>0.1936709542839887</v>
      </c>
      <c r="J418" s="18">
        <f t="shared" si="57"/>
        <v>1.7443239456332936E-4</v>
      </c>
      <c r="K418" s="12">
        <f t="shared" si="61"/>
        <v>1.0852766694959031</v>
      </c>
      <c r="L418" s="12">
        <f t="shared" si="58"/>
        <v>8.1834949413841784E-2</v>
      </c>
      <c r="M418" s="12">
        <f t="shared" si="62"/>
        <v>6.6969589455660328E-3</v>
      </c>
      <c r="N418" s="18">
        <f t="shared" si="59"/>
        <v>6.0317076945593792E-6</v>
      </c>
    </row>
    <row r="419" spans="1:14" x14ac:dyDescent="0.2">
      <c r="A419" s="4">
        <v>417</v>
      </c>
      <c r="B419" s="1" t="str">
        <f>'Исходные данные'!A669</f>
        <v>30.07.2014</v>
      </c>
      <c r="C419" s="1">
        <f>'Исходные данные'!B669</f>
        <v>168.96</v>
      </c>
      <c r="D419" s="5" t="str">
        <f>'Исходные данные'!A421</f>
        <v>30.07.2015</v>
      </c>
      <c r="E419" s="1">
        <f>'Исходные данные'!B421</f>
        <v>205.16</v>
      </c>
      <c r="F419" s="12">
        <f t="shared" si="54"/>
        <v>1.2142518939393938</v>
      </c>
      <c r="G419" s="12">
        <f t="shared" si="55"/>
        <v>0.31176878340674508</v>
      </c>
      <c r="H419" s="12">
        <f t="shared" si="56"/>
        <v>8.9814988703835065E-4</v>
      </c>
      <c r="I419" s="12">
        <f t="shared" si="60"/>
        <v>0.19412816200317096</v>
      </c>
      <c r="J419" s="18">
        <f t="shared" si="57"/>
        <v>1.7435618677411063E-4</v>
      </c>
      <c r="K419" s="12">
        <f t="shared" si="61"/>
        <v>1.0857729798164542</v>
      </c>
      <c r="L419" s="12">
        <f t="shared" si="58"/>
        <v>8.2292157133024041E-2</v>
      </c>
      <c r="M419" s="12">
        <f t="shared" si="62"/>
        <v>6.7719991256063082E-3</v>
      </c>
      <c r="N419" s="18">
        <f t="shared" si="59"/>
        <v>6.082270249687115E-6</v>
      </c>
    </row>
    <row r="420" spans="1:14" x14ac:dyDescent="0.2">
      <c r="A420" s="4">
        <v>418</v>
      </c>
      <c r="B420" s="1" t="str">
        <f>'Исходные данные'!A670</f>
        <v>29.07.2014</v>
      </c>
      <c r="C420" s="1">
        <f>'Исходные данные'!B670</f>
        <v>167.33</v>
      </c>
      <c r="D420" s="5" t="str">
        <f>'Исходные данные'!A422</f>
        <v>29.07.2015</v>
      </c>
      <c r="E420" s="1">
        <f>'Исходные данные'!B422</f>
        <v>204.06</v>
      </c>
      <c r="F420" s="12">
        <f t="shared" si="54"/>
        <v>1.2195063646686188</v>
      </c>
      <c r="G420" s="12">
        <f t="shared" si="55"/>
        <v>0.31089862236687299</v>
      </c>
      <c r="H420" s="12">
        <f t="shared" si="56"/>
        <v>8.9564310931953498E-4</v>
      </c>
      <c r="I420" s="12">
        <f t="shared" si="60"/>
        <v>0.19844615774067681</v>
      </c>
      <c r="J420" s="18">
        <f t="shared" si="57"/>
        <v>1.7773693375137468E-4</v>
      </c>
      <c r="K420" s="12">
        <f t="shared" si="61"/>
        <v>1.0904714796660362</v>
      </c>
      <c r="L420" s="12">
        <f t="shared" si="58"/>
        <v>8.661015287052988E-2</v>
      </c>
      <c r="M420" s="12">
        <f t="shared" si="62"/>
        <v>7.5013185802565432E-3</v>
      </c>
      <c r="N420" s="18">
        <f t="shared" si="59"/>
        <v>6.7185042972173698E-6</v>
      </c>
    </row>
    <row r="421" spans="1:14" x14ac:dyDescent="0.2">
      <c r="A421" s="4">
        <v>419</v>
      </c>
      <c r="B421" s="1" t="str">
        <f>'Исходные данные'!A671</f>
        <v>28.07.2014</v>
      </c>
      <c r="C421" s="1">
        <f>'Исходные данные'!B671</f>
        <v>166.94</v>
      </c>
      <c r="D421" s="5" t="str">
        <f>'Исходные данные'!A423</f>
        <v>28.07.2015</v>
      </c>
      <c r="E421" s="1">
        <f>'Исходные данные'!B423</f>
        <v>204.22</v>
      </c>
      <c r="F421" s="12">
        <f t="shared" si="54"/>
        <v>1.2233137654247035</v>
      </c>
      <c r="G421" s="12">
        <f t="shared" si="55"/>
        <v>0.31003088998655765</v>
      </c>
      <c r="H421" s="12">
        <f t="shared" si="56"/>
        <v>8.9314332813283752E-4</v>
      </c>
      <c r="I421" s="12">
        <f t="shared" si="60"/>
        <v>0.20156337770480132</v>
      </c>
      <c r="J421" s="18">
        <f t="shared" si="57"/>
        <v>1.8002498599296242E-4</v>
      </c>
      <c r="K421" s="12">
        <f t="shared" si="61"/>
        <v>1.0938760227307192</v>
      </c>
      <c r="L421" s="12">
        <f t="shared" si="58"/>
        <v>8.9727372834654429E-2</v>
      </c>
      <c r="M421" s="12">
        <f t="shared" si="62"/>
        <v>8.0510014358090697E-3</v>
      </c>
      <c r="N421" s="18">
        <f t="shared" si="59"/>
        <v>7.1906982171807664E-6</v>
      </c>
    </row>
    <row r="422" spans="1:14" x14ac:dyDescent="0.2">
      <c r="A422" s="4">
        <v>420</v>
      </c>
      <c r="B422" s="1" t="str">
        <f>'Исходные данные'!A672</f>
        <v>25.07.2014</v>
      </c>
      <c r="C422" s="1">
        <f>'Исходные данные'!B672</f>
        <v>169.46</v>
      </c>
      <c r="D422" s="5" t="str">
        <f>'Исходные данные'!A424</f>
        <v>27.07.2015</v>
      </c>
      <c r="E422" s="1">
        <f>'Исходные данные'!B424</f>
        <v>203.11</v>
      </c>
      <c r="F422" s="12">
        <f t="shared" si="54"/>
        <v>1.1985719343797947</v>
      </c>
      <c r="G422" s="12">
        <f t="shared" si="55"/>
        <v>0.30916557948729823</v>
      </c>
      <c r="H422" s="12">
        <f t="shared" si="56"/>
        <v>8.9065052395061433E-4</v>
      </c>
      <c r="I422" s="12">
        <f t="shared" si="60"/>
        <v>0.18113079343307634</v>
      </c>
      <c r="J422" s="18">
        <f t="shared" si="57"/>
        <v>1.6132423607475994E-4</v>
      </c>
      <c r="K422" s="12">
        <f t="shared" si="61"/>
        <v>1.0717521028473487</v>
      </c>
      <c r="L422" s="12">
        <f t="shared" si="58"/>
        <v>6.9294788562929338E-2</v>
      </c>
      <c r="M422" s="12">
        <f t="shared" si="62"/>
        <v>4.8017677219810732E-3</v>
      </c>
      <c r="N422" s="18">
        <f t="shared" si="59"/>
        <v>4.276696937471591E-6</v>
      </c>
    </row>
    <row r="423" spans="1:14" x14ac:dyDescent="0.2">
      <c r="A423" s="4">
        <v>421</v>
      </c>
      <c r="B423" s="1" t="str">
        <f>'Исходные данные'!A673</f>
        <v>24.07.2014</v>
      </c>
      <c r="C423" s="1">
        <f>'Исходные данные'!B673</f>
        <v>170.69</v>
      </c>
      <c r="D423" s="5" t="str">
        <f>'Исходные данные'!A425</f>
        <v>24.07.2015</v>
      </c>
      <c r="E423" s="1">
        <f>'Исходные данные'!B425</f>
        <v>203.32</v>
      </c>
      <c r="F423" s="12">
        <f t="shared" si="54"/>
        <v>1.1911652703731912</v>
      </c>
      <c r="G423" s="12">
        <f t="shared" si="55"/>
        <v>0.30830268410951317</v>
      </c>
      <c r="H423" s="12">
        <f t="shared" si="56"/>
        <v>8.8816467729972487E-4</v>
      </c>
      <c r="I423" s="12">
        <f t="shared" si="60"/>
        <v>0.17493204680246022</v>
      </c>
      <c r="J423" s="18">
        <f t="shared" si="57"/>
        <v>1.5536846489768745E-4</v>
      </c>
      <c r="K423" s="12">
        <f t="shared" si="61"/>
        <v>1.0651291313789999</v>
      </c>
      <c r="L423" s="12">
        <f t="shared" si="58"/>
        <v>6.3096041932313301E-2</v>
      </c>
      <c r="M423" s="12">
        <f t="shared" si="62"/>
        <v>3.9811105075242296E-3</v>
      </c>
      <c r="N423" s="18">
        <f t="shared" si="59"/>
        <v>3.5358817292098012E-6</v>
      </c>
    </row>
    <row r="424" spans="1:14" x14ac:dyDescent="0.2">
      <c r="A424" s="4">
        <v>422</v>
      </c>
      <c r="B424" s="1" t="str">
        <f>'Исходные данные'!A674</f>
        <v>23.07.2014</v>
      </c>
      <c r="C424" s="1">
        <f>'Исходные данные'!B674</f>
        <v>170.63</v>
      </c>
      <c r="D424" s="5" t="str">
        <f>'Исходные данные'!A426</f>
        <v>23.07.2015</v>
      </c>
      <c r="E424" s="1">
        <f>'Исходные данные'!B426</f>
        <v>202.95</v>
      </c>
      <c r="F424" s="12">
        <f t="shared" si="54"/>
        <v>1.1894156947781749</v>
      </c>
      <c r="G424" s="12">
        <f t="shared" si="55"/>
        <v>0.30744219711248727</v>
      </c>
      <c r="H424" s="12">
        <f t="shared" si="56"/>
        <v>8.8568576876137865E-4</v>
      </c>
      <c r="I424" s="12">
        <f t="shared" si="60"/>
        <v>0.17346217374573311</v>
      </c>
      <c r="J424" s="18">
        <f t="shared" si="57"/>
        <v>1.5363297870500946E-4</v>
      </c>
      <c r="K424" s="12">
        <f t="shared" si="61"/>
        <v>1.0635646768233211</v>
      </c>
      <c r="L424" s="12">
        <f t="shared" si="58"/>
        <v>6.1626168875586133E-2</v>
      </c>
      <c r="M424" s="12">
        <f t="shared" si="62"/>
        <v>3.7977846902822535E-3</v>
      </c>
      <c r="N424" s="18">
        <f t="shared" si="59"/>
        <v>3.3636438530028321E-6</v>
      </c>
    </row>
    <row r="425" spans="1:14" x14ac:dyDescent="0.2">
      <c r="A425" s="4">
        <v>423</v>
      </c>
      <c r="B425" s="1" t="str">
        <f>'Исходные данные'!A675</f>
        <v>22.07.2014</v>
      </c>
      <c r="C425" s="1">
        <f>'Исходные данные'!B675</f>
        <v>169.33</v>
      </c>
      <c r="D425" s="5" t="str">
        <f>'Исходные данные'!A427</f>
        <v>22.07.2015</v>
      </c>
      <c r="E425" s="1">
        <f>'Исходные данные'!B427</f>
        <v>202.7</v>
      </c>
      <c r="F425" s="12">
        <f t="shared" si="54"/>
        <v>1.1970708084804818</v>
      </c>
      <c r="G425" s="12">
        <f t="shared" si="55"/>
        <v>0.30658411177431877</v>
      </c>
      <c r="H425" s="12">
        <f t="shared" si="56"/>
        <v>8.8321377897098373E-4</v>
      </c>
      <c r="I425" s="12">
        <f t="shared" si="60"/>
        <v>0.17987757978070504</v>
      </c>
      <c r="J425" s="18">
        <f t="shared" si="57"/>
        <v>1.5887035699027111E-4</v>
      </c>
      <c r="K425" s="12">
        <f t="shared" si="61"/>
        <v>1.0704098097458006</v>
      </c>
      <c r="L425" s="12">
        <f t="shared" si="58"/>
        <v>6.8041574910558122E-2</v>
      </c>
      <c r="M425" s="12">
        <f t="shared" si="62"/>
        <v>4.6296559163090832E-3</v>
      </c>
      <c r="N425" s="18">
        <f t="shared" si="59"/>
        <v>4.0889758971787175E-6</v>
      </c>
    </row>
    <row r="426" spans="1:14" x14ac:dyDescent="0.2">
      <c r="A426" s="4">
        <v>424</v>
      </c>
      <c r="B426" s="1" t="str">
        <f>'Исходные данные'!A676</f>
        <v>21.07.2014</v>
      </c>
      <c r="C426" s="1">
        <f>'Исходные данные'!B676</f>
        <v>168.79</v>
      </c>
      <c r="D426" s="5" t="str">
        <f>'Исходные данные'!A428</f>
        <v>21.07.2015</v>
      </c>
      <c r="E426" s="1">
        <f>'Исходные данные'!B428</f>
        <v>202.64</v>
      </c>
      <c r="F426" s="12">
        <f t="shared" si="54"/>
        <v>1.200545055986729</v>
      </c>
      <c r="G426" s="12">
        <f t="shared" si="55"/>
        <v>0.30572842139186707</v>
      </c>
      <c r="H426" s="12">
        <f t="shared" si="56"/>
        <v>8.8074868861799573E-4</v>
      </c>
      <c r="I426" s="12">
        <f t="shared" si="60"/>
        <v>0.1827756669925833</v>
      </c>
      <c r="J426" s="18">
        <f t="shared" si="57"/>
        <v>1.6097942901499722E-4</v>
      </c>
      <c r="K426" s="12">
        <f t="shared" si="61"/>
        <v>1.0735164502100289</v>
      </c>
      <c r="L426" s="12">
        <f t="shared" si="58"/>
        <v>7.0939662122436464E-2</v>
      </c>
      <c r="M426" s="12">
        <f t="shared" si="62"/>
        <v>5.0324356620454367E-3</v>
      </c>
      <c r="N426" s="18">
        <f t="shared" si="59"/>
        <v>4.4323111099009537E-6</v>
      </c>
    </row>
    <row r="427" spans="1:14" x14ac:dyDescent="0.2">
      <c r="A427" s="4">
        <v>425</v>
      </c>
      <c r="B427" s="1" t="str">
        <f>'Исходные данные'!A677</f>
        <v>18.07.2014</v>
      </c>
      <c r="C427" s="1">
        <f>'Исходные данные'!B677</f>
        <v>169.77</v>
      </c>
      <c r="D427" s="5" t="str">
        <f>'Исходные данные'!A429</f>
        <v>20.07.2015</v>
      </c>
      <c r="E427" s="1">
        <f>'Исходные данные'!B429</f>
        <v>203.13</v>
      </c>
      <c r="F427" s="12">
        <f t="shared" si="54"/>
        <v>1.196501148612829</v>
      </c>
      <c r="G427" s="12">
        <f t="shared" si="55"/>
        <v>0.30487511928070049</v>
      </c>
      <c r="H427" s="12">
        <f t="shared" si="56"/>
        <v>8.7829047844576694E-4</v>
      </c>
      <c r="I427" s="12">
        <f t="shared" si="60"/>
        <v>0.17940158834312142</v>
      </c>
      <c r="J427" s="18">
        <f t="shared" si="57"/>
        <v>1.5756670685981064E-4</v>
      </c>
      <c r="K427" s="12">
        <f t="shared" si="61"/>
        <v>1.0699004250826427</v>
      </c>
      <c r="L427" s="12">
        <f t="shared" si="58"/>
        <v>6.7565583472974589E-2</v>
      </c>
      <c r="M427" s="12">
        <f t="shared" si="62"/>
        <v>4.5651080700434875E-3</v>
      </c>
      <c r="N427" s="18">
        <f t="shared" si="59"/>
        <v>4.0094909509951264E-6</v>
      </c>
    </row>
    <row r="428" spans="1:14" x14ac:dyDescent="0.2">
      <c r="A428" s="4">
        <v>426</v>
      </c>
      <c r="B428" s="1" t="str">
        <f>'Исходные данные'!A678</f>
        <v>17.07.2014</v>
      </c>
      <c r="C428" s="1">
        <f>'Исходные данные'!B678</f>
        <v>170.27</v>
      </c>
      <c r="D428" s="5" t="str">
        <f>'Исходные данные'!A430</f>
        <v>17.07.2015</v>
      </c>
      <c r="E428" s="1">
        <f>'Исходные данные'!B430</f>
        <v>203.89</v>
      </c>
      <c r="F428" s="12">
        <f t="shared" si="54"/>
        <v>1.1974511070652492</v>
      </c>
      <c r="G428" s="12">
        <f t="shared" si="55"/>
        <v>0.30402419877504377</v>
      </c>
      <c r="H428" s="12">
        <f t="shared" si="56"/>
        <v>8.7583912925139583E-4</v>
      </c>
      <c r="I428" s="12">
        <f t="shared" si="60"/>
        <v>0.18019522029633028</v>
      </c>
      <c r="J428" s="18">
        <f t="shared" si="57"/>
        <v>1.5782202483960136E-4</v>
      </c>
      <c r="K428" s="12">
        <f t="shared" si="61"/>
        <v>1.0707498692751813</v>
      </c>
      <c r="L428" s="12">
        <f t="shared" si="58"/>
        <v>6.8359215426183242E-2</v>
      </c>
      <c r="M428" s="12">
        <f t="shared" si="62"/>
        <v>4.6729823336833197E-3</v>
      </c>
      <c r="N428" s="18">
        <f t="shared" si="59"/>
        <v>4.0927807781403546E-6</v>
      </c>
    </row>
    <row r="429" spans="1:14" x14ac:dyDescent="0.2">
      <c r="A429" s="4">
        <v>427</v>
      </c>
      <c r="B429" s="1" t="str">
        <f>'Исходные данные'!A679</f>
        <v>16.07.2014</v>
      </c>
      <c r="C429" s="1">
        <f>'Исходные данные'!B679</f>
        <v>171.54</v>
      </c>
      <c r="D429" s="5" t="str">
        <f>'Исходные данные'!A431</f>
        <v>16.07.2015</v>
      </c>
      <c r="E429" s="1">
        <f>'Исходные данные'!B431</f>
        <v>203.52</v>
      </c>
      <c r="F429" s="12">
        <f t="shared" si="54"/>
        <v>1.1864288212661771</v>
      </c>
      <c r="G429" s="12">
        <f t="shared" si="55"/>
        <v>0.30317565322772638</v>
      </c>
      <c r="H429" s="12">
        <f t="shared" si="56"/>
        <v>8.7339462188557742E-4</v>
      </c>
      <c r="I429" s="12">
        <f t="shared" si="60"/>
        <v>0.170947804589482</v>
      </c>
      <c r="J429" s="18">
        <f t="shared" si="57"/>
        <v>1.4930489315160021E-4</v>
      </c>
      <c r="K429" s="12">
        <f t="shared" si="61"/>
        <v>1.0608938417440072</v>
      </c>
      <c r="L429" s="12">
        <f t="shared" si="58"/>
        <v>5.9111799719335029E-2</v>
      </c>
      <c r="M429" s="12">
        <f t="shared" si="62"/>
        <v>3.4942048660587693E-3</v>
      </c>
      <c r="N429" s="18">
        <f t="shared" si="59"/>
        <v>3.0518197377821435E-6</v>
      </c>
    </row>
    <row r="430" spans="1:14" x14ac:dyDescent="0.2">
      <c r="A430" s="4">
        <v>428</v>
      </c>
      <c r="B430" s="1" t="str">
        <f>'Исходные данные'!A680</f>
        <v>15.07.2014</v>
      </c>
      <c r="C430" s="1">
        <f>'Исходные данные'!B680</f>
        <v>171.41</v>
      </c>
      <c r="D430" s="5" t="str">
        <f>'Исходные данные'!A432</f>
        <v>15.07.2015</v>
      </c>
      <c r="E430" s="1">
        <f>'Исходные данные'!B432</f>
        <v>201.91</v>
      </c>
      <c r="F430" s="12">
        <f t="shared" si="54"/>
        <v>1.1779359430604983</v>
      </c>
      <c r="G430" s="12">
        <f t="shared" si="55"/>
        <v>0.30232947601012988</v>
      </c>
      <c r="H430" s="12">
        <f t="shared" si="56"/>
        <v>8.7095693725245239E-4</v>
      </c>
      <c r="I430" s="12">
        <f t="shared" si="60"/>
        <v>0.16376370604331722</v>
      </c>
      <c r="J430" s="18">
        <f t="shared" si="57"/>
        <v>1.4263113584859851E-4</v>
      </c>
      <c r="K430" s="12">
        <f t="shared" si="61"/>
        <v>1.0532995874359647</v>
      </c>
      <c r="L430" s="12">
        <f t="shared" si="58"/>
        <v>5.1927701173170311E-2</v>
      </c>
      <c r="M430" s="12">
        <f t="shared" si="62"/>
        <v>2.6964861491300669E-3</v>
      </c>
      <c r="N430" s="18">
        <f t="shared" si="59"/>
        <v>2.3485233177899826E-6</v>
      </c>
    </row>
    <row r="431" spans="1:14" x14ac:dyDescent="0.2">
      <c r="A431" s="4">
        <v>429</v>
      </c>
      <c r="B431" s="1" t="str">
        <f>'Исходные данные'!A681</f>
        <v>14.07.2014</v>
      </c>
      <c r="C431" s="1">
        <f>'Исходные данные'!B681</f>
        <v>172.43</v>
      </c>
      <c r="D431" s="5" t="str">
        <f>'Исходные данные'!A433</f>
        <v>14.07.2015</v>
      </c>
      <c r="E431" s="1">
        <f>'Исходные данные'!B433</f>
        <v>200.91</v>
      </c>
      <c r="F431" s="12">
        <f t="shared" si="54"/>
        <v>1.1651684741634285</v>
      </c>
      <c r="G431" s="12">
        <f t="shared" si="55"/>
        <v>0.30148566051213715</v>
      </c>
      <c r="H431" s="12">
        <f t="shared" si="56"/>
        <v>8.6852605630946002E-4</v>
      </c>
      <c r="I431" s="12">
        <f t="shared" si="60"/>
        <v>0.15286568957802815</v>
      </c>
      <c r="J431" s="18">
        <f t="shared" si="57"/>
        <v>1.3276783451423091E-4</v>
      </c>
      <c r="K431" s="12">
        <f t="shared" si="61"/>
        <v>1.0418830330799234</v>
      </c>
      <c r="L431" s="12">
        <f t="shared" si="58"/>
        <v>4.1029684707881334E-2</v>
      </c>
      <c r="M431" s="12">
        <f t="shared" si="62"/>
        <v>1.6834350272281462E-3</v>
      </c>
      <c r="N431" s="18">
        <f t="shared" si="59"/>
        <v>1.4621071852516703E-6</v>
      </c>
    </row>
    <row r="432" spans="1:14" x14ac:dyDescent="0.2">
      <c r="A432" s="4">
        <v>430</v>
      </c>
      <c r="B432" s="1" t="str">
        <f>'Исходные данные'!A682</f>
        <v>11.07.2014</v>
      </c>
      <c r="C432" s="1">
        <f>'Исходные данные'!B682</f>
        <v>172.17</v>
      </c>
      <c r="D432" s="5" t="str">
        <f>'Исходные данные'!A434</f>
        <v>13.07.2015</v>
      </c>
      <c r="E432" s="1">
        <f>'Исходные данные'!B434</f>
        <v>199.71</v>
      </c>
      <c r="F432" s="12">
        <f t="shared" si="54"/>
        <v>1.159958180867747</v>
      </c>
      <c r="G432" s="12">
        <f t="shared" si="55"/>
        <v>0.30064420014207982</v>
      </c>
      <c r="H432" s="12">
        <f t="shared" si="56"/>
        <v>8.6610196006718719E-4</v>
      </c>
      <c r="I432" s="12">
        <f t="shared" si="60"/>
        <v>0.1483839534923411</v>
      </c>
      <c r="J432" s="18">
        <f t="shared" si="57"/>
        <v>1.2851563296223498E-4</v>
      </c>
      <c r="K432" s="12">
        <f t="shared" si="61"/>
        <v>1.03722403628889</v>
      </c>
      <c r="L432" s="12">
        <f t="shared" si="58"/>
        <v>3.6547948622194251E-2</v>
      </c>
      <c r="M432" s="12">
        <f t="shared" si="62"/>
        <v>1.3357525484905461E-3</v>
      </c>
      <c r="N432" s="18">
        <f t="shared" si="59"/>
        <v>1.1568979004124024E-6</v>
      </c>
    </row>
    <row r="433" spans="1:14" x14ac:dyDescent="0.2">
      <c r="A433" s="4">
        <v>431</v>
      </c>
      <c r="B433" s="1" t="str">
        <f>'Исходные данные'!A683</f>
        <v>10.07.2014</v>
      </c>
      <c r="C433" s="1">
        <f>'Исходные данные'!B683</f>
        <v>172.17</v>
      </c>
      <c r="D433" s="5" t="str">
        <f>'Исходные данные'!A435</f>
        <v>10.07.2015</v>
      </c>
      <c r="E433" s="1">
        <f>'Исходные данные'!B435</f>
        <v>198.42</v>
      </c>
      <c r="F433" s="12">
        <f t="shared" si="54"/>
        <v>1.1524655863390836</v>
      </c>
      <c r="G433" s="12">
        <f t="shared" si="55"/>
        <v>0.29980508832668723</v>
      </c>
      <c r="H433" s="12">
        <f t="shared" si="56"/>
        <v>8.6368462958922156E-4</v>
      </c>
      <c r="I433" s="12">
        <f t="shared" si="60"/>
        <v>0.14190363543337561</v>
      </c>
      <c r="J433" s="18">
        <f t="shared" si="57"/>
        <v>1.2255998880663895E-4</v>
      </c>
      <c r="K433" s="12">
        <f t="shared" si="61"/>
        <v>1.0305242265306773</v>
      </c>
      <c r="L433" s="12">
        <f t="shared" si="58"/>
        <v>3.0067630563228764E-2</v>
      </c>
      <c r="M433" s="12">
        <f t="shared" si="62"/>
        <v>9.0406240768680474E-4</v>
      </c>
      <c r="N433" s="18">
        <f t="shared" si="59"/>
        <v>7.8082480570851774E-7</v>
      </c>
    </row>
    <row r="434" spans="1:14" x14ac:dyDescent="0.2">
      <c r="A434" s="4">
        <v>432</v>
      </c>
      <c r="B434" s="1" t="str">
        <f>'Исходные данные'!A684</f>
        <v>09.07.2014</v>
      </c>
      <c r="C434" s="1">
        <f>'Исходные данные'!B684</f>
        <v>172.12</v>
      </c>
      <c r="D434" s="5" t="str">
        <f>'Исходные данные'!A436</f>
        <v>09.07.2015</v>
      </c>
      <c r="E434" s="1">
        <f>'Исходные данные'!B436</f>
        <v>198.37</v>
      </c>
      <c r="F434" s="12">
        <f t="shared" si="54"/>
        <v>1.1525098768301185</v>
      </c>
      <c r="G434" s="12">
        <f t="shared" si="55"/>
        <v>0.29896831851103528</v>
      </c>
      <c r="H434" s="12">
        <f t="shared" si="56"/>
        <v>8.6127404599200359E-4</v>
      </c>
      <c r="I434" s="12">
        <f t="shared" si="60"/>
        <v>0.14194206576961832</v>
      </c>
      <c r="J434" s="18">
        <f t="shared" si="57"/>
        <v>1.2225101728186225E-4</v>
      </c>
      <c r="K434" s="12">
        <f t="shared" si="61"/>
        <v>1.0305638306842047</v>
      </c>
      <c r="L434" s="12">
        <f t="shared" si="58"/>
        <v>3.0106060899471376E-2</v>
      </c>
      <c r="M434" s="12">
        <f t="shared" si="62"/>
        <v>9.0637490288267546E-4</v>
      </c>
      <c r="N434" s="18">
        <f t="shared" si="59"/>
        <v>7.806371797913712E-7</v>
      </c>
    </row>
    <row r="435" spans="1:14" x14ac:dyDescent="0.2">
      <c r="A435" s="4">
        <v>433</v>
      </c>
      <c r="B435" s="1" t="str">
        <f>'Исходные данные'!A685</f>
        <v>08.07.2014</v>
      </c>
      <c r="C435" s="1">
        <f>'Исходные данные'!B685</f>
        <v>172.68</v>
      </c>
      <c r="D435" s="5" t="str">
        <f>'Исходные данные'!A437</f>
        <v>08.07.2015</v>
      </c>
      <c r="E435" s="1">
        <f>'Исходные данные'!B437</f>
        <v>196.68</v>
      </c>
      <c r="F435" s="12">
        <f t="shared" si="54"/>
        <v>1.1389854065323142</v>
      </c>
      <c r="G435" s="12">
        <f t="shared" si="55"/>
        <v>0.29813388415849468</v>
      </c>
      <c r="H435" s="12">
        <f t="shared" si="56"/>
        <v>8.5887019044467801E-4</v>
      </c>
      <c r="I435" s="12">
        <f t="shared" si="60"/>
        <v>0.13013787185646192</v>
      </c>
      <c r="J435" s="18">
        <f t="shared" si="57"/>
        <v>1.1177153878542454E-4</v>
      </c>
      <c r="K435" s="12">
        <f t="shared" si="61"/>
        <v>1.0184703725730995</v>
      </c>
      <c r="L435" s="12">
        <f t="shared" si="58"/>
        <v>1.8301866986314939E-2</v>
      </c>
      <c r="M435" s="12">
        <f t="shared" si="62"/>
        <v>3.3495833518476238E-4</v>
      </c>
      <c r="N435" s="18">
        <f t="shared" si="59"/>
        <v>2.8768572913116916E-7</v>
      </c>
    </row>
    <row r="436" spans="1:14" x14ac:dyDescent="0.2">
      <c r="A436" s="4">
        <v>434</v>
      </c>
      <c r="B436" s="1" t="str">
        <f>'Исходные данные'!A686</f>
        <v>07.07.2014</v>
      </c>
      <c r="C436" s="1">
        <f>'Исходные данные'!B686</f>
        <v>171.79</v>
      </c>
      <c r="D436" s="5" t="str">
        <f>'Исходные данные'!A438</f>
        <v>07.07.2015</v>
      </c>
      <c r="E436" s="1">
        <f>'Исходные данные'!B438</f>
        <v>197.97</v>
      </c>
      <c r="F436" s="12">
        <f t="shared" si="54"/>
        <v>1.1523953664357647</v>
      </c>
      <c r="G436" s="12">
        <f t="shared" si="55"/>
        <v>0.29730177875068026</v>
      </c>
      <c r="H436" s="12">
        <f t="shared" si="56"/>
        <v>8.5647304416894743E-4</v>
      </c>
      <c r="I436" s="12">
        <f t="shared" si="60"/>
        <v>0.14184270342508584</v>
      </c>
      <c r="J436" s="18">
        <f t="shared" si="57"/>
        <v>1.2148445199563645E-4</v>
      </c>
      <c r="K436" s="12">
        <f t="shared" si="61"/>
        <v>1.0304614365329432</v>
      </c>
      <c r="L436" s="12">
        <f t="shared" si="58"/>
        <v>3.0006698554938888E-2</v>
      </c>
      <c r="M436" s="12">
        <f t="shared" si="62"/>
        <v>9.0040195816696786E-4</v>
      </c>
      <c r="N436" s="18">
        <f t="shared" si="59"/>
        <v>7.7117000608694418E-7</v>
      </c>
    </row>
    <row r="437" spans="1:14" x14ac:dyDescent="0.2">
      <c r="A437" s="4">
        <v>435</v>
      </c>
      <c r="B437" s="1" t="str">
        <f>'Исходные данные'!A687</f>
        <v>04.07.2014</v>
      </c>
      <c r="C437" s="1">
        <f>'Исходные данные'!B687</f>
        <v>171.54</v>
      </c>
      <c r="D437" s="5" t="str">
        <f>'Исходные данные'!A439</f>
        <v>06.07.2015</v>
      </c>
      <c r="E437" s="1">
        <f>'Исходные данные'!B439</f>
        <v>196.99</v>
      </c>
      <c r="F437" s="12">
        <f t="shared" si="54"/>
        <v>1.1483618980995687</v>
      </c>
      <c r="G437" s="12">
        <f t="shared" si="55"/>
        <v>0.29647199578740002</v>
      </c>
      <c r="H437" s="12">
        <f t="shared" si="56"/>
        <v>8.5408258843892588E-4</v>
      </c>
      <c r="I437" s="12">
        <f t="shared" si="60"/>
        <v>0.13833649046598878</v>
      </c>
      <c r="J437" s="18">
        <f t="shared" si="57"/>
        <v>1.1815078785274849E-4</v>
      </c>
      <c r="K437" s="12">
        <f t="shared" si="61"/>
        <v>1.026854745897956</v>
      </c>
      <c r="L437" s="12">
        <f t="shared" si="58"/>
        <v>2.6500485595841953E-2</v>
      </c>
      <c r="M437" s="12">
        <f t="shared" si="62"/>
        <v>7.0227573681542349E-4</v>
      </c>
      <c r="N437" s="18">
        <f t="shared" si="59"/>
        <v>5.998014790971708E-7</v>
      </c>
    </row>
    <row r="438" spans="1:14" x14ac:dyDescent="0.2">
      <c r="A438" s="4">
        <v>436</v>
      </c>
      <c r="B438" s="1" t="str">
        <f>'Исходные данные'!A688</f>
        <v>03.07.2014</v>
      </c>
      <c r="C438" s="1">
        <f>'Исходные данные'!B688</f>
        <v>173.32</v>
      </c>
      <c r="D438" s="5" t="str">
        <f>'Исходные данные'!A440</f>
        <v>03.07.2015</v>
      </c>
      <c r="E438" s="1">
        <f>'Исходные данные'!B440</f>
        <v>196.33</v>
      </c>
      <c r="F438" s="12">
        <f t="shared" si="54"/>
        <v>1.132760212324025</v>
      </c>
      <c r="G438" s="12">
        <f t="shared" si="55"/>
        <v>0.29564452878660424</v>
      </c>
      <c r="H438" s="12">
        <f t="shared" si="56"/>
        <v>8.5169880458099202E-4</v>
      </c>
      <c r="I438" s="12">
        <f t="shared" si="60"/>
        <v>0.12465732003894908</v>
      </c>
      <c r="J438" s="18">
        <f t="shared" si="57"/>
        <v>1.0617049045944307E-4</v>
      </c>
      <c r="K438" s="12">
        <f t="shared" si="61"/>
        <v>1.0129038606333556</v>
      </c>
      <c r="L438" s="12">
        <f t="shared" si="58"/>
        <v>1.2821315168802073E-2</v>
      </c>
      <c r="M438" s="12">
        <f t="shared" si="62"/>
        <v>1.6438612265775253E-4</v>
      </c>
      <c r="N438" s="18">
        <f t="shared" si="59"/>
        <v>1.4000746415731216E-7</v>
      </c>
    </row>
    <row r="439" spans="1:14" x14ac:dyDescent="0.2">
      <c r="A439" s="4">
        <v>437</v>
      </c>
      <c r="B439" s="1" t="str">
        <f>'Исходные данные'!A689</f>
        <v>02.07.2014</v>
      </c>
      <c r="C439" s="1">
        <f>'Исходные данные'!B689</f>
        <v>172.41</v>
      </c>
      <c r="D439" s="5" t="str">
        <f>'Исходные данные'!A441</f>
        <v>02.07.2015</v>
      </c>
      <c r="E439" s="1">
        <f>'Исходные данные'!B441</f>
        <v>196.38</v>
      </c>
      <c r="F439" s="12">
        <f t="shared" si="54"/>
        <v>1.1390290586392902</v>
      </c>
      <c r="G439" s="12">
        <f t="shared" si="55"/>
        <v>0.29481937128433494</v>
      </c>
      <c r="H439" s="12">
        <f t="shared" si="56"/>
        <v>8.4932167397364338E-4</v>
      </c>
      <c r="I439" s="12">
        <f t="shared" si="60"/>
        <v>0.13017619655338439</v>
      </c>
      <c r="J439" s="18">
        <f t="shared" si="57"/>
        <v>1.1056146516824245E-4</v>
      </c>
      <c r="K439" s="12">
        <f t="shared" si="61"/>
        <v>1.0185094058894182</v>
      </c>
      <c r="L439" s="12">
        <f t="shared" si="58"/>
        <v>1.834019168323751E-2</v>
      </c>
      <c r="M439" s="12">
        <f t="shared" si="62"/>
        <v>3.3636263097789205E-4</v>
      </c>
      <c r="N439" s="18">
        <f t="shared" si="59"/>
        <v>2.8568007280432216E-7</v>
      </c>
    </row>
    <row r="440" spans="1:14" x14ac:dyDescent="0.2">
      <c r="A440" s="4">
        <v>438</v>
      </c>
      <c r="B440" s="1" t="str">
        <f>'Исходные данные'!A690</f>
        <v>01.07.2014</v>
      </c>
      <c r="C440" s="1">
        <f>'Исходные данные'!B690</f>
        <v>170.86</v>
      </c>
      <c r="D440" s="5" t="str">
        <f>'Исходные данные'!A442</f>
        <v>01.07.2015</v>
      </c>
      <c r="E440" s="1">
        <f>'Исходные данные'!B442</f>
        <v>196.22</v>
      </c>
      <c r="F440" s="12">
        <f t="shared" si="54"/>
        <v>1.1484256116118459</v>
      </c>
      <c r="G440" s="12">
        <f t="shared" si="55"/>
        <v>0.29399651683467531</v>
      </c>
      <c r="H440" s="12">
        <f t="shared" si="56"/>
        <v>8.4695117804735104E-4</v>
      </c>
      <c r="I440" s="12">
        <f t="shared" si="60"/>
        <v>0.13839197101177209</v>
      </c>
      <c r="J440" s="18">
        <f t="shared" si="57"/>
        <v>1.1721124288071523E-4</v>
      </c>
      <c r="K440" s="12">
        <f t="shared" si="61"/>
        <v>1.0269117179401039</v>
      </c>
      <c r="L440" s="12">
        <f t="shared" si="58"/>
        <v>2.6555966141625219E-2</v>
      </c>
      <c r="M440" s="12">
        <f t="shared" si="62"/>
        <v>7.0521933771514164E-4</v>
      </c>
      <c r="N440" s="18">
        <f t="shared" si="59"/>
        <v>5.9728634885961193E-7</v>
      </c>
    </row>
    <row r="441" spans="1:14" x14ac:dyDescent="0.2">
      <c r="A441" s="4">
        <v>439</v>
      </c>
      <c r="B441" s="1" t="str">
        <f>'Исходные данные'!A691</f>
        <v>30.06.2014</v>
      </c>
      <c r="C441" s="1">
        <f>'Исходные данные'!B691</f>
        <v>170.32</v>
      </c>
      <c r="D441" s="5" t="str">
        <f>'Исходные данные'!A443</f>
        <v>30.06.2015</v>
      </c>
      <c r="E441" s="1">
        <f>'Исходные данные'!B443</f>
        <v>195.5</v>
      </c>
      <c r="F441" s="12">
        <f t="shared" si="54"/>
        <v>1.1478393612024425</v>
      </c>
      <c r="G441" s="12">
        <f t="shared" si="55"/>
        <v>0.29317595900969934</v>
      </c>
      <c r="H441" s="12">
        <f t="shared" si="56"/>
        <v>8.4458729828441436E-4</v>
      </c>
      <c r="I441" s="12">
        <f t="shared" si="60"/>
        <v>0.13788135884019642</v>
      </c>
      <c r="J441" s="18">
        <f t="shared" si="57"/>
        <v>1.1645284434662535E-4</v>
      </c>
      <c r="K441" s="12">
        <f t="shared" si="61"/>
        <v>1.0263874981656784</v>
      </c>
      <c r="L441" s="12">
        <f t="shared" si="58"/>
        <v>2.6045353970049475E-2</v>
      </c>
      <c r="M441" s="12">
        <f t="shared" si="62"/>
        <v>6.7836046342516871E-4</v>
      </c>
      <c r="N441" s="18">
        <f t="shared" si="59"/>
        <v>5.7293463106722657E-7</v>
      </c>
    </row>
    <row r="442" spans="1:14" x14ac:dyDescent="0.2">
      <c r="A442" s="4">
        <v>440</v>
      </c>
      <c r="B442" s="1" t="str">
        <f>'Исходные данные'!A692</f>
        <v>27.06.2014</v>
      </c>
      <c r="C442" s="1">
        <f>'Исходные данные'!B692</f>
        <v>170.45</v>
      </c>
      <c r="D442" s="5" t="str">
        <f>'Исходные данные'!A444</f>
        <v>29.06.2015</v>
      </c>
      <c r="E442" s="1">
        <f>'Исходные данные'!B444</f>
        <v>195.7</v>
      </c>
      <c r="F442" s="12">
        <f t="shared" si="54"/>
        <v>1.1481372836608976</v>
      </c>
      <c r="G442" s="12">
        <f t="shared" si="55"/>
        <v>0.29235769139942175</v>
      </c>
      <c r="H442" s="12">
        <f t="shared" si="56"/>
        <v>8.4223001621881656E-4</v>
      </c>
      <c r="I442" s="12">
        <f t="shared" si="60"/>
        <v>0.13814087581811843</v>
      </c>
      <c r="J442" s="18">
        <f t="shared" si="57"/>
        <v>1.1634639208077541E-4</v>
      </c>
      <c r="K442" s="12">
        <f t="shared" si="61"/>
        <v>1.0266538977134869</v>
      </c>
      <c r="L442" s="12">
        <f t="shared" si="58"/>
        <v>2.6304870947971452E-2</v>
      </c>
      <c r="M442" s="12">
        <f t="shared" si="62"/>
        <v>6.9194623558942929E-4</v>
      </c>
      <c r="N442" s="18">
        <f t="shared" si="59"/>
        <v>5.8277788922303415E-7</v>
      </c>
    </row>
    <row r="443" spans="1:14" x14ac:dyDescent="0.2">
      <c r="A443" s="4">
        <v>441</v>
      </c>
      <c r="B443" s="1" t="str">
        <f>'Исходные данные'!A693</f>
        <v>26.06.2014</v>
      </c>
      <c r="C443" s="1">
        <f>'Исходные данные'!B693</f>
        <v>170.07</v>
      </c>
      <c r="D443" s="5" t="str">
        <f>'Исходные данные'!A445</f>
        <v>26.06.2015</v>
      </c>
      <c r="E443" s="1">
        <f>'Исходные данные'!B445</f>
        <v>195.85</v>
      </c>
      <c r="F443" s="12">
        <f t="shared" si="54"/>
        <v>1.1515846416181572</v>
      </c>
      <c r="G443" s="12">
        <f t="shared" si="55"/>
        <v>0.2915417076117478</v>
      </c>
      <c r="H443" s="12">
        <f t="shared" si="56"/>
        <v>8.3987931343608045E-4</v>
      </c>
      <c r="I443" s="12">
        <f t="shared" si="60"/>
        <v>0.14113894310751829</v>
      </c>
      <c r="J443" s="18">
        <f t="shared" si="57"/>
        <v>1.1853967863623648E-4</v>
      </c>
      <c r="K443" s="12">
        <f t="shared" si="61"/>
        <v>1.0297364937880167</v>
      </c>
      <c r="L443" s="12">
        <f t="shared" si="58"/>
        <v>2.9302938237371446E-2</v>
      </c>
      <c r="M443" s="12">
        <f t="shared" si="62"/>
        <v>8.5866218934320198E-4</v>
      </c>
      <c r="N443" s="18">
        <f t="shared" si="59"/>
        <v>7.2117261005909022E-7</v>
      </c>
    </row>
    <row r="444" spans="1:14" x14ac:dyDescent="0.2">
      <c r="A444" s="4">
        <v>442</v>
      </c>
      <c r="B444" s="1" t="str">
        <f>'Исходные данные'!A694</f>
        <v>25.06.2014</v>
      </c>
      <c r="C444" s="1">
        <f>'Исходные данные'!B694</f>
        <v>171.07</v>
      </c>
      <c r="D444" s="5" t="str">
        <f>'Исходные данные'!A446</f>
        <v>25.06.2015</v>
      </c>
      <c r="E444" s="1">
        <f>'Исходные данные'!B446</f>
        <v>196.82</v>
      </c>
      <c r="F444" s="12">
        <f t="shared" si="54"/>
        <v>1.1505231776465774</v>
      </c>
      <c r="G444" s="12">
        <f t="shared" si="55"/>
        <v>0.29072800127242338</v>
      </c>
      <c r="H444" s="12">
        <f t="shared" si="56"/>
        <v>8.3753517157312445E-4</v>
      </c>
      <c r="I444" s="12">
        <f t="shared" si="60"/>
        <v>0.14021677600663893</v>
      </c>
      <c r="J444" s="18">
        <f t="shared" si="57"/>
        <v>1.174364815501507E-4</v>
      </c>
      <c r="K444" s="12">
        <f t="shared" si="61"/>
        <v>1.0287873423762359</v>
      </c>
      <c r="L444" s="12">
        <f t="shared" si="58"/>
        <v>2.8380771136492077E-2</v>
      </c>
      <c r="M444" s="12">
        <f t="shared" si="62"/>
        <v>8.0546817030193829E-4</v>
      </c>
      <c r="N444" s="18">
        <f t="shared" si="59"/>
        <v>6.7460792221052454E-7</v>
      </c>
    </row>
    <row r="445" spans="1:14" x14ac:dyDescent="0.2">
      <c r="A445" s="4">
        <v>443</v>
      </c>
      <c r="B445" s="1" t="str">
        <f>'Исходные данные'!A695</f>
        <v>24.06.2014</v>
      </c>
      <c r="C445" s="1">
        <f>'Исходные данные'!B695</f>
        <v>171.48</v>
      </c>
      <c r="D445" s="5" t="str">
        <f>'Исходные данные'!A447</f>
        <v>24.06.2015</v>
      </c>
      <c r="E445" s="1">
        <f>'Исходные данные'!B447</f>
        <v>197.09</v>
      </c>
      <c r="F445" s="12">
        <f t="shared" si="54"/>
        <v>1.1493468626078844</v>
      </c>
      <c r="G445" s="12">
        <f t="shared" si="55"/>
        <v>0.28991656602498517</v>
      </c>
      <c r="H445" s="12">
        <f t="shared" si="56"/>
        <v>8.3519757231811898E-4</v>
      </c>
      <c r="I445" s="12">
        <f t="shared" si="60"/>
        <v>0.13919383547462677</v>
      </c>
      <c r="J445" s="18">
        <f t="shared" si="57"/>
        <v>1.1625435347005595E-4</v>
      </c>
      <c r="K445" s="12">
        <f t="shared" si="61"/>
        <v>1.0277354921867163</v>
      </c>
      <c r="L445" s="12">
        <f t="shared" si="58"/>
        <v>2.7357830604479844E-2</v>
      </c>
      <c r="M445" s="12">
        <f t="shared" si="62"/>
        <v>7.4845089538341054E-4</v>
      </c>
      <c r="N445" s="18">
        <f t="shared" si="59"/>
        <v>6.2510437082354698E-7</v>
      </c>
    </row>
    <row r="446" spans="1:14" x14ac:dyDescent="0.2">
      <c r="A446" s="4">
        <v>444</v>
      </c>
      <c r="B446" s="1" t="str">
        <f>'Исходные данные'!A696</f>
        <v>23.06.2014</v>
      </c>
      <c r="C446" s="1">
        <f>'Исходные данные'!B696</f>
        <v>170.85</v>
      </c>
      <c r="D446" s="5" t="str">
        <f>'Исходные данные'!A448</f>
        <v>23.06.2015</v>
      </c>
      <c r="E446" s="1">
        <f>'Исходные данные'!B448</f>
        <v>197.87</v>
      </c>
      <c r="F446" s="12">
        <f t="shared" si="54"/>
        <v>1.1581504243488441</v>
      </c>
      <c r="G446" s="12">
        <f t="shared" si="55"/>
        <v>0.28910739553071113</v>
      </c>
      <c r="H446" s="12">
        <f t="shared" si="56"/>
        <v>8.3286649741034407E-4</v>
      </c>
      <c r="I446" s="12">
        <f t="shared" si="60"/>
        <v>0.14682427084304786</v>
      </c>
      <c r="J446" s="18">
        <f t="shared" si="57"/>
        <v>1.2228501619187697E-4</v>
      </c>
      <c r="K446" s="12">
        <f t="shared" si="61"/>
        <v>1.0356075568811915</v>
      </c>
      <c r="L446" s="12">
        <f t="shared" si="58"/>
        <v>3.4988265972900993E-2</v>
      </c>
      <c r="M446" s="12">
        <f t="shared" si="62"/>
        <v>1.2241787557904572E-3</v>
      </c>
      <c r="N446" s="18">
        <f t="shared" si="59"/>
        <v>1.0195774725393509E-6</v>
      </c>
    </row>
    <row r="447" spans="1:14" x14ac:dyDescent="0.2">
      <c r="A447" s="4">
        <v>445</v>
      </c>
      <c r="B447" s="1" t="str">
        <f>'Исходные данные'!A697</f>
        <v>20.06.2014</v>
      </c>
      <c r="C447" s="1">
        <f>'Исходные данные'!B697</f>
        <v>171.08</v>
      </c>
      <c r="D447" s="5" t="str">
        <f>'Исходные данные'!A449</f>
        <v>22.06.2015</v>
      </c>
      <c r="E447" s="1">
        <f>'Исходные данные'!B449</f>
        <v>197.82</v>
      </c>
      <c r="F447" s="12">
        <f t="shared" si="54"/>
        <v>1.1563011456628476</v>
      </c>
      <c r="G447" s="12">
        <f t="shared" si="55"/>
        <v>0.28830048346857085</v>
      </c>
      <c r="H447" s="12">
        <f t="shared" si="56"/>
        <v>8.3054192864004579E-4</v>
      </c>
      <c r="I447" s="12">
        <f t="shared" si="60"/>
        <v>0.14522624295298664</v>
      </c>
      <c r="J447" s="18">
        <f t="shared" si="57"/>
        <v>1.2061648391132139E-4</v>
      </c>
      <c r="K447" s="12">
        <f t="shared" si="61"/>
        <v>1.0339539487300102</v>
      </c>
      <c r="L447" s="12">
        <f t="shared" si="58"/>
        <v>3.3390238082839717E-2</v>
      </c>
      <c r="M447" s="12">
        <f t="shared" si="62"/>
        <v>1.1149079992287157E-3</v>
      </c>
      <c r="N447" s="18">
        <f t="shared" si="59"/>
        <v>9.2597783993563215E-7</v>
      </c>
    </row>
    <row r="448" spans="1:14" x14ac:dyDescent="0.2">
      <c r="A448" s="4">
        <v>446</v>
      </c>
      <c r="B448" s="1" t="str">
        <f>'Исходные данные'!A698</f>
        <v>19.06.2014</v>
      </c>
      <c r="C448" s="1">
        <f>'Исходные данные'!B698</f>
        <v>171.73</v>
      </c>
      <c r="D448" s="5" t="str">
        <f>'Исходные данные'!A450</f>
        <v>19.06.2015</v>
      </c>
      <c r="E448" s="1">
        <f>'Исходные данные'!B450</f>
        <v>196.9</v>
      </c>
      <c r="F448" s="12">
        <f t="shared" si="54"/>
        <v>1.1465672858557039</v>
      </c>
      <c r="G448" s="12">
        <f t="shared" si="55"/>
        <v>0.28749582353517605</v>
      </c>
      <c r="H448" s="12">
        <f t="shared" si="56"/>
        <v>8.2822384784829461E-4</v>
      </c>
      <c r="I448" s="12">
        <f t="shared" si="60"/>
        <v>0.13677250964930932</v>
      </c>
      <c r="J448" s="18">
        <f t="shared" si="57"/>
        <v>1.1327825422161897E-4</v>
      </c>
      <c r="K448" s="12">
        <f t="shared" si="61"/>
        <v>1.0252500199812316</v>
      </c>
      <c r="L448" s="12">
        <f t="shared" si="58"/>
        <v>2.4936504779162386E-2</v>
      </c>
      <c r="M448" s="12">
        <f t="shared" si="62"/>
        <v>6.2182927060118541E-4</v>
      </c>
      <c r="N448" s="18">
        <f t="shared" si="59"/>
        <v>5.150138312020122E-7</v>
      </c>
    </row>
    <row r="449" spans="1:14" x14ac:dyDescent="0.2">
      <c r="A449" s="4">
        <v>447</v>
      </c>
      <c r="B449" s="1" t="str">
        <f>'Исходные данные'!A699</f>
        <v>18.06.2014</v>
      </c>
      <c r="C449" s="1">
        <f>'Исходные данные'!B699</f>
        <v>171.25</v>
      </c>
      <c r="D449" s="5" t="str">
        <f>'Исходные данные'!A451</f>
        <v>18.06.2015</v>
      </c>
      <c r="E449" s="1">
        <f>'Исходные данные'!B451</f>
        <v>196.75</v>
      </c>
      <c r="F449" s="12">
        <f t="shared" si="54"/>
        <v>1.148905109489051</v>
      </c>
      <c r="G449" s="12">
        <f t="shared" si="55"/>
        <v>0.28669340944473165</v>
      </c>
      <c r="H449" s="12">
        <f t="shared" si="56"/>
        <v>8.2591223692684331E-4</v>
      </c>
      <c r="I449" s="12">
        <f t="shared" si="60"/>
        <v>0.13880941015517786</v>
      </c>
      <c r="J449" s="18">
        <f t="shared" si="57"/>
        <v>1.1464439044775863E-4</v>
      </c>
      <c r="K449" s="12">
        <f t="shared" si="61"/>
        <v>1.0273404805729209</v>
      </c>
      <c r="L449" s="12">
        <f t="shared" si="58"/>
        <v>2.6973405285030824E-2</v>
      </c>
      <c r="M449" s="12">
        <f t="shared" si="62"/>
        <v>7.2756459267052538E-4</v>
      </c>
      <c r="N449" s="18">
        <f t="shared" si="59"/>
        <v>6.0090450024128121E-7</v>
      </c>
    </row>
    <row r="450" spans="1:14" x14ac:dyDescent="0.2">
      <c r="A450" s="4">
        <v>448</v>
      </c>
      <c r="B450" s="1" t="str">
        <f>'Исходные данные'!A700</f>
        <v>17.06.2014</v>
      </c>
      <c r="C450" s="1">
        <f>'Исходные данные'!B700</f>
        <v>170.87</v>
      </c>
      <c r="D450" s="5" t="str">
        <f>'Исходные данные'!A452</f>
        <v>17.06.2015</v>
      </c>
      <c r="E450" s="1">
        <f>'Исходные данные'!B452</f>
        <v>197.19</v>
      </c>
      <c r="F450" s="12">
        <f t="shared" ref="F450:F513" si="63">E450/C450</f>
        <v>1.1540352314625153</v>
      </c>
      <c r="G450" s="12">
        <f t="shared" ref="G450:G513" si="64">1/POWER(2,A450/248)</f>
        <v>0.28589323492898666</v>
      </c>
      <c r="H450" s="12">
        <f t="shared" ref="H450:H513" si="65">G450/SUM(G$2:G$1242)</f>
        <v>8.2360707781798628E-4</v>
      </c>
      <c r="I450" s="12">
        <f t="shared" si="60"/>
        <v>0.14326469748341247</v>
      </c>
      <c r="J450" s="18">
        <f t="shared" ref="J450:J513" si="66">H450*I450</f>
        <v>1.1799381884879116E-4</v>
      </c>
      <c r="K450" s="12">
        <f t="shared" si="61"/>
        <v>1.0319277888981147</v>
      </c>
      <c r="L450" s="12">
        <f t="shared" ref="L450:L513" si="67">LN(K450)</f>
        <v>3.142869261326562E-2</v>
      </c>
      <c r="M450" s="12">
        <f t="shared" si="62"/>
        <v>9.8776271937913297E-4</v>
      </c>
      <c r="N450" s="18">
        <f t="shared" ref="N450:N513" si="68">M450*H450</f>
        <v>8.1352836688539529E-7</v>
      </c>
    </row>
    <row r="451" spans="1:14" x14ac:dyDescent="0.2">
      <c r="A451" s="4">
        <v>449</v>
      </c>
      <c r="B451" s="1" t="str">
        <f>'Исходные данные'!A701</f>
        <v>16.06.2014</v>
      </c>
      <c r="C451" s="1">
        <f>'Исходные данные'!B701</f>
        <v>170.97</v>
      </c>
      <c r="D451" s="5" t="str">
        <f>'Исходные данные'!A453</f>
        <v>16.06.2015</v>
      </c>
      <c r="E451" s="1">
        <f>'Исходные данные'!B453</f>
        <v>196.51</v>
      </c>
      <c r="F451" s="12">
        <f t="shared" si="63"/>
        <v>1.1493829326782476</v>
      </c>
      <c r="G451" s="12">
        <f t="shared" si="64"/>
        <v>0.28509529373718473</v>
      </c>
      <c r="H451" s="12">
        <f t="shared" si="65"/>
        <v>8.2130835251441683E-4</v>
      </c>
      <c r="I451" s="12">
        <f t="shared" ref="I451:I514" si="69">LN(F451)</f>
        <v>0.13922521808465788</v>
      </c>
      <c r="J451" s="18">
        <f t="shared" si="66"/>
        <v>1.1434683449357075E-4</v>
      </c>
      <c r="K451" s="12">
        <f t="shared" ref="K451:K514" si="70">F451/GEOMEAN(F$2:F$1242)</f>
        <v>1.0277677457149801</v>
      </c>
      <c r="L451" s="12">
        <f t="shared" si="67"/>
        <v>2.7389213214510974E-2</v>
      </c>
      <c r="M451" s="12">
        <f t="shared" ref="M451:M514" si="71">POWER(L451-AVERAGE(L$2:L$1242),2)</f>
        <v>7.5016900050993917E-4</v>
      </c>
      <c r="N451" s="18">
        <f t="shared" si="68"/>
        <v>6.161200659162049E-7</v>
      </c>
    </row>
    <row r="452" spans="1:14" x14ac:dyDescent="0.2">
      <c r="A452" s="4">
        <v>450</v>
      </c>
      <c r="B452" s="1" t="str">
        <f>'Исходные данные'!A702</f>
        <v>11.06.2014</v>
      </c>
      <c r="C452" s="1">
        <f>'Исходные данные'!B702</f>
        <v>171.17</v>
      </c>
      <c r="D452" s="5" t="str">
        <f>'Исходные данные'!A454</f>
        <v>15.06.2015</v>
      </c>
      <c r="E452" s="1">
        <f>'Исходные данные'!B454</f>
        <v>195.64</v>
      </c>
      <c r="F452" s="12">
        <f t="shared" si="63"/>
        <v>1.1429572939183268</v>
      </c>
      <c r="G452" s="12">
        <f t="shared" si="64"/>
        <v>0.28429957963601599</v>
      </c>
      <c r="H452" s="12">
        <f t="shared" si="65"/>
        <v>8.1901604305908841E-4</v>
      </c>
      <c r="I452" s="12">
        <f t="shared" si="69"/>
        <v>0.13361902096358352</v>
      </c>
      <c r="J452" s="18">
        <f t="shared" si="66"/>
        <v>1.0943612182702355E-4</v>
      </c>
      <c r="K452" s="12">
        <f t="shared" si="70"/>
        <v>1.0220219980835321</v>
      </c>
      <c r="L452" s="12">
        <f t="shared" si="67"/>
        <v>2.1783016093436525E-2</v>
      </c>
      <c r="M452" s="12">
        <f t="shared" si="71"/>
        <v>4.7449979012691189E-4</v>
      </c>
      <c r="N452" s="18">
        <f t="shared" si="68"/>
        <v>3.8862294054211127E-7</v>
      </c>
    </row>
    <row r="453" spans="1:14" x14ac:dyDescent="0.2">
      <c r="A453" s="4">
        <v>451</v>
      </c>
      <c r="B453" s="1" t="str">
        <f>'Исходные данные'!A703</f>
        <v>10.06.2014</v>
      </c>
      <c r="C453" s="1">
        <f>'Исходные данные'!B703</f>
        <v>170.59</v>
      </c>
      <c r="D453" s="5" t="str">
        <f>'Исходные данные'!A455</f>
        <v>11.06.2015</v>
      </c>
      <c r="E453" s="1">
        <f>'Исходные данные'!B455</f>
        <v>195.68</v>
      </c>
      <c r="F453" s="12">
        <f t="shared" si="63"/>
        <v>1.1470777888504602</v>
      </c>
      <c r="G453" s="12">
        <f t="shared" si="64"/>
        <v>0.28350608640956765</v>
      </c>
      <c r="H453" s="12">
        <f t="shared" si="65"/>
        <v>8.1673013154507225E-4</v>
      </c>
      <c r="I453" s="12">
        <f t="shared" si="69"/>
        <v>0.13721765524643409</v>
      </c>
      <c r="J453" s="18">
        <f t="shared" si="66"/>
        <v>1.1206979361972648E-4</v>
      </c>
      <c r="K453" s="12">
        <f t="shared" si="70"/>
        <v>1.0257065071076577</v>
      </c>
      <c r="L453" s="12">
        <f t="shared" si="67"/>
        <v>2.5381650376287208E-2</v>
      </c>
      <c r="M453" s="12">
        <f t="shared" si="71"/>
        <v>6.4422817582407746E-4</v>
      </c>
      <c r="N453" s="18">
        <f t="shared" si="68"/>
        <v>5.2616056278584077E-7</v>
      </c>
    </row>
    <row r="454" spans="1:14" x14ac:dyDescent="0.2">
      <c r="A454" s="4">
        <v>452</v>
      </c>
      <c r="B454" s="1" t="str">
        <f>'Исходные данные'!A704</f>
        <v>09.06.2014</v>
      </c>
      <c r="C454" s="1">
        <f>'Исходные данные'!B704</f>
        <v>170.89</v>
      </c>
      <c r="D454" s="5" t="str">
        <f>'Исходные данные'!A456</f>
        <v>10.06.2015</v>
      </c>
      <c r="E454" s="1">
        <f>'Исходные данные'!B456</f>
        <v>196.16</v>
      </c>
      <c r="F454" s="12">
        <f t="shared" si="63"/>
        <v>1.1478729006963544</v>
      </c>
      <c r="G454" s="12">
        <f t="shared" si="64"/>
        <v>0.28271480785927616</v>
      </c>
      <c r="H454" s="12">
        <f t="shared" si="65"/>
        <v>8.1445060011541991E-4</v>
      </c>
      <c r="I454" s="12">
        <f t="shared" si="69"/>
        <v>0.1379105780890291</v>
      </c>
      <c r="J454" s="18">
        <f t="shared" si="66"/>
        <v>1.1232135308687423E-4</v>
      </c>
      <c r="K454" s="12">
        <f t="shared" si="70"/>
        <v>1.0264174888755371</v>
      </c>
      <c r="L454" s="12">
        <f t="shared" si="67"/>
        <v>2.6074573218882277E-2</v>
      </c>
      <c r="M454" s="12">
        <f t="shared" si="71"/>
        <v>6.7988336854684966E-4</v>
      </c>
      <c r="N454" s="18">
        <f t="shared" si="68"/>
        <v>5.5373141752147491E-7</v>
      </c>
    </row>
    <row r="455" spans="1:14" x14ac:dyDescent="0.2">
      <c r="A455" s="4">
        <v>453</v>
      </c>
      <c r="B455" s="1" t="str">
        <f>'Исходные данные'!A705</f>
        <v>06.06.2014</v>
      </c>
      <c r="C455" s="1">
        <f>'Исходные данные'!B705</f>
        <v>170.01</v>
      </c>
      <c r="D455" s="5" t="str">
        <f>'Исходные данные'!A457</f>
        <v>09.06.2015</v>
      </c>
      <c r="E455" s="1">
        <f>'Исходные данные'!B457</f>
        <v>197.19</v>
      </c>
      <c r="F455" s="12">
        <f t="shared" si="63"/>
        <v>1.1598729486500794</v>
      </c>
      <c r="G455" s="12">
        <f t="shared" si="64"/>
        <v>0.28192573780387831</v>
      </c>
      <c r="H455" s="12">
        <f t="shared" si="65"/>
        <v>8.1217743096302164E-4</v>
      </c>
      <c r="I455" s="12">
        <f t="shared" si="69"/>
        <v>0.14831047209395695</v>
      </c>
      <c r="J455" s="18">
        <f t="shared" si="66"/>
        <v>1.2045441821018287E-4</v>
      </c>
      <c r="K455" s="12">
        <f t="shared" si="70"/>
        <v>1.037147822416451</v>
      </c>
      <c r="L455" s="12">
        <f t="shared" si="67"/>
        <v>3.6474467223809953E-2</v>
      </c>
      <c r="M455" s="12">
        <f t="shared" si="71"/>
        <v>1.3303867592607821E-3</v>
      </c>
      <c r="N455" s="18">
        <f t="shared" si="68"/>
        <v>1.080510100323642E-6</v>
      </c>
    </row>
    <row r="456" spans="1:14" x14ac:dyDescent="0.2">
      <c r="A456" s="4">
        <v>454</v>
      </c>
      <c r="B456" s="1" t="str">
        <f>'Исходные данные'!A706</f>
        <v>05.06.2014</v>
      </c>
      <c r="C456" s="1">
        <f>'Исходные данные'!B706</f>
        <v>169.67</v>
      </c>
      <c r="D456" s="5" t="str">
        <f>'Исходные данные'!A458</f>
        <v>08.06.2015</v>
      </c>
      <c r="E456" s="1">
        <f>'Исходные данные'!B458</f>
        <v>197.9</v>
      </c>
      <c r="F456" s="12">
        <f t="shared" si="63"/>
        <v>1.1663817999646373</v>
      </c>
      <c r="G456" s="12">
        <f t="shared" si="64"/>
        <v>0.28113887007936317</v>
      </c>
      <c r="H456" s="12">
        <f t="shared" si="65"/>
        <v>8.0991060633046896E-4</v>
      </c>
      <c r="I456" s="12">
        <f t="shared" si="69"/>
        <v>0.15390647855367195</v>
      </c>
      <c r="J456" s="18">
        <f t="shared" si="66"/>
        <v>1.2465048936359177E-4</v>
      </c>
      <c r="K456" s="12">
        <f t="shared" si="70"/>
        <v>1.0429679779560581</v>
      </c>
      <c r="L456" s="12">
        <f t="shared" si="67"/>
        <v>4.2070473683524977E-2</v>
      </c>
      <c r="M456" s="12">
        <f t="shared" si="71"/>
        <v>1.7699247559561624E-3</v>
      </c>
      <c r="N456" s="18">
        <f t="shared" si="68"/>
        <v>1.4334808322557629E-6</v>
      </c>
    </row>
    <row r="457" spans="1:14" x14ac:dyDescent="0.2">
      <c r="A457" s="4">
        <v>455</v>
      </c>
      <c r="B457" s="1" t="str">
        <f>'Исходные данные'!A707</f>
        <v>04.06.2014</v>
      </c>
      <c r="C457" s="1">
        <f>'Исходные данные'!B707</f>
        <v>169.27</v>
      </c>
      <c r="D457" s="5" t="str">
        <f>'Исходные данные'!A459</f>
        <v>05.06.2015</v>
      </c>
      <c r="E457" s="1">
        <f>'Исходные данные'!B459</f>
        <v>197.28</v>
      </c>
      <c r="F457" s="12">
        <f t="shared" si="63"/>
        <v>1.165475276185975</v>
      </c>
      <c r="G457" s="12">
        <f t="shared" si="64"/>
        <v>0.28035419853892363</v>
      </c>
      <c r="H457" s="12">
        <f t="shared" si="65"/>
        <v>8.0765010850991409E-4</v>
      </c>
      <c r="I457" s="12">
        <f t="shared" si="69"/>
        <v>0.15312896621502828</v>
      </c>
      <c r="J457" s="18">
        <f t="shared" si="66"/>
        <v>1.2367462617957856E-4</v>
      </c>
      <c r="K457" s="12">
        <f t="shared" si="70"/>
        <v>1.0421573726530355</v>
      </c>
      <c r="L457" s="12">
        <f t="shared" si="67"/>
        <v>4.1292961344881411E-2</v>
      </c>
      <c r="M457" s="12">
        <f t="shared" si="71"/>
        <v>1.7051086566298654E-3</v>
      </c>
      <c r="N457" s="18">
        <f t="shared" si="68"/>
        <v>1.3771311915483046E-6</v>
      </c>
    </row>
    <row r="458" spans="1:14" x14ac:dyDescent="0.2">
      <c r="A458" s="4">
        <v>456</v>
      </c>
      <c r="B458" s="1" t="str">
        <f>'Исходные данные'!A708</f>
        <v>03.06.2014</v>
      </c>
      <c r="C458" s="1">
        <f>'Исходные данные'!B708</f>
        <v>168.59</v>
      </c>
      <c r="D458" s="5" t="str">
        <f>'Исходные данные'!A460</f>
        <v>04.06.2015</v>
      </c>
      <c r="E458" s="1">
        <f>'Исходные данные'!B460</f>
        <v>196.9</v>
      </c>
      <c r="F458" s="12">
        <f t="shared" si="63"/>
        <v>1.1679221780651283</v>
      </c>
      <c r="G458" s="12">
        <f t="shared" si="64"/>
        <v>0.27957171705290884</v>
      </c>
      <c r="H458" s="12">
        <f t="shared" si="65"/>
        <v>8.0539591984293368E-4</v>
      </c>
      <c r="I458" s="12">
        <f t="shared" si="69"/>
        <v>0.15522625381736996</v>
      </c>
      <c r="J458" s="18">
        <f t="shared" si="66"/>
        <v>1.2501859147701338E-4</v>
      </c>
      <c r="K458" s="12">
        <f t="shared" si="70"/>
        <v>1.0443453700182506</v>
      </c>
      <c r="L458" s="12">
        <f t="shared" si="67"/>
        <v>4.3390248947223077E-2</v>
      </c>
      <c r="M458" s="12">
        <f t="shared" si="71"/>
        <v>1.882713703701988E-3</v>
      </c>
      <c r="N458" s="18">
        <f t="shared" si="68"/>
        <v>1.5163299351939592E-6</v>
      </c>
    </row>
    <row r="459" spans="1:14" x14ac:dyDescent="0.2">
      <c r="A459" s="4">
        <v>457</v>
      </c>
      <c r="B459" s="1" t="str">
        <f>'Исходные данные'!A709</f>
        <v>02.06.2014</v>
      </c>
      <c r="C459" s="1">
        <f>'Исходные данные'!B709</f>
        <v>168.94</v>
      </c>
      <c r="D459" s="5" t="str">
        <f>'Исходные данные'!A461</f>
        <v>03.06.2015</v>
      </c>
      <c r="E459" s="1">
        <f>'Исходные данные'!B461</f>
        <v>196.7</v>
      </c>
      <c r="F459" s="12">
        <f t="shared" si="63"/>
        <v>1.1643186930271101</v>
      </c>
      <c r="G459" s="12">
        <f t="shared" si="64"/>
        <v>0.2787914195087759</v>
      </c>
      <c r="H459" s="12">
        <f t="shared" si="65"/>
        <v>8.0314802272038889E-4</v>
      </c>
      <c r="I459" s="12">
        <f t="shared" si="69"/>
        <v>0.15213610309566269</v>
      </c>
      <c r="J459" s="18">
        <f t="shared" si="66"/>
        <v>1.2218781038566672E-4</v>
      </c>
      <c r="K459" s="12">
        <f t="shared" si="70"/>
        <v>1.0411231665306697</v>
      </c>
      <c r="L459" s="12">
        <f t="shared" si="67"/>
        <v>4.0300098225515717E-2</v>
      </c>
      <c r="M459" s="12">
        <f t="shared" si="71"/>
        <v>1.62409791698621E-3</v>
      </c>
      <c r="N459" s="18">
        <f t="shared" si="68"/>
        <v>1.3043910307317768E-6</v>
      </c>
    </row>
    <row r="460" spans="1:14" x14ac:dyDescent="0.2">
      <c r="A460" s="4">
        <v>458</v>
      </c>
      <c r="B460" s="1" t="str">
        <f>'Исходные данные'!A710</f>
        <v>30.05.2014</v>
      </c>
      <c r="C460" s="1">
        <f>'Исходные данные'!B710</f>
        <v>167.62</v>
      </c>
      <c r="D460" s="5" t="str">
        <f>'Исходные данные'!A462</f>
        <v>02.06.2015</v>
      </c>
      <c r="E460" s="1">
        <f>'Исходные данные'!B462</f>
        <v>197.02</v>
      </c>
      <c r="F460" s="12">
        <f t="shared" si="63"/>
        <v>1.1753967307003939</v>
      </c>
      <c r="G460" s="12">
        <f t="shared" si="64"/>
        <v>0.27801329981104239</v>
      </c>
      <c r="H460" s="12">
        <f t="shared" si="65"/>
        <v>8.0090639958228945E-4</v>
      </c>
      <c r="I460" s="12">
        <f t="shared" si="69"/>
        <v>0.16160573375677303</v>
      </c>
      <c r="J460" s="18">
        <f t="shared" si="66"/>
        <v>1.2943106637499114E-4</v>
      </c>
      <c r="K460" s="12">
        <f t="shared" si="70"/>
        <v>1.0510290468797767</v>
      </c>
      <c r="L460" s="12">
        <f t="shared" si="67"/>
        <v>4.9769728886626043E-2</v>
      </c>
      <c r="M460" s="12">
        <f t="shared" si="71"/>
        <v>2.4770259134482527E-3</v>
      </c>
      <c r="N460" s="18">
        <f t="shared" si="68"/>
        <v>1.983865906011872E-6</v>
      </c>
    </row>
    <row r="461" spans="1:14" x14ac:dyDescent="0.2">
      <c r="A461" s="4">
        <v>459</v>
      </c>
      <c r="B461" s="1" t="str">
        <f>'Исходные данные'!A711</f>
        <v>29.05.2014</v>
      </c>
      <c r="C461" s="1">
        <f>'Исходные данные'!B711</f>
        <v>167.54</v>
      </c>
      <c r="D461" s="5" t="str">
        <f>'Исходные данные'!A463</f>
        <v>01.06.2015</v>
      </c>
      <c r="E461" s="1">
        <f>'Исходные данные'!B463</f>
        <v>196.71</v>
      </c>
      <c r="F461" s="12">
        <f t="shared" si="63"/>
        <v>1.1741076757789186</v>
      </c>
      <c r="G461" s="12">
        <f t="shared" si="64"/>
        <v>0.27723735188123882</v>
      </c>
      <c r="H461" s="12">
        <f t="shared" si="65"/>
        <v>7.9867103291765616E-4</v>
      </c>
      <c r="I461" s="12">
        <f t="shared" si="69"/>
        <v>0.16050843421797442</v>
      </c>
      <c r="J461" s="18">
        <f t="shared" si="66"/>
        <v>1.281934369488653E-4</v>
      </c>
      <c r="K461" s="12">
        <f t="shared" si="70"/>
        <v>1.049876385714311</v>
      </c>
      <c r="L461" s="12">
        <f t="shared" si="67"/>
        <v>4.8672429347827471E-2</v>
      </c>
      <c r="M461" s="12">
        <f t="shared" si="71"/>
        <v>2.369005378619251E-3</v>
      </c>
      <c r="N461" s="18">
        <f t="shared" si="68"/>
        <v>1.8920559727293204E-6</v>
      </c>
    </row>
    <row r="462" spans="1:14" x14ac:dyDescent="0.2">
      <c r="A462" s="4">
        <v>460</v>
      </c>
      <c r="B462" s="1" t="str">
        <f>'Исходные данные'!A712</f>
        <v>28.05.2014</v>
      </c>
      <c r="C462" s="1">
        <f>'Исходные данные'!B712</f>
        <v>166.01</v>
      </c>
      <c r="D462" s="5" t="str">
        <f>'Исходные данные'!A464</f>
        <v>29.05.2015</v>
      </c>
      <c r="E462" s="1">
        <f>'Исходные данные'!B464</f>
        <v>197.36</v>
      </c>
      <c r="F462" s="12">
        <f t="shared" si="63"/>
        <v>1.1888440455394256</v>
      </c>
      <c r="G462" s="12">
        <f t="shared" si="64"/>
        <v>0.27646356965786067</v>
      </c>
      <c r="H462" s="12">
        <f t="shared" si="65"/>
        <v>7.9644190526438282E-4</v>
      </c>
      <c r="I462" s="12">
        <f t="shared" si="69"/>
        <v>0.17298144471511681</v>
      </c>
      <c r="J462" s="18">
        <f t="shared" si="66"/>
        <v>1.3776967140429313E-4</v>
      </c>
      <c r="K462" s="12">
        <f t="shared" si="70"/>
        <v>1.0630535132826551</v>
      </c>
      <c r="L462" s="12">
        <f t="shared" si="67"/>
        <v>6.1145439844969923E-2</v>
      </c>
      <c r="M462" s="12">
        <f t="shared" si="71"/>
        <v>3.738764813834828E-3</v>
      </c>
      <c r="N462" s="18">
        <f t="shared" si="68"/>
        <v>2.9777089716660461E-6</v>
      </c>
    </row>
    <row r="463" spans="1:14" x14ac:dyDescent="0.2">
      <c r="A463" s="4">
        <v>461</v>
      </c>
      <c r="B463" s="1" t="str">
        <f>'Исходные данные'!A713</f>
        <v>27.05.2014</v>
      </c>
      <c r="C463" s="1">
        <f>'Исходные данные'!B713</f>
        <v>165.69</v>
      </c>
      <c r="D463" s="5" t="str">
        <f>'Исходные данные'!A465</f>
        <v>28.05.2015</v>
      </c>
      <c r="E463" s="1">
        <f>'Исходные данные'!B465</f>
        <v>197.35</v>
      </c>
      <c r="F463" s="12">
        <f t="shared" si="63"/>
        <v>1.1910797272014002</v>
      </c>
      <c r="G463" s="12">
        <f t="shared" si="64"/>
        <v>0.27569194709632155</v>
      </c>
      <c r="H463" s="12">
        <f t="shared" si="65"/>
        <v>7.9421899920910127E-4</v>
      </c>
      <c r="I463" s="12">
        <f t="shared" si="69"/>
        <v>0.17486022952765026</v>
      </c>
      <c r="J463" s="18">
        <f t="shared" si="66"/>
        <v>1.3887731649692413E-4</v>
      </c>
      <c r="K463" s="12">
        <f t="shared" si="70"/>
        <v>1.0650526394542172</v>
      </c>
      <c r="L463" s="12">
        <f t="shared" si="67"/>
        <v>6.3024224657503361E-2</v>
      </c>
      <c r="M463" s="12">
        <f t="shared" si="71"/>
        <v>3.9720528936794458E-3</v>
      </c>
      <c r="N463" s="18">
        <f t="shared" si="68"/>
        <v>3.1546798740237043E-6</v>
      </c>
    </row>
    <row r="464" spans="1:14" x14ac:dyDescent="0.2">
      <c r="A464" s="4">
        <v>462</v>
      </c>
      <c r="B464" s="1" t="str">
        <f>'Исходные данные'!A714</f>
        <v>26.05.2014</v>
      </c>
      <c r="C464" s="1">
        <f>'Исходные данные'!B714</f>
        <v>167.19</v>
      </c>
      <c r="D464" s="5" t="str">
        <f>'Исходные данные'!A466</f>
        <v>27.05.2015</v>
      </c>
      <c r="E464" s="1">
        <f>'Исходные данные'!B466</f>
        <v>196.25</v>
      </c>
      <c r="F464" s="12">
        <f t="shared" si="63"/>
        <v>1.1738142233387165</v>
      </c>
      <c r="G464" s="12">
        <f t="shared" si="64"/>
        <v>0.2749224781689058</v>
      </c>
      <c r="H464" s="12">
        <f t="shared" si="65"/>
        <v>7.9200229738704509E-4</v>
      </c>
      <c r="I464" s="12">
        <f t="shared" si="69"/>
        <v>0.16025846641296324</v>
      </c>
      <c r="J464" s="18">
        <f t="shared" si="66"/>
        <v>1.2692507357479148E-4</v>
      </c>
      <c r="K464" s="12">
        <f t="shared" si="70"/>
        <v>1.0496139832160956</v>
      </c>
      <c r="L464" s="12">
        <f t="shared" si="67"/>
        <v>4.8422461542816375E-2</v>
      </c>
      <c r="M464" s="12">
        <f t="shared" si="71"/>
        <v>2.3447347818655248E-3</v>
      </c>
      <c r="N464" s="18">
        <f t="shared" si="68"/>
        <v>1.8570353340008077E-6</v>
      </c>
    </row>
    <row r="465" spans="1:14" x14ac:dyDescent="0.2">
      <c r="A465" s="4">
        <v>463</v>
      </c>
      <c r="B465" s="1" t="str">
        <f>'Исходные данные'!A715</f>
        <v>23.05.2014</v>
      </c>
      <c r="C465" s="1">
        <f>'Исходные данные'!B715</f>
        <v>166.23</v>
      </c>
      <c r="D465" s="5" t="str">
        <f>'Исходные данные'!A467</f>
        <v>26.05.2015</v>
      </c>
      <c r="E465" s="1">
        <f>'Исходные данные'!B467</f>
        <v>195.52</v>
      </c>
      <c r="F465" s="12">
        <f t="shared" si="63"/>
        <v>1.1762016483185949</v>
      </c>
      <c r="G465" s="12">
        <f t="shared" si="64"/>
        <v>0.27415515686472131</v>
      </c>
      <c r="H465" s="12">
        <f t="shared" si="65"/>
        <v>7.8979178248191322E-4</v>
      </c>
      <c r="I465" s="12">
        <f t="shared" si="69"/>
        <v>0.16229030443586265</v>
      </c>
      <c r="J465" s="18">
        <f t="shared" si="66"/>
        <v>1.281755488199323E-4</v>
      </c>
      <c r="K465" s="12">
        <f t="shared" si="70"/>
        <v>1.0517487968799069</v>
      </c>
      <c r="L465" s="12">
        <f t="shared" si="67"/>
        <v>5.045429956571567E-2</v>
      </c>
      <c r="M465" s="12">
        <f t="shared" si="71"/>
        <v>2.5456363446669703E-3</v>
      </c>
      <c r="N465" s="18">
        <f t="shared" si="68"/>
        <v>2.0105226662052686E-6</v>
      </c>
    </row>
    <row r="466" spans="1:14" x14ac:dyDescent="0.2">
      <c r="A466" s="4">
        <v>464</v>
      </c>
      <c r="B466" s="1" t="str">
        <f>'Исходные данные'!A716</f>
        <v>22.05.2014</v>
      </c>
      <c r="C466" s="1">
        <f>'Исходные данные'!B716</f>
        <v>165.87</v>
      </c>
      <c r="D466" s="5" t="str">
        <f>'Исходные данные'!A468</f>
        <v>25.05.2015</v>
      </c>
      <c r="E466" s="1">
        <f>'Исходные данные'!B468</f>
        <v>195.9</v>
      </c>
      <c r="F466" s="12">
        <f t="shared" si="63"/>
        <v>1.1810453969976487</v>
      </c>
      <c r="G466" s="12">
        <f t="shared" si="64"/>
        <v>0.27338997718965269</v>
      </c>
      <c r="H466" s="12">
        <f t="shared" si="65"/>
        <v>7.8758743722573562E-4</v>
      </c>
      <c r="I466" s="12">
        <f t="shared" si="69"/>
        <v>0.16639997593254369</v>
      </c>
      <c r="J466" s="18">
        <f t="shared" si="66"/>
        <v>1.3105453059913616E-4</v>
      </c>
      <c r="K466" s="12">
        <f t="shared" si="70"/>
        <v>1.0560800328145497</v>
      </c>
      <c r="L466" s="12">
        <f t="shared" si="67"/>
        <v>5.4563971062396799E-2</v>
      </c>
      <c r="M466" s="12">
        <f t="shared" si="71"/>
        <v>2.9772269380980683E-3</v>
      </c>
      <c r="N466" s="18">
        <f t="shared" si="68"/>
        <v>2.3448265342160814E-6</v>
      </c>
    </row>
    <row r="467" spans="1:14" x14ac:dyDescent="0.2">
      <c r="A467" s="4">
        <v>465</v>
      </c>
      <c r="B467" s="1" t="str">
        <f>'Исходные данные'!A717</f>
        <v>21.05.2014</v>
      </c>
      <c r="C467" s="1">
        <f>'Исходные данные'!B717</f>
        <v>165.45</v>
      </c>
      <c r="D467" s="5" t="str">
        <f>'Исходные данные'!A469</f>
        <v>22.05.2015</v>
      </c>
      <c r="E467" s="1">
        <f>'Исходные данные'!B469</f>
        <v>195.71</v>
      </c>
      <c r="F467" s="12">
        <f t="shared" si="63"/>
        <v>1.1828951344817167</v>
      </c>
      <c r="G467" s="12">
        <f t="shared" si="64"/>
        <v>0.27262693316631442</v>
      </c>
      <c r="H467" s="12">
        <f t="shared" si="65"/>
        <v>7.8538924439873785E-4</v>
      </c>
      <c r="I467" s="12">
        <f t="shared" si="69"/>
        <v>0.16796493734925672</v>
      </c>
      <c r="J467" s="18">
        <f t="shared" si="66"/>
        <v>1.3191785523021407E-4</v>
      </c>
      <c r="K467" s="12">
        <f t="shared" si="70"/>
        <v>1.0577340512187861</v>
      </c>
      <c r="L467" s="12">
        <f t="shared" si="67"/>
        <v>5.6128932479109793E-2</v>
      </c>
      <c r="M467" s="12">
        <f t="shared" si="71"/>
        <v>3.1504570612444593E-3</v>
      </c>
      <c r="N467" s="18">
        <f t="shared" si="68"/>
        <v>2.4743350908414542E-6</v>
      </c>
    </row>
    <row r="468" spans="1:14" x14ac:dyDescent="0.2">
      <c r="A468" s="4">
        <v>466</v>
      </c>
      <c r="B468" s="1" t="str">
        <f>'Исходные данные'!A718</f>
        <v>20.05.2014</v>
      </c>
      <c r="C468" s="1">
        <f>'Исходные данные'!B718</f>
        <v>164.89</v>
      </c>
      <c r="D468" s="5" t="str">
        <f>'Исходные данные'!A470</f>
        <v>21.05.2015</v>
      </c>
      <c r="E468" s="1">
        <f>'Исходные данные'!B470</f>
        <v>196.59</v>
      </c>
      <c r="F468" s="12">
        <f t="shared" si="63"/>
        <v>1.1922493783734611</v>
      </c>
      <c r="G468" s="12">
        <f t="shared" si="64"/>
        <v>0.27186601883400408</v>
      </c>
      <c r="H468" s="12">
        <f t="shared" si="65"/>
        <v>7.831971868292062E-4</v>
      </c>
      <c r="I468" s="12">
        <f t="shared" si="69"/>
        <v>0.17584175680663833</v>
      </c>
      <c r="J468" s="18">
        <f t="shared" si="66"/>
        <v>1.3771876925806455E-4</v>
      </c>
      <c r="K468" s="12">
        <f t="shared" si="70"/>
        <v>1.0660985308749127</v>
      </c>
      <c r="L468" s="12">
        <f t="shared" si="67"/>
        <v>6.4005751936491453E-2</v>
      </c>
      <c r="M468" s="12">
        <f t="shared" si="71"/>
        <v>4.0967362809556703E-3</v>
      </c>
      <c r="N468" s="18">
        <f t="shared" si="68"/>
        <v>3.2085523304256253E-6</v>
      </c>
    </row>
    <row r="469" spans="1:14" x14ac:dyDescent="0.2">
      <c r="A469" s="4">
        <v>467</v>
      </c>
      <c r="B469" s="1" t="str">
        <f>'Исходные данные'!A719</f>
        <v>19.05.2014</v>
      </c>
      <c r="C469" s="1">
        <f>'Исходные данные'!B719</f>
        <v>163.98</v>
      </c>
      <c r="D469" s="5" t="str">
        <f>'Исходные данные'!A471</f>
        <v>20.05.2015</v>
      </c>
      <c r="E469" s="1">
        <f>'Исходные данные'!B471</f>
        <v>195.85</v>
      </c>
      <c r="F469" s="12">
        <f t="shared" si="63"/>
        <v>1.1943529698743749</v>
      </c>
      <c r="G469" s="12">
        <f t="shared" si="64"/>
        <v>0.27110722824865596</v>
      </c>
      <c r="H469" s="12">
        <f t="shared" si="65"/>
        <v>7.8101124739335501E-4</v>
      </c>
      <c r="I469" s="12">
        <f t="shared" si="69"/>
        <v>0.17760459094380865</v>
      </c>
      <c r="J469" s="18">
        <f t="shared" si="66"/>
        <v>1.3871118311581057E-4</v>
      </c>
      <c r="K469" s="12">
        <f t="shared" si="70"/>
        <v>1.0679795432280033</v>
      </c>
      <c r="L469" s="12">
        <f t="shared" si="67"/>
        <v>6.5768586073661692E-2</v>
      </c>
      <c r="M469" s="12">
        <f t="shared" si="71"/>
        <v>4.3255069141286372E-3</v>
      </c>
      <c r="N469" s="18">
        <f t="shared" si="68"/>
        <v>3.3782695506121886E-6</v>
      </c>
    </row>
    <row r="470" spans="1:14" x14ac:dyDescent="0.2">
      <c r="A470" s="4">
        <v>468</v>
      </c>
      <c r="B470" s="1" t="str">
        <f>'Исходные данные'!A720</f>
        <v>16.05.2014</v>
      </c>
      <c r="C470" s="1">
        <f>'Исходные данные'!B720</f>
        <v>162.63999999999999</v>
      </c>
      <c r="D470" s="5" t="str">
        <f>'Исходные данные'!A472</f>
        <v>19.05.2015</v>
      </c>
      <c r="E470" s="1">
        <f>'Исходные данные'!B472</f>
        <v>196.64</v>
      </c>
      <c r="F470" s="12">
        <f t="shared" si="63"/>
        <v>1.2090506640432859</v>
      </c>
      <c r="G470" s="12">
        <f t="shared" si="64"/>
        <v>0.2703505554827943</v>
      </c>
      <c r="H470" s="12">
        <f t="shared" si="65"/>
        <v>7.7883140901519054E-4</v>
      </c>
      <c r="I470" s="12">
        <f t="shared" si="69"/>
        <v>0.18983547649763358</v>
      </c>
      <c r="J470" s="18">
        <f t="shared" si="66"/>
        <v>1.4784983164172204E-4</v>
      </c>
      <c r="K470" s="12">
        <f t="shared" si="70"/>
        <v>1.0811220874347376</v>
      </c>
      <c r="L470" s="12">
        <f t="shared" si="67"/>
        <v>7.7999471627486605E-2</v>
      </c>
      <c r="M470" s="12">
        <f t="shared" si="71"/>
        <v>6.083917574167077E-3</v>
      </c>
      <c r="N470" s="18">
        <f t="shared" si="68"/>
        <v>4.7383460966208247E-6</v>
      </c>
    </row>
    <row r="471" spans="1:14" x14ac:dyDescent="0.2">
      <c r="A471" s="4">
        <v>469</v>
      </c>
      <c r="B471" s="1" t="str">
        <f>'Исходные данные'!A721</f>
        <v>15.05.2014</v>
      </c>
      <c r="C471" s="1">
        <f>'Исходные данные'!B721</f>
        <v>163.29</v>
      </c>
      <c r="D471" s="5" t="str">
        <f>'Исходные данные'!A473</f>
        <v>18.05.2015</v>
      </c>
      <c r="E471" s="1">
        <f>'Исходные данные'!B473</f>
        <v>198.3</v>
      </c>
      <c r="F471" s="12">
        <f t="shared" si="63"/>
        <v>1.2144038214220101</v>
      </c>
      <c r="G471" s="12">
        <f t="shared" si="64"/>
        <v>0.26959599462548745</v>
      </c>
      <c r="H471" s="12">
        <f t="shared" si="65"/>
        <v>7.7665765466638028E-4</v>
      </c>
      <c r="I471" s="12">
        <f t="shared" si="69"/>
        <v>0.19425327441153209</v>
      </c>
      <c r="J471" s="18">
        <f t="shared" si="66"/>
        <v>1.5086829251572528E-4</v>
      </c>
      <c r="K471" s="12">
        <f t="shared" si="70"/>
        <v>1.0859088319871113</v>
      </c>
      <c r="L471" s="12">
        <f t="shared" si="67"/>
        <v>8.2417269541385133E-2</v>
      </c>
      <c r="M471" s="12">
        <f t="shared" si="71"/>
        <v>6.7926063186573181E-3</v>
      </c>
      <c r="N471" s="18">
        <f t="shared" si="68"/>
        <v>5.2755296925204283E-6</v>
      </c>
    </row>
    <row r="472" spans="1:14" x14ac:dyDescent="0.2">
      <c r="A472" s="4">
        <v>470</v>
      </c>
      <c r="B472" s="1" t="str">
        <f>'Исходные данные'!A722</f>
        <v>14.05.2014</v>
      </c>
      <c r="C472" s="1">
        <f>'Исходные данные'!B722</f>
        <v>163.09</v>
      </c>
      <c r="D472" s="5" t="str">
        <f>'Исходные данные'!A474</f>
        <v>15.05.2015</v>
      </c>
      <c r="E472" s="1">
        <f>'Исходные данные'!B474</f>
        <v>198.07</v>
      </c>
      <c r="F472" s="12">
        <f t="shared" si="63"/>
        <v>1.2144828009074744</v>
      </c>
      <c r="G472" s="12">
        <f t="shared" si="64"/>
        <v>0.26884353978230124</v>
      </c>
      <c r="H472" s="12">
        <f t="shared" si="65"/>
        <v>7.7448996736611761E-4</v>
      </c>
      <c r="I472" s="12">
        <f t="shared" si="69"/>
        <v>0.19431830790034632</v>
      </c>
      <c r="J472" s="18">
        <f t="shared" si="66"/>
        <v>1.5049757994437842E-4</v>
      </c>
      <c r="K472" s="12">
        <f t="shared" si="70"/>
        <v>1.0859794547233863</v>
      </c>
      <c r="L472" s="12">
        <f t="shared" si="67"/>
        <v>8.2482303030199475E-2</v>
      </c>
      <c r="M472" s="12">
        <f t="shared" si="71"/>
        <v>6.8033303131656417E-3</v>
      </c>
      <c r="N472" s="18">
        <f t="shared" si="68"/>
        <v>5.2691110722245768E-6</v>
      </c>
    </row>
    <row r="473" spans="1:14" x14ac:dyDescent="0.2">
      <c r="A473" s="4">
        <v>471</v>
      </c>
      <c r="B473" s="1" t="str">
        <f>'Исходные данные'!A723</f>
        <v>13.05.2014</v>
      </c>
      <c r="C473" s="1">
        <f>'Исходные данные'!B723</f>
        <v>163.31</v>
      </c>
      <c r="D473" s="5" t="str">
        <f>'Исходные данные'!A475</f>
        <v>14.05.2015</v>
      </c>
      <c r="E473" s="1">
        <f>'Исходные данные'!B475</f>
        <v>197.83</v>
      </c>
      <c r="F473" s="12">
        <f t="shared" si="63"/>
        <v>1.2113771355091545</v>
      </c>
      <c r="G473" s="12">
        <f t="shared" si="64"/>
        <v>0.26809318507525332</v>
      </c>
      <c r="H473" s="12">
        <f t="shared" si="65"/>
        <v>7.723283301809907E-4</v>
      </c>
      <c r="I473" s="12">
        <f t="shared" si="69"/>
        <v>0.19175784095134885</v>
      </c>
      <c r="J473" s="18">
        <f t="shared" si="66"/>
        <v>1.4810001310106726E-4</v>
      </c>
      <c r="K473" s="12">
        <f t="shared" si="70"/>
        <v>1.083202397021704</v>
      </c>
      <c r="L473" s="12">
        <f t="shared" si="67"/>
        <v>7.992183608120193E-2</v>
      </c>
      <c r="M473" s="12">
        <f t="shared" si="71"/>
        <v>6.3874998825904994E-3</v>
      </c>
      <c r="N473" s="18">
        <f t="shared" si="68"/>
        <v>4.9332471183523942E-6</v>
      </c>
    </row>
    <row r="474" spans="1:14" x14ac:dyDescent="0.2">
      <c r="A474" s="4">
        <v>472</v>
      </c>
      <c r="B474" s="1" t="str">
        <f>'Исходные данные'!A724</f>
        <v>12.05.2014</v>
      </c>
      <c r="C474" s="1">
        <f>'Исходные данные'!B724</f>
        <v>162.47999999999999</v>
      </c>
      <c r="D474" s="5" t="str">
        <f>'Исходные данные'!A476</f>
        <v>13.05.2015</v>
      </c>
      <c r="E474" s="1">
        <f>'Исходные данные'!B476</f>
        <v>198.12</v>
      </c>
      <c r="F474" s="12">
        <f t="shared" si="63"/>
        <v>1.2193500738552439</v>
      </c>
      <c r="G474" s="12">
        <f t="shared" si="64"/>
        <v>0.26734492464276682</v>
      </c>
      <c r="H474" s="12">
        <f t="shared" si="65"/>
        <v>7.701727262248492E-4</v>
      </c>
      <c r="I474" s="12">
        <f t="shared" si="69"/>
        <v>0.19831799044790782</v>
      </c>
      <c r="J474" s="18">
        <f t="shared" si="66"/>
        <v>1.5273910736269877E-4</v>
      </c>
      <c r="K474" s="12">
        <f t="shared" si="70"/>
        <v>1.0903317258447713</v>
      </c>
      <c r="L474" s="12">
        <f t="shared" si="67"/>
        <v>8.6481985577760864E-2</v>
      </c>
      <c r="M474" s="12">
        <f t="shared" si="71"/>
        <v>7.4791338294720264E-3</v>
      </c>
      <c r="N474" s="18">
        <f t="shared" si="68"/>
        <v>5.7602248912449671E-6</v>
      </c>
    </row>
    <row r="475" spans="1:14" x14ac:dyDescent="0.2">
      <c r="A475" s="4">
        <v>473</v>
      </c>
      <c r="B475" s="1" t="str">
        <f>'Исходные данные'!A725</f>
        <v>08.05.2014</v>
      </c>
      <c r="C475" s="1">
        <f>'Исходные данные'!B725</f>
        <v>162.61000000000001</v>
      </c>
      <c r="D475" s="5" t="str">
        <f>'Исходные данные'!A477</f>
        <v>12.05.2015</v>
      </c>
      <c r="E475" s="1">
        <f>'Исходные данные'!B477</f>
        <v>198.41</v>
      </c>
      <c r="F475" s="12">
        <f t="shared" si="63"/>
        <v>1.2201586618289157</v>
      </c>
      <c r="G475" s="12">
        <f t="shared" si="64"/>
        <v>0.26659875263962501</v>
      </c>
      <c r="H475" s="12">
        <f t="shared" si="65"/>
        <v>7.6802313865867303E-4</v>
      </c>
      <c r="I475" s="12">
        <f t="shared" si="69"/>
        <v>0.19898090096874785</v>
      </c>
      <c r="J475" s="18">
        <f t="shared" si="66"/>
        <v>1.5282193609514832E-4</v>
      </c>
      <c r="K475" s="12">
        <f t="shared" si="70"/>
        <v>1.0910547578433207</v>
      </c>
      <c r="L475" s="12">
        <f t="shared" si="67"/>
        <v>8.7144896098600808E-2</v>
      </c>
      <c r="M475" s="12">
        <f t="shared" si="71"/>
        <v>7.5942329160359184E-3</v>
      </c>
      <c r="N475" s="18">
        <f t="shared" si="68"/>
        <v>5.8325465998789134E-6</v>
      </c>
    </row>
    <row r="476" spans="1:14" x14ac:dyDescent="0.2">
      <c r="A476" s="4">
        <v>474</v>
      </c>
      <c r="B476" s="1" t="str">
        <f>'Исходные данные'!A726</f>
        <v>07.05.2014</v>
      </c>
      <c r="C476" s="1">
        <f>'Исходные данные'!B726</f>
        <v>161.38</v>
      </c>
      <c r="D476" s="5" t="str">
        <f>'Исходные данные'!A478</f>
        <v>08.05.2015</v>
      </c>
      <c r="E476" s="1">
        <f>'Исходные данные'!B478</f>
        <v>196.83</v>
      </c>
      <c r="F476" s="12">
        <f t="shared" si="63"/>
        <v>1.2196678646672452</v>
      </c>
      <c r="G476" s="12">
        <f t="shared" si="64"/>
        <v>0.26585466323692541</v>
      </c>
      <c r="H476" s="12">
        <f t="shared" si="65"/>
        <v>7.6587955069044086E-4</v>
      </c>
      <c r="I476" s="12">
        <f t="shared" si="69"/>
        <v>0.19857857960453551</v>
      </c>
      <c r="J476" s="18">
        <f t="shared" si="66"/>
        <v>1.5208727332426759E-4</v>
      </c>
      <c r="K476" s="12">
        <f t="shared" si="70"/>
        <v>1.0906158914932889</v>
      </c>
      <c r="L476" s="12">
        <f t="shared" si="67"/>
        <v>8.6742574734388497E-2</v>
      </c>
      <c r="M476" s="12">
        <f t="shared" si="71"/>
        <v>7.5242742715509615E-3</v>
      </c>
      <c r="N476" s="18">
        <f t="shared" si="68"/>
        <v>5.7626877983670947E-6</v>
      </c>
    </row>
    <row r="477" spans="1:14" x14ac:dyDescent="0.2">
      <c r="A477" s="4">
        <v>475</v>
      </c>
      <c r="B477" s="1" t="str">
        <f>'Исходные данные'!A727</f>
        <v>06.05.2014</v>
      </c>
      <c r="C477" s="1">
        <f>'Исходные данные'!B727</f>
        <v>160.03</v>
      </c>
      <c r="D477" s="5" t="str">
        <f>'Исходные данные'!A479</f>
        <v>07.05.2015</v>
      </c>
      <c r="E477" s="1">
        <f>'Исходные данные'!B479</f>
        <v>196.06</v>
      </c>
      <c r="F477" s="12">
        <f t="shared" si="63"/>
        <v>1.2251452852590139</v>
      </c>
      <c r="G477" s="12">
        <f t="shared" si="64"/>
        <v>0.26511265062203426</v>
      </c>
      <c r="H477" s="12">
        <f t="shared" si="65"/>
        <v>7.6374194557499847E-4</v>
      </c>
      <c r="I477" s="12">
        <f t="shared" si="69"/>
        <v>0.20305943717568117</v>
      </c>
      <c r="J477" s="18">
        <f t="shared" si="66"/>
        <v>1.5508500961591891E-4</v>
      </c>
      <c r="K477" s="12">
        <f t="shared" si="70"/>
        <v>1.0955137510785338</v>
      </c>
      <c r="L477" s="12">
        <f t="shared" si="67"/>
        <v>9.1223432305534272E-2</v>
      </c>
      <c r="M477" s="12">
        <f t="shared" si="71"/>
        <v>8.3217146016023816E-3</v>
      </c>
      <c r="N477" s="18">
        <f t="shared" si="68"/>
        <v>6.3556425003476759E-6</v>
      </c>
    </row>
    <row r="478" spans="1:14" x14ac:dyDescent="0.2">
      <c r="A478" s="4">
        <v>476</v>
      </c>
      <c r="B478" s="1" t="str">
        <f>'Исходные данные'!A728</f>
        <v>05.05.2014</v>
      </c>
      <c r="C478" s="1">
        <f>'Исходные данные'!B728</f>
        <v>159.04</v>
      </c>
      <c r="D478" s="5" t="str">
        <f>'Исходные данные'!A480</f>
        <v>06.05.2015</v>
      </c>
      <c r="E478" s="1">
        <f>'Исходные данные'!B480</f>
        <v>196.81</v>
      </c>
      <c r="F478" s="12">
        <f t="shared" si="63"/>
        <v>1.2374874245472838</v>
      </c>
      <c r="G478" s="12">
        <f t="shared" si="64"/>
        <v>0.26437270899854093</v>
      </c>
      <c r="H478" s="12">
        <f t="shared" si="65"/>
        <v>7.6161030661392752E-4</v>
      </c>
      <c r="I478" s="12">
        <f t="shared" si="69"/>
        <v>0.21308305342708211</v>
      </c>
      <c r="J478" s="18">
        <f t="shared" si="66"/>
        <v>1.6228624965483192E-4</v>
      </c>
      <c r="K478" s="12">
        <f t="shared" si="70"/>
        <v>1.1065499795738079</v>
      </c>
      <c r="L478" s="12">
        <f t="shared" si="67"/>
        <v>0.10124704855693517</v>
      </c>
      <c r="M478" s="12">
        <f t="shared" si="71"/>
        <v>1.0250964841490373E-2</v>
      </c>
      <c r="N478" s="18">
        <f t="shared" si="68"/>
        <v>7.8072404760160736E-6</v>
      </c>
    </row>
    <row r="479" spans="1:14" x14ac:dyDescent="0.2">
      <c r="A479" s="4">
        <v>477</v>
      </c>
      <c r="B479" s="1" t="str">
        <f>'Исходные данные'!A729</f>
        <v>30.04.2014</v>
      </c>
      <c r="C479" s="1">
        <f>'Исходные данные'!B729</f>
        <v>159.18</v>
      </c>
      <c r="D479" s="5" t="str">
        <f>'Исходные данные'!A481</f>
        <v>05.05.2015</v>
      </c>
      <c r="E479" s="1">
        <f>'Исходные данные'!B481</f>
        <v>197.76</v>
      </c>
      <c r="F479" s="12">
        <f t="shared" si="63"/>
        <v>1.2423671315491895</v>
      </c>
      <c r="G479" s="12">
        <f t="shared" si="64"/>
        <v>0.26363483258621312</v>
      </c>
      <c r="H479" s="12">
        <f t="shared" si="65"/>
        <v>7.5948461715541666E-4</v>
      </c>
      <c r="I479" s="12">
        <f t="shared" si="69"/>
        <v>0.21701853689162262</v>
      </c>
      <c r="J479" s="18">
        <f t="shared" si="66"/>
        <v>1.6482224040676268E-4</v>
      </c>
      <c r="K479" s="12">
        <f t="shared" si="70"/>
        <v>1.1109133691131079</v>
      </c>
      <c r="L479" s="12">
        <f t="shared" si="67"/>
        <v>0.10518253202147566</v>
      </c>
      <c r="M479" s="12">
        <f t="shared" si="71"/>
        <v>1.1063365042448739E-2</v>
      </c>
      <c r="N479" s="18">
        <f t="shared" si="68"/>
        <v>8.4024555637148004E-6</v>
      </c>
    </row>
    <row r="480" spans="1:14" x14ac:dyDescent="0.2">
      <c r="A480" s="4">
        <v>478</v>
      </c>
      <c r="B480" s="1" t="str">
        <f>'Исходные данные'!A730</f>
        <v>29.04.2014</v>
      </c>
      <c r="C480" s="1">
        <f>'Исходные данные'!B730</f>
        <v>159.38</v>
      </c>
      <c r="D480" s="5" t="str">
        <f>'Исходные данные'!A482</f>
        <v>04.05.2015</v>
      </c>
      <c r="E480" s="1">
        <f>'Исходные данные'!B482</f>
        <v>195.71</v>
      </c>
      <c r="F480" s="12">
        <f t="shared" si="63"/>
        <v>1.227945789936002</v>
      </c>
      <c r="G480" s="12">
        <f t="shared" si="64"/>
        <v>0.26289901562095125</v>
      </c>
      <c r="H480" s="12">
        <f t="shared" si="65"/>
        <v>7.5736486059412977E-4</v>
      </c>
      <c r="I480" s="12">
        <f t="shared" si="69"/>
        <v>0.20534268374727568</v>
      </c>
      <c r="J480" s="18">
        <f t="shared" si="66"/>
        <v>1.5551933305027991E-4</v>
      </c>
      <c r="K480" s="12">
        <f t="shared" si="70"/>
        <v>1.0980179368436951</v>
      </c>
      <c r="L480" s="12">
        <f t="shared" si="67"/>
        <v>9.3506678877128713E-2</v>
      </c>
      <c r="M480" s="12">
        <f t="shared" si="71"/>
        <v>8.7434989946304567E-3</v>
      </c>
      <c r="N480" s="18">
        <f t="shared" si="68"/>
        <v>6.6220188971732095E-6</v>
      </c>
    </row>
    <row r="481" spans="1:14" x14ac:dyDescent="0.2">
      <c r="A481" s="4">
        <v>479</v>
      </c>
      <c r="B481" s="1" t="str">
        <f>'Исходные данные'!A731</f>
        <v>28.04.2014</v>
      </c>
      <c r="C481" s="1">
        <f>'Исходные данные'!B731</f>
        <v>157.72</v>
      </c>
      <c r="D481" s="5" t="str">
        <f>'Исходные данные'!A483</f>
        <v>30.04.2015</v>
      </c>
      <c r="E481" s="1">
        <f>'Исходные данные'!B483</f>
        <v>195.71</v>
      </c>
      <c r="F481" s="12">
        <f t="shared" si="63"/>
        <v>1.2408698960182603</v>
      </c>
      <c r="G481" s="12">
        <f t="shared" si="64"/>
        <v>0.26216525235474369</v>
      </c>
      <c r="H481" s="12">
        <f t="shared" si="65"/>
        <v>7.5525102037107773E-4</v>
      </c>
      <c r="I481" s="12">
        <f t="shared" si="69"/>
        <v>0.21581266270745139</v>
      </c>
      <c r="J481" s="18">
        <f t="shared" si="66"/>
        <v>1.629927337188019E-4</v>
      </c>
      <c r="K481" s="12">
        <f t="shared" si="70"/>
        <v>1.109574554743521</v>
      </c>
      <c r="L481" s="12">
        <f t="shared" si="67"/>
        <v>0.10397665783730438</v>
      </c>
      <c r="M481" s="12">
        <f t="shared" si="71"/>
        <v>1.0811145375015856E-2</v>
      </c>
      <c r="N481" s="18">
        <f t="shared" si="68"/>
        <v>8.1651285758607828E-6</v>
      </c>
    </row>
    <row r="482" spans="1:14" x14ac:dyDescent="0.2">
      <c r="A482" s="4">
        <v>480</v>
      </c>
      <c r="B482" s="1" t="str">
        <f>'Исходные данные'!A732</f>
        <v>25.04.2014</v>
      </c>
      <c r="C482" s="1">
        <f>'Исходные данные'!B732</f>
        <v>158.22</v>
      </c>
      <c r="D482" s="5" t="str">
        <f>'Исходные данные'!A484</f>
        <v>29.04.2015</v>
      </c>
      <c r="E482" s="1">
        <f>'Исходные данные'!B484</f>
        <v>195.71</v>
      </c>
      <c r="F482" s="12">
        <f t="shared" si="63"/>
        <v>1.2369485526482114</v>
      </c>
      <c r="G482" s="12">
        <f t="shared" si="64"/>
        <v>0.26143353705562178</v>
      </c>
      <c r="H482" s="12">
        <f t="shared" si="65"/>
        <v>7.5314307997348764E-4</v>
      </c>
      <c r="I482" s="12">
        <f t="shared" si="69"/>
        <v>0.21264750212362746</v>
      </c>
      <c r="J482" s="18">
        <f t="shared" si="66"/>
        <v>1.6015399469805755E-4</v>
      </c>
      <c r="K482" s="12">
        <f t="shared" si="70"/>
        <v>1.1060681252316278</v>
      </c>
      <c r="L482" s="12">
        <f t="shared" si="67"/>
        <v>0.10081149725348061</v>
      </c>
      <c r="M482" s="12">
        <f t="shared" si="71"/>
        <v>1.0162957978488514E-2</v>
      </c>
      <c r="N482" s="18">
        <f t="shared" si="68"/>
        <v>7.6541614735599699E-6</v>
      </c>
    </row>
    <row r="483" spans="1:14" x14ac:dyDescent="0.2">
      <c r="A483" s="4">
        <v>481</v>
      </c>
      <c r="B483" s="1" t="str">
        <f>'Исходные данные'!A733</f>
        <v>24.04.2014</v>
      </c>
      <c r="C483" s="1">
        <f>'Исходные данные'!B733</f>
        <v>159.65</v>
      </c>
      <c r="D483" s="5" t="str">
        <f>'Исходные данные'!A485</f>
        <v>28.04.2015</v>
      </c>
      <c r="E483" s="1">
        <f>'Исходные данные'!B485</f>
        <v>196.15</v>
      </c>
      <c r="F483" s="12">
        <f t="shared" si="63"/>
        <v>1.2286251174444096</v>
      </c>
      <c r="G483" s="12">
        <f t="shared" si="64"/>
        <v>0.26070386400761503</v>
      </c>
      <c r="H483" s="12">
        <f t="shared" si="65"/>
        <v>7.5104102293467503E-4</v>
      </c>
      <c r="I483" s="12">
        <f t="shared" si="69"/>
        <v>0.20589575349477052</v>
      </c>
      <c r="J483" s="18">
        <f t="shared" si="66"/>
        <v>1.5463615732261814E-4</v>
      </c>
      <c r="K483" s="12">
        <f t="shared" si="70"/>
        <v>1.0986253853119714</v>
      </c>
      <c r="L483" s="12">
        <f t="shared" si="67"/>
        <v>9.4059748624623615E-2</v>
      </c>
      <c r="M483" s="12">
        <f t="shared" si="71"/>
        <v>8.8472363113273715E-3</v>
      </c>
      <c r="N483" s="18">
        <f t="shared" si="68"/>
        <v>6.6446374094041105E-6</v>
      </c>
    </row>
    <row r="484" spans="1:14" x14ac:dyDescent="0.2">
      <c r="A484" s="4">
        <v>482</v>
      </c>
      <c r="B484" s="1" t="str">
        <f>'Исходные данные'!A734</f>
        <v>23.04.2014</v>
      </c>
      <c r="C484" s="1">
        <f>'Исходные данные'!B734</f>
        <v>160.72999999999999</v>
      </c>
      <c r="D484" s="5" t="str">
        <f>'Исходные данные'!A486</f>
        <v>27.04.2015</v>
      </c>
      <c r="E484" s="1">
        <f>'Исходные данные'!B486</f>
        <v>196.48</v>
      </c>
      <c r="F484" s="12">
        <f t="shared" si="63"/>
        <v>1.2224226964474585</v>
      </c>
      <c r="G484" s="12">
        <f t="shared" si="64"/>
        <v>0.25997622751070643</v>
      </c>
      <c r="H484" s="12">
        <f t="shared" si="65"/>
        <v>7.4894483283391422E-4</v>
      </c>
      <c r="I484" s="12">
        <f t="shared" si="69"/>
        <v>0.20083470637772802</v>
      </c>
      <c r="J484" s="18">
        <f t="shared" si="66"/>
        <v>1.5041411559531576E-4</v>
      </c>
      <c r="K484" s="12">
        <f t="shared" si="70"/>
        <v>1.0930792369703062</v>
      </c>
      <c r="L484" s="12">
        <f t="shared" si="67"/>
        <v>8.899870150758106E-2</v>
      </c>
      <c r="M484" s="12">
        <f t="shared" si="71"/>
        <v>7.9207688700354984E-3</v>
      </c>
      <c r="N484" s="18">
        <f t="shared" si="68"/>
        <v>5.9322189172848077E-6</v>
      </c>
    </row>
    <row r="485" spans="1:14" x14ac:dyDescent="0.2">
      <c r="A485" s="4">
        <v>483</v>
      </c>
      <c r="B485" s="1" t="str">
        <f>'Исходные данные'!A735</f>
        <v>22.04.2014</v>
      </c>
      <c r="C485" s="1">
        <f>'Исходные данные'!B735</f>
        <v>161.28</v>
      </c>
      <c r="D485" s="5" t="str">
        <f>'Исходные данные'!A487</f>
        <v>24.04.2015</v>
      </c>
      <c r="E485" s="1">
        <f>'Исходные данные'!B487</f>
        <v>195.74</v>
      </c>
      <c r="F485" s="12">
        <f t="shared" si="63"/>
        <v>1.2136656746031746</v>
      </c>
      <c r="G485" s="12">
        <f t="shared" si="64"/>
        <v>0.25925062188078796</v>
      </c>
      <c r="H485" s="12">
        <f t="shared" si="65"/>
        <v>7.4685449329631073E-4</v>
      </c>
      <c r="I485" s="12">
        <f t="shared" si="69"/>
        <v>0.1936452631146697</v>
      </c>
      <c r="J485" s="18">
        <f t="shared" si="66"/>
        <v>1.4462483486273742E-4</v>
      </c>
      <c r="K485" s="12">
        <f t="shared" si="70"/>
        <v>1.0852487878273869</v>
      </c>
      <c r="L485" s="12">
        <f t="shared" si="67"/>
        <v>8.1809258244522717E-2</v>
      </c>
      <c r="M485" s="12">
        <f t="shared" si="71"/>
        <v>6.6927547345189973E-3</v>
      </c>
      <c r="N485" s="18">
        <f t="shared" si="68"/>
        <v>4.9985139460056701E-6</v>
      </c>
    </row>
    <row r="486" spans="1:14" x14ac:dyDescent="0.2">
      <c r="A486" s="4">
        <v>484</v>
      </c>
      <c r="B486" s="1" t="str">
        <f>'Исходные данные'!A736</f>
        <v>21.04.2014</v>
      </c>
      <c r="C486" s="1">
        <f>'Исходные данные'!B736</f>
        <v>162.19</v>
      </c>
      <c r="D486" s="5" t="str">
        <f>'Исходные данные'!A488</f>
        <v>23.04.2015</v>
      </c>
      <c r="E486" s="1">
        <f>'Исходные данные'!B488</f>
        <v>194.93</v>
      </c>
      <c r="F486" s="12">
        <f t="shared" si="63"/>
        <v>1.2018620136876503</v>
      </c>
      <c r="G486" s="12">
        <f t="shared" si="64"/>
        <v>0.25852704144961641</v>
      </c>
      <c r="H486" s="12">
        <f t="shared" si="65"/>
        <v>7.4476998799267351E-4</v>
      </c>
      <c r="I486" s="12">
        <f t="shared" si="69"/>
        <v>0.18387203225845553</v>
      </c>
      <c r="J486" s="18">
        <f t="shared" si="66"/>
        <v>1.369423712573184E-4</v>
      </c>
      <c r="K486" s="12">
        <f t="shared" si="70"/>
        <v>1.0746940617866372</v>
      </c>
      <c r="L486" s="12">
        <f t="shared" si="67"/>
        <v>7.2036027388308624E-2</v>
      </c>
      <c r="M486" s="12">
        <f t="shared" si="71"/>
        <v>5.1891892418891401E-3</v>
      </c>
      <c r="N486" s="18">
        <f t="shared" si="68"/>
        <v>3.8647524093734851E-6</v>
      </c>
    </row>
    <row r="487" spans="1:14" x14ac:dyDescent="0.2">
      <c r="A487" s="4">
        <v>485</v>
      </c>
      <c r="B487" s="1" t="str">
        <f>'Исходные данные'!A737</f>
        <v>18.04.2014</v>
      </c>
      <c r="C487" s="1">
        <f>'Исходные данные'!B737</f>
        <v>162.51</v>
      </c>
      <c r="D487" s="5" t="str">
        <f>'Исходные данные'!A489</f>
        <v>22.04.2015</v>
      </c>
      <c r="E487" s="1">
        <f>'Исходные данные'!B489</f>
        <v>196.96</v>
      </c>
      <c r="F487" s="12">
        <f t="shared" si="63"/>
        <v>1.2119869546489448</v>
      </c>
      <c r="G487" s="12">
        <f t="shared" si="64"/>
        <v>0.25780548056476882</v>
      </c>
      <c r="H487" s="12">
        <f t="shared" si="65"/>
        <v>7.4269130063938694E-4</v>
      </c>
      <c r="I487" s="12">
        <f t="shared" si="69"/>
        <v>0.19226112409822629</v>
      </c>
      <c r="J487" s="18">
        <f t="shared" si="66"/>
        <v>1.4279066431890228E-4</v>
      </c>
      <c r="K487" s="12">
        <f t="shared" si="70"/>
        <v>1.0837476917400932</v>
      </c>
      <c r="L487" s="12">
        <f t="shared" si="67"/>
        <v>8.0425119228079434E-2</v>
      </c>
      <c r="M487" s="12">
        <f t="shared" si="71"/>
        <v>6.4681998028507806E-3</v>
      </c>
      <c r="N487" s="18">
        <f t="shared" si="68"/>
        <v>4.8038757243746726E-6</v>
      </c>
    </row>
    <row r="488" spans="1:14" x14ac:dyDescent="0.2">
      <c r="A488" s="4">
        <v>486</v>
      </c>
      <c r="B488" s="1" t="str">
        <f>'Исходные данные'!A738</f>
        <v>17.04.2014</v>
      </c>
      <c r="C488" s="1">
        <f>'Исходные данные'!B738</f>
        <v>160.66</v>
      </c>
      <c r="D488" s="5" t="str">
        <f>'Исходные данные'!A490</f>
        <v>21.04.2015</v>
      </c>
      <c r="E488" s="1">
        <f>'Исходные данные'!B490</f>
        <v>195.83</v>
      </c>
      <c r="F488" s="12">
        <f t="shared" si="63"/>
        <v>1.2189094983194324</v>
      </c>
      <c r="G488" s="12">
        <f t="shared" si="64"/>
        <v>0.25708593358959808</v>
      </c>
      <c r="H488" s="12">
        <f t="shared" si="65"/>
        <v>7.4061841499828266E-4</v>
      </c>
      <c r="I488" s="12">
        <f t="shared" si="69"/>
        <v>0.19795660518307862</v>
      </c>
      <c r="J488" s="18">
        <f t="shared" si="66"/>
        <v>1.466103071691325E-4</v>
      </c>
      <c r="K488" s="12">
        <f t="shared" si="70"/>
        <v>1.0899377672149846</v>
      </c>
      <c r="L488" s="12">
        <f t="shared" si="67"/>
        <v>8.6120600312931575E-2</v>
      </c>
      <c r="M488" s="12">
        <f t="shared" si="71"/>
        <v>7.4167577982596983E-3</v>
      </c>
      <c r="N488" s="18">
        <f t="shared" si="68"/>
        <v>5.4929874049732504E-6</v>
      </c>
    </row>
    <row r="489" spans="1:14" x14ac:dyDescent="0.2">
      <c r="A489" s="4">
        <v>487</v>
      </c>
      <c r="B489" s="1" t="str">
        <f>'Исходные данные'!A739</f>
        <v>16.04.2014</v>
      </c>
      <c r="C489" s="1">
        <f>'Исходные данные'!B739</f>
        <v>159.84</v>
      </c>
      <c r="D489" s="5" t="str">
        <f>'Исходные данные'!A491</f>
        <v>20.04.2015</v>
      </c>
      <c r="E489" s="1">
        <f>'Исходные данные'!B491</f>
        <v>193.2</v>
      </c>
      <c r="F489" s="12">
        <f t="shared" si="63"/>
        <v>1.2087087087087085</v>
      </c>
      <c r="G489" s="12">
        <f t="shared" si="64"/>
        <v>0.25636839490318974</v>
      </c>
      <c r="H489" s="12">
        <f t="shared" si="65"/>
        <v>7.3855131487651543E-4</v>
      </c>
      <c r="I489" s="12">
        <f t="shared" si="69"/>
        <v>0.18955260687817407</v>
      </c>
      <c r="J489" s="18">
        <f t="shared" si="66"/>
        <v>1.3999432704814668E-4</v>
      </c>
      <c r="K489" s="12">
        <f t="shared" si="70"/>
        <v>1.0808163140903093</v>
      </c>
      <c r="L489" s="12">
        <f t="shared" si="67"/>
        <v>7.7716602008027089E-2</v>
      </c>
      <c r="M489" s="12">
        <f t="shared" si="71"/>
        <v>6.039870227674069E-3</v>
      </c>
      <c r="N489" s="18">
        <f t="shared" si="68"/>
        <v>4.4607540983322019E-6</v>
      </c>
    </row>
    <row r="490" spans="1:14" x14ac:dyDescent="0.2">
      <c r="A490" s="4">
        <v>488</v>
      </c>
      <c r="B490" s="1" t="str">
        <f>'Исходные данные'!A740</f>
        <v>15.04.2014</v>
      </c>
      <c r="C490" s="1">
        <f>'Исходные данные'!B740</f>
        <v>160.33000000000001</v>
      </c>
      <c r="D490" s="5" t="str">
        <f>'Исходные данные'!A492</f>
        <v>17.04.2015</v>
      </c>
      <c r="E490" s="1">
        <f>'Исходные данные'!B492</f>
        <v>192.39</v>
      </c>
      <c r="F490" s="12">
        <f t="shared" si="63"/>
        <v>1.1999625771845566</v>
      </c>
      <c r="G490" s="12">
        <f t="shared" si="64"/>
        <v>0.25565285890031714</v>
      </c>
      <c r="H490" s="12">
        <f t="shared" si="65"/>
        <v>7.3648998412643367E-4</v>
      </c>
      <c r="I490" s="12">
        <f t="shared" si="69"/>
        <v>0.18229037062813502</v>
      </c>
      <c r="J490" s="18">
        <f t="shared" si="66"/>
        <v>1.3425503217031687E-4</v>
      </c>
      <c r="K490" s="12">
        <f t="shared" si="70"/>
        <v>1.0729956029724241</v>
      </c>
      <c r="L490" s="12">
        <f t="shared" si="67"/>
        <v>7.0454365757988135E-2</v>
      </c>
      <c r="M490" s="12">
        <f t="shared" si="71"/>
        <v>4.9638176543603616E-3</v>
      </c>
      <c r="N490" s="18">
        <f t="shared" si="68"/>
        <v>3.6558019854663739E-6</v>
      </c>
    </row>
    <row r="491" spans="1:14" x14ac:dyDescent="0.2">
      <c r="A491" s="4">
        <v>489</v>
      </c>
      <c r="B491" s="1" t="str">
        <f>'Исходные данные'!A741</f>
        <v>14.04.2014</v>
      </c>
      <c r="C491" s="1">
        <f>'Исходные данные'!B741</f>
        <v>161.47999999999999</v>
      </c>
      <c r="D491" s="5" t="str">
        <f>'Исходные данные'!A493</f>
        <v>16.04.2015</v>
      </c>
      <c r="E491" s="1">
        <f>'Исходные данные'!B493</f>
        <v>192.42</v>
      </c>
      <c r="F491" s="12">
        <f t="shared" si="63"/>
        <v>1.1916026752539015</v>
      </c>
      <c r="G491" s="12">
        <f t="shared" si="64"/>
        <v>0.25493931999139835</v>
      </c>
      <c r="H491" s="12">
        <f t="shared" si="65"/>
        <v>7.3443440664545544E-4</v>
      </c>
      <c r="I491" s="12">
        <f t="shared" si="69"/>
        <v>0.17529918694837857</v>
      </c>
      <c r="J491" s="18">
        <f t="shared" si="66"/>
        <v>1.2874575435186319E-4</v>
      </c>
      <c r="K491" s="12">
        <f t="shared" si="70"/>
        <v>1.0655202548378848</v>
      </c>
      <c r="L491" s="12">
        <f t="shared" si="67"/>
        <v>6.3463182078231664E-2</v>
      </c>
      <c r="M491" s="12">
        <f t="shared" si="71"/>
        <v>4.0275754794947757E-3</v>
      </c>
      <c r="N491" s="18">
        <f t="shared" si="68"/>
        <v>2.9579900075025313E-6</v>
      </c>
    </row>
    <row r="492" spans="1:14" x14ac:dyDescent="0.2">
      <c r="A492" s="4">
        <v>490</v>
      </c>
      <c r="B492" s="1" t="str">
        <f>'Исходные данные'!A742</f>
        <v>11.04.2014</v>
      </c>
      <c r="C492" s="1">
        <f>'Исходные данные'!B742</f>
        <v>162.66</v>
      </c>
      <c r="D492" s="5" t="str">
        <f>'Исходные данные'!A494</f>
        <v>15.04.2015</v>
      </c>
      <c r="E492" s="1">
        <f>'Исходные данные'!B494</f>
        <v>192.77</v>
      </c>
      <c r="F492" s="12">
        <f t="shared" si="63"/>
        <v>1.1851100454936678</v>
      </c>
      <c r="G492" s="12">
        <f t="shared" si="64"/>
        <v>0.25422777260245216</v>
      </c>
      <c r="H492" s="12">
        <f t="shared" si="65"/>
        <v>7.3238456637594179E-4</v>
      </c>
      <c r="I492" s="12">
        <f t="shared" si="69"/>
        <v>0.16983563567087087</v>
      </c>
      <c r="J492" s="18">
        <f t="shared" si="66"/>
        <v>1.2438499838599319E-4</v>
      </c>
      <c r="K492" s="12">
        <f t="shared" si="70"/>
        <v>1.0597146044643506</v>
      </c>
      <c r="L492" s="12">
        <f t="shared" si="67"/>
        <v>5.7999630800724032E-2</v>
      </c>
      <c r="M492" s="12">
        <f t="shared" si="71"/>
        <v>3.3639571730202885E-3</v>
      </c>
      <c r="N492" s="18">
        <f t="shared" si="68"/>
        <v>2.4637103154697031E-6</v>
      </c>
    </row>
    <row r="493" spans="1:14" x14ac:dyDescent="0.2">
      <c r="A493" s="4">
        <v>491</v>
      </c>
      <c r="B493" s="1" t="str">
        <f>'Исходные данные'!A743</f>
        <v>10.04.2014</v>
      </c>
      <c r="C493" s="1">
        <f>'Исходные данные'!B743</f>
        <v>162.47999999999999</v>
      </c>
      <c r="D493" s="5" t="str">
        <f>'Исходные данные'!A495</f>
        <v>14.04.2015</v>
      </c>
      <c r="E493" s="1">
        <f>'Исходные данные'!B495</f>
        <v>192.97</v>
      </c>
      <c r="F493" s="12">
        <f t="shared" si="63"/>
        <v>1.1876538650910882</v>
      </c>
      <c r="G493" s="12">
        <f t="shared" si="64"/>
        <v>0.25351821117505452</v>
      </c>
      <c r="H493" s="12">
        <f t="shared" si="65"/>
        <v>7.3034044730507081E-4</v>
      </c>
      <c r="I493" s="12">
        <f t="shared" si="69"/>
        <v>0.17197981913613528</v>
      </c>
      <c r="J493" s="18">
        <f t="shared" si="66"/>
        <v>1.2560381803533021E-4</v>
      </c>
      <c r="K493" s="12">
        <f t="shared" si="70"/>
        <v>1.0619892647701672</v>
      </c>
      <c r="L493" s="12">
        <f t="shared" si="67"/>
        <v>6.0143814265988409E-2</v>
      </c>
      <c r="M493" s="12">
        <f t="shared" si="71"/>
        <v>3.6172783944617031E-3</v>
      </c>
      <c r="N493" s="18">
        <f t="shared" si="68"/>
        <v>2.6418447206381286E-6</v>
      </c>
    </row>
    <row r="494" spans="1:14" x14ac:dyDescent="0.2">
      <c r="A494" s="4">
        <v>492</v>
      </c>
      <c r="B494" s="1" t="str">
        <f>'Исходные данные'!A744</f>
        <v>09.04.2014</v>
      </c>
      <c r="C494" s="1">
        <f>'Исходные данные'!B744</f>
        <v>161.43</v>
      </c>
      <c r="D494" s="5" t="str">
        <f>'Исходные данные'!A496</f>
        <v>13.04.2015</v>
      </c>
      <c r="E494" s="1">
        <f>'Исходные данные'!B496</f>
        <v>193.64</v>
      </c>
      <c r="F494" s="12">
        <f t="shared" si="63"/>
        <v>1.1995292077061264</v>
      </c>
      <c r="G494" s="12">
        <f t="shared" si="64"/>
        <v>0.25281063016629518</v>
      </c>
      <c r="H494" s="12">
        <f t="shared" si="65"/>
        <v>7.2830203346471343E-4</v>
      </c>
      <c r="I494" s="12">
        <f t="shared" si="69"/>
        <v>0.18192915290205552</v>
      </c>
      <c r="J494" s="18">
        <f t="shared" si="66"/>
        <v>1.324993720050798E-4</v>
      </c>
      <c r="K494" s="12">
        <f t="shared" si="70"/>
        <v>1.0726080879334892</v>
      </c>
      <c r="L494" s="12">
        <f t="shared" si="67"/>
        <v>7.0093148031908553E-2</v>
      </c>
      <c r="M494" s="12">
        <f t="shared" si="71"/>
        <v>4.913049401023036E-3</v>
      </c>
      <c r="N494" s="18">
        <f t="shared" si="68"/>
        <v>3.5781838692776694E-6</v>
      </c>
    </row>
    <row r="495" spans="1:14" x14ac:dyDescent="0.2">
      <c r="A495" s="4">
        <v>493</v>
      </c>
      <c r="B495" s="1" t="str">
        <f>'Исходные данные'!A745</f>
        <v>08.04.2014</v>
      </c>
      <c r="C495" s="1">
        <f>'Исходные данные'!B745</f>
        <v>161.21</v>
      </c>
      <c r="D495" s="5" t="str">
        <f>'Исходные данные'!A497</f>
        <v>10.04.2015</v>
      </c>
      <c r="E495" s="1">
        <f>'Исходные данные'!B497</f>
        <v>192.17</v>
      </c>
      <c r="F495" s="12">
        <f t="shared" si="63"/>
        <v>1.1920476397245827</v>
      </c>
      <c r="G495" s="12">
        <f t="shared" si="64"/>
        <v>0.25210502404873458</v>
      </c>
      <c r="H495" s="12">
        <f t="shared" si="65"/>
        <v>7.2626930893130879E-4</v>
      </c>
      <c r="I495" s="12">
        <f t="shared" si="69"/>
        <v>0.17567253405642849</v>
      </c>
      <c r="J495" s="18">
        <f t="shared" si="66"/>
        <v>1.2758556990737413E-4</v>
      </c>
      <c r="K495" s="12">
        <f t="shared" si="70"/>
        <v>1.0659181380132419</v>
      </c>
      <c r="L495" s="12">
        <f t="shared" si="67"/>
        <v>6.3836529186281549E-2</v>
      </c>
      <c r="M495" s="12">
        <f t="shared" si="71"/>
        <v>4.0751024585509669E-3</v>
      </c>
      <c r="N495" s="18">
        <f t="shared" si="68"/>
        <v>2.9596218463960881E-6</v>
      </c>
    </row>
    <row r="496" spans="1:14" x14ac:dyDescent="0.2">
      <c r="A496" s="4">
        <v>494</v>
      </c>
      <c r="B496" s="1" t="str">
        <f>'Исходные данные'!A746</f>
        <v>07.04.2014</v>
      </c>
      <c r="C496" s="1">
        <f>'Исходные данные'!B746</f>
        <v>161.38999999999999</v>
      </c>
      <c r="D496" s="5" t="str">
        <f>'Исходные данные'!A498</f>
        <v>09.04.2015</v>
      </c>
      <c r="E496" s="1">
        <f>'Исходные данные'!B498</f>
        <v>192.74</v>
      </c>
      <c r="F496" s="12">
        <f t="shared" si="63"/>
        <v>1.1942499535287194</v>
      </c>
      <c r="G496" s="12">
        <f t="shared" si="64"/>
        <v>0.25140138731036032</v>
      </c>
      <c r="H496" s="12">
        <f t="shared" si="65"/>
        <v>7.2424225782573867E-4</v>
      </c>
      <c r="I496" s="12">
        <f t="shared" si="69"/>
        <v>0.17751833437541042</v>
      </c>
      <c r="J496" s="18">
        <f t="shared" si="66"/>
        <v>1.2856627929351167E-4</v>
      </c>
      <c r="K496" s="12">
        <f t="shared" si="70"/>
        <v>1.0678874269503591</v>
      </c>
      <c r="L496" s="12">
        <f t="shared" si="67"/>
        <v>6.5682329505263537E-2</v>
      </c>
      <c r="M496" s="12">
        <f t="shared" si="71"/>
        <v>4.3141684092380039E-3</v>
      </c>
      <c r="N496" s="18">
        <f t="shared" si="68"/>
        <v>3.1245030693470073E-6</v>
      </c>
    </row>
    <row r="497" spans="1:14" x14ac:dyDescent="0.2">
      <c r="A497" s="4">
        <v>495</v>
      </c>
      <c r="B497" s="1" t="str">
        <f>'Исходные данные'!A747</f>
        <v>04.04.2014</v>
      </c>
      <c r="C497" s="1">
        <f>'Исходные данные'!B747</f>
        <v>162.93</v>
      </c>
      <c r="D497" s="5" t="str">
        <f>'Исходные данные'!A499</f>
        <v>08.04.2015</v>
      </c>
      <c r="E497" s="1">
        <f>'Исходные данные'!B499</f>
        <v>193.96</v>
      </c>
      <c r="F497" s="12">
        <f t="shared" si="63"/>
        <v>1.1904498864543056</v>
      </c>
      <c r="G497" s="12">
        <f t="shared" si="64"/>
        <v>0.25069971445454442</v>
      </c>
      <c r="H497" s="12">
        <f t="shared" si="65"/>
        <v>7.2222086431320497E-4</v>
      </c>
      <c r="I497" s="12">
        <f t="shared" si="69"/>
        <v>0.17433129152228799</v>
      </c>
      <c r="J497" s="18">
        <f t="shared" si="66"/>
        <v>1.2590569604006412E-4</v>
      </c>
      <c r="K497" s="12">
        <f t="shared" si="70"/>
        <v>1.0644894415970048</v>
      </c>
      <c r="L497" s="12">
        <f t="shared" si="67"/>
        <v>6.2495286652140991E-2</v>
      </c>
      <c r="M497" s="12">
        <f t="shared" si="71"/>
        <v>3.9056608537332642E-3</v>
      </c>
      <c r="N497" s="18">
        <f t="shared" si="68"/>
        <v>2.8207497574974882E-6</v>
      </c>
    </row>
    <row r="498" spans="1:14" x14ac:dyDescent="0.2">
      <c r="A498" s="4">
        <v>496</v>
      </c>
      <c r="B498" s="1" t="str">
        <f>'Исходные данные'!A748</f>
        <v>03.04.2014</v>
      </c>
      <c r="C498" s="1">
        <f>'Исходные данные'!B748</f>
        <v>162.97999999999999</v>
      </c>
      <c r="D498" s="5" t="str">
        <f>'Исходные данные'!A500</f>
        <v>07.04.2015</v>
      </c>
      <c r="E498" s="1">
        <f>'Исходные данные'!B500</f>
        <v>194.65</v>
      </c>
      <c r="F498" s="12">
        <f t="shared" si="63"/>
        <v>1.1943183212664132</v>
      </c>
      <c r="G498" s="12">
        <f t="shared" si="64"/>
        <v>0.25</v>
      </c>
      <c r="H498" s="12">
        <f t="shared" si="65"/>
        <v>7.2020511260310427E-4</v>
      </c>
      <c r="I498" s="12">
        <f t="shared" si="69"/>
        <v>0.17757558016439115</v>
      </c>
      <c r="J498" s="18">
        <f t="shared" si="66"/>
        <v>1.278908407078569E-4</v>
      </c>
      <c r="K498" s="12">
        <f t="shared" si="70"/>
        <v>1.0679485607584673</v>
      </c>
      <c r="L498" s="12">
        <f t="shared" si="67"/>
        <v>6.573957529424429E-2</v>
      </c>
      <c r="M498" s="12">
        <f t="shared" si="71"/>
        <v>4.3216917598676054E-3</v>
      </c>
      <c r="N498" s="18">
        <f t="shared" si="68"/>
        <v>3.1125045005513567E-6</v>
      </c>
    </row>
    <row r="499" spans="1:14" x14ac:dyDescent="0.2">
      <c r="A499" s="4">
        <v>497</v>
      </c>
      <c r="B499" s="1" t="str">
        <f>'Исходные данные'!A749</f>
        <v>02.04.2014</v>
      </c>
      <c r="C499" s="1">
        <f>'Исходные данные'!B749</f>
        <v>162.85</v>
      </c>
      <c r="D499" s="5" t="str">
        <f>'Исходные данные'!A501</f>
        <v>06.04.2015</v>
      </c>
      <c r="E499" s="1">
        <f>'Исходные данные'!B501</f>
        <v>194.83</v>
      </c>
      <c r="F499" s="12">
        <f t="shared" si="63"/>
        <v>1.1963770340804423</v>
      </c>
      <c r="G499" s="12">
        <f t="shared" si="64"/>
        <v>0.2493022384807391</v>
      </c>
      <c r="H499" s="12">
        <f t="shared" si="65"/>
        <v>7.1819498694890662E-4</v>
      </c>
      <c r="I499" s="12">
        <f t="shared" si="69"/>
        <v>0.17929785173555346</v>
      </c>
      <c r="J499" s="18">
        <f t="shared" si="66"/>
        <v>1.2877081828718281E-4</v>
      </c>
      <c r="K499" s="12">
        <f t="shared" si="70"/>
        <v>1.069789442998661</v>
      </c>
      <c r="L499" s="12">
        <f t="shared" si="67"/>
        <v>6.7461846865406502E-2</v>
      </c>
      <c r="M499" s="12">
        <f t="shared" si="71"/>
        <v>4.5511007824915479E-3</v>
      </c>
      <c r="N499" s="18">
        <f t="shared" si="68"/>
        <v>3.268577767084676E-6</v>
      </c>
    </row>
    <row r="500" spans="1:14" x14ac:dyDescent="0.2">
      <c r="A500" s="4">
        <v>498</v>
      </c>
      <c r="B500" s="1" t="str">
        <f>'Исходные данные'!A750</f>
        <v>01.04.2014</v>
      </c>
      <c r="C500" s="1">
        <f>'Исходные данные'!B750</f>
        <v>162.9</v>
      </c>
      <c r="D500" s="5" t="str">
        <f>'Исходные данные'!A502</f>
        <v>05.04.2015</v>
      </c>
      <c r="E500" s="1">
        <f>'Исходные данные'!B502</f>
        <v>194.44</v>
      </c>
      <c r="F500" s="12">
        <f t="shared" si="63"/>
        <v>1.1936157151626765</v>
      </c>
      <c r="G500" s="12">
        <f t="shared" si="64"/>
        <v>0.24860642444602912</v>
      </c>
      <c r="H500" s="12">
        <f t="shared" si="65"/>
        <v>7.1619047164803011E-4</v>
      </c>
      <c r="I500" s="12">
        <f t="shared" si="69"/>
        <v>0.17698711656925531</v>
      </c>
      <c r="J500" s="18">
        <f t="shared" si="66"/>
        <v>1.2675648649135984E-4</v>
      </c>
      <c r="K500" s="12">
        <f t="shared" si="70"/>
        <v>1.0673202967823523</v>
      </c>
      <c r="L500" s="12">
        <f t="shared" si="67"/>
        <v>6.5151111699108352E-2</v>
      </c>
      <c r="M500" s="12">
        <f t="shared" si="71"/>
        <v>4.2446673556296843E-3</v>
      </c>
      <c r="N500" s="18">
        <f t="shared" si="68"/>
        <v>3.0399903154174202E-6</v>
      </c>
    </row>
    <row r="501" spans="1:14" x14ac:dyDescent="0.2">
      <c r="A501" s="4">
        <v>499</v>
      </c>
      <c r="B501" s="1" t="str">
        <f>'Исходные данные'!A751</f>
        <v>31.03.2014</v>
      </c>
      <c r="C501" s="1">
        <f>'Исходные данные'!B751</f>
        <v>161.97</v>
      </c>
      <c r="D501" s="5" t="str">
        <f>'Исходные данные'!A503</f>
        <v>03.04.2015</v>
      </c>
      <c r="E501" s="1">
        <f>'Исходные данные'!B503</f>
        <v>194.44</v>
      </c>
      <c r="F501" s="12">
        <f t="shared" si="63"/>
        <v>1.2004692226955609</v>
      </c>
      <c r="G501" s="12">
        <f t="shared" si="64"/>
        <v>0.24791255246035121</v>
      </c>
      <c r="H501" s="12">
        <f t="shared" si="65"/>
        <v>7.1419155104172091E-4</v>
      </c>
      <c r="I501" s="12">
        <f t="shared" si="69"/>
        <v>0.18271249927894942</v>
      </c>
      <c r="J501" s="18">
        <f t="shared" si="66"/>
        <v>1.304917232547422E-4</v>
      </c>
      <c r="K501" s="12">
        <f t="shared" si="70"/>
        <v>1.073448640772027</v>
      </c>
      <c r="L501" s="12">
        <f t="shared" si="67"/>
        <v>7.0876494408802587E-2</v>
      </c>
      <c r="M501" s="12">
        <f t="shared" si="71"/>
        <v>5.0234774596810148E-3</v>
      </c>
      <c r="N501" s="18">
        <f t="shared" si="68"/>
        <v>3.587725158552708E-6</v>
      </c>
    </row>
    <row r="502" spans="1:14" x14ac:dyDescent="0.2">
      <c r="A502" s="4">
        <v>500</v>
      </c>
      <c r="B502" s="1" t="str">
        <f>'Исходные данные'!A752</f>
        <v>28.03.2014</v>
      </c>
      <c r="C502" s="1">
        <f>'Исходные данные'!B752</f>
        <v>161.08000000000001</v>
      </c>
      <c r="D502" s="5" t="str">
        <f>'Исходные данные'!A504</f>
        <v>02.04.2015</v>
      </c>
      <c r="E502" s="1">
        <f>'Исходные данные'!B504</f>
        <v>194.12</v>
      </c>
      <c r="F502" s="12">
        <f t="shared" si="63"/>
        <v>1.205115470573628</v>
      </c>
      <c r="G502" s="12">
        <f t="shared" si="64"/>
        <v>0.24722061710335677</v>
      </c>
      <c r="H502" s="12">
        <f t="shared" si="65"/>
        <v>7.1219820951492791E-4</v>
      </c>
      <c r="I502" s="12">
        <f t="shared" si="69"/>
        <v>0.18657538855376202</v>
      </c>
      <c r="J502" s="18">
        <f t="shared" si="66"/>
        <v>1.3287865766754129E-4</v>
      </c>
      <c r="K502" s="12">
        <f t="shared" si="70"/>
        <v>1.0776032732899701</v>
      </c>
      <c r="L502" s="12">
        <f t="shared" si="67"/>
        <v>7.4739383683615032E-2</v>
      </c>
      <c r="M502" s="12">
        <f t="shared" si="71"/>
        <v>5.5859754734066108E-3</v>
      </c>
      <c r="N502" s="18">
        <f t="shared" si="68"/>
        <v>3.9783217305544901E-6</v>
      </c>
    </row>
    <row r="503" spans="1:14" x14ac:dyDescent="0.2">
      <c r="A503" s="4">
        <v>501</v>
      </c>
      <c r="B503" s="1" t="str">
        <f>'Исходные данные'!A753</f>
        <v>27.03.2014</v>
      </c>
      <c r="C503" s="1">
        <f>'Исходные данные'!B753</f>
        <v>160.36000000000001</v>
      </c>
      <c r="D503" s="5" t="str">
        <f>'Исходные данные'!A505</f>
        <v>01.04.2015</v>
      </c>
      <c r="E503" s="1">
        <f>'Исходные данные'!B505</f>
        <v>194.01</v>
      </c>
      <c r="F503" s="12">
        <f t="shared" si="63"/>
        <v>1.2098403591918183</v>
      </c>
      <c r="G503" s="12">
        <f t="shared" si="64"/>
        <v>0.24653061296982617</v>
      </c>
      <c r="H503" s="12">
        <f t="shared" si="65"/>
        <v>7.1021043149618391E-4</v>
      </c>
      <c r="I503" s="12">
        <f t="shared" si="69"/>
        <v>0.19048841635230482</v>
      </c>
      <c r="J503" s="18">
        <f t="shared" si="66"/>
        <v>1.3528686037259514E-4</v>
      </c>
      <c r="K503" s="12">
        <f t="shared" si="70"/>
        <v>1.0818282256411909</v>
      </c>
      <c r="L503" s="12">
        <f t="shared" si="67"/>
        <v>7.8652411482157986E-2</v>
      </c>
      <c r="M503" s="12">
        <f t="shared" si="71"/>
        <v>6.1862018319586865E-3</v>
      </c>
      <c r="N503" s="18">
        <f t="shared" si="68"/>
        <v>4.3935050723978625E-6</v>
      </c>
    </row>
    <row r="504" spans="1:14" x14ac:dyDescent="0.2">
      <c r="A504" s="4">
        <v>502</v>
      </c>
      <c r="B504" s="1" t="str">
        <f>'Исходные данные'!A754</f>
        <v>26.03.2014</v>
      </c>
      <c r="C504" s="1">
        <f>'Исходные данные'!B754</f>
        <v>160.97</v>
      </c>
      <c r="D504" s="5" t="str">
        <f>'Исходные данные'!A506</f>
        <v>31.03.2015</v>
      </c>
      <c r="E504" s="1">
        <f>'Исходные данные'!B506</f>
        <v>192.7</v>
      </c>
      <c r="F504" s="12">
        <f t="shared" si="63"/>
        <v>1.1971174753059575</v>
      </c>
      <c r="G504" s="12">
        <f t="shared" si="64"/>
        <v>0.24584253466962544</v>
      </c>
      <c r="H504" s="12">
        <f t="shared" si="65"/>
        <v>7.0822820145748056E-4</v>
      </c>
      <c r="I504" s="12">
        <f t="shared" si="69"/>
        <v>0.17991656320218249</v>
      </c>
      <c r="J504" s="18">
        <f t="shared" si="66"/>
        <v>1.2742198396909285E-4</v>
      </c>
      <c r="K504" s="12">
        <f t="shared" si="70"/>
        <v>1.0704515387959328</v>
      </c>
      <c r="L504" s="12">
        <f t="shared" si="67"/>
        <v>6.8080558332035593E-2</v>
      </c>
      <c r="M504" s="12">
        <f t="shared" si="71"/>
        <v>4.6349624228016915E-3</v>
      </c>
      <c r="N504" s="18">
        <f t="shared" si="68"/>
        <v>3.2826111005238485E-6</v>
      </c>
    </row>
    <row r="505" spans="1:14" x14ac:dyDescent="0.2">
      <c r="A505" s="4">
        <v>503</v>
      </c>
      <c r="B505" s="1" t="str">
        <f>'Исходные данные'!A755</f>
        <v>25.03.2014</v>
      </c>
      <c r="C505" s="1">
        <f>'Исходные данные'!B755</f>
        <v>159.38999999999999</v>
      </c>
      <c r="D505" s="5" t="str">
        <f>'Исходные данные'!A507</f>
        <v>30.03.2015</v>
      </c>
      <c r="E505" s="1">
        <f>'Исходные данные'!B507</f>
        <v>191.29</v>
      </c>
      <c r="F505" s="12">
        <f t="shared" si="63"/>
        <v>1.2001380262249828</v>
      </c>
      <c r="G505" s="12">
        <f t="shared" si="64"/>
        <v>0.24515637682766531</v>
      </c>
      <c r="H505" s="12">
        <f t="shared" si="65"/>
        <v>7.0625150391415094E-4</v>
      </c>
      <c r="I505" s="12">
        <f t="shared" si="69"/>
        <v>0.18243657203360067</v>
      </c>
      <c r="J505" s="18">
        <f t="shared" si="66"/>
        <v>1.288461033676728E-4</v>
      </c>
      <c r="K505" s="12">
        <f t="shared" si="70"/>
        <v>1.0731524879057566</v>
      </c>
      <c r="L505" s="12">
        <f t="shared" si="67"/>
        <v>7.0600567163453753E-2</v>
      </c>
      <c r="M505" s="12">
        <f t="shared" si="71"/>
        <v>4.9844400838013345E-3</v>
      </c>
      <c r="N505" s="18">
        <f t="shared" si="68"/>
        <v>3.5202683053546689E-6</v>
      </c>
    </row>
    <row r="506" spans="1:14" x14ac:dyDescent="0.2">
      <c r="A506" s="4">
        <v>504</v>
      </c>
      <c r="B506" s="1" t="str">
        <f>'Исходные данные'!A756</f>
        <v>24.03.2014</v>
      </c>
      <c r="C506" s="1">
        <f>'Исходные данные'!B756</f>
        <v>158.91999999999999</v>
      </c>
      <c r="D506" s="5" t="str">
        <f>'Исходные данные'!A508</f>
        <v>27.03.2015</v>
      </c>
      <c r="E506" s="1">
        <f>'Исходные данные'!B508</f>
        <v>189.18</v>
      </c>
      <c r="F506" s="12">
        <f t="shared" si="63"/>
        <v>1.190410269317896</v>
      </c>
      <c r="G506" s="12">
        <f t="shared" si="64"/>
        <v>0.24447213408385815</v>
      </c>
      <c r="H506" s="12">
        <f t="shared" si="65"/>
        <v>7.0428032342474505E-4</v>
      </c>
      <c r="I506" s="12">
        <f t="shared" si="69"/>
        <v>0.17429801183862639</v>
      </c>
      <c r="J506" s="18">
        <f t="shared" si="66"/>
        <v>1.2275466014999783E-4</v>
      </c>
      <c r="K506" s="12">
        <f t="shared" si="70"/>
        <v>1.0644540163146017</v>
      </c>
      <c r="L506" s="12">
        <f t="shared" si="67"/>
        <v>6.2462006968479408E-2</v>
      </c>
      <c r="M506" s="12">
        <f t="shared" si="71"/>
        <v>3.9015023145303625E-3</v>
      </c>
      <c r="N506" s="18">
        <f t="shared" si="68"/>
        <v>2.7477513119198353E-6</v>
      </c>
    </row>
    <row r="507" spans="1:14" x14ac:dyDescent="0.2">
      <c r="A507" s="4">
        <v>505</v>
      </c>
      <c r="B507" s="1" t="str">
        <f>'Исходные данные'!A757</f>
        <v>21.03.2014</v>
      </c>
      <c r="C507" s="1">
        <f>'Исходные данные'!B757</f>
        <v>157.68</v>
      </c>
      <c r="D507" s="5" t="str">
        <f>'Исходные данные'!A509</f>
        <v>26.03.2015</v>
      </c>
      <c r="E507" s="1">
        <f>'Исходные данные'!B509</f>
        <v>190.6</v>
      </c>
      <c r="F507" s="12">
        <f t="shared" si="63"/>
        <v>1.2087772704211059</v>
      </c>
      <c r="G507" s="12">
        <f t="shared" si="64"/>
        <v>0.24378980109307694</v>
      </c>
      <c r="H507" s="12">
        <f t="shared" si="65"/>
        <v>7.0231464459091146E-4</v>
      </c>
      <c r="I507" s="12">
        <f t="shared" si="69"/>
        <v>0.1896093283756369</v>
      </c>
      <c r="J507" s="18">
        <f t="shared" si="66"/>
        <v>1.3316540806925686E-4</v>
      </c>
      <c r="K507" s="12">
        <f t="shared" si="70"/>
        <v>1.0808776213488303</v>
      </c>
      <c r="L507" s="12">
        <f t="shared" si="67"/>
        <v>7.7773323505490058E-2</v>
      </c>
      <c r="M507" s="12">
        <f t="shared" si="71"/>
        <v>6.0486898490896019E-3</v>
      </c>
      <c r="N507" s="18">
        <f t="shared" si="68"/>
        <v>4.2480834616040176E-6</v>
      </c>
    </row>
    <row r="508" spans="1:14" x14ac:dyDescent="0.2">
      <c r="A508" s="4">
        <v>506</v>
      </c>
      <c r="B508" s="1" t="str">
        <f>'Исходные данные'!A758</f>
        <v>20.03.2014</v>
      </c>
      <c r="C508" s="1">
        <f>'Исходные данные'!B758</f>
        <v>158.72999999999999</v>
      </c>
      <c r="D508" s="5" t="str">
        <f>'Исходные данные'!A510</f>
        <v>25.03.2015</v>
      </c>
      <c r="E508" s="1">
        <f>'Исходные данные'!B510</f>
        <v>190.98</v>
      </c>
      <c r="F508" s="12">
        <f t="shared" si="63"/>
        <v>1.2031752031752032</v>
      </c>
      <c r="G508" s="12">
        <f t="shared" si="64"/>
        <v>0.24310937252511275</v>
      </c>
      <c r="H508" s="12">
        <f t="shared" si="65"/>
        <v>7.0035445205727533E-4</v>
      </c>
      <c r="I508" s="12">
        <f t="shared" si="69"/>
        <v>0.18496406493790643</v>
      </c>
      <c r="J508" s="18">
        <f t="shared" si="66"/>
        <v>1.2954040634987376E-4</v>
      </c>
      <c r="K508" s="12">
        <f t="shared" si="70"/>
        <v>1.0758683038611858</v>
      </c>
      <c r="L508" s="12">
        <f t="shared" si="67"/>
        <v>7.3128060067759598E-2</v>
      </c>
      <c r="M508" s="12">
        <f t="shared" si="71"/>
        <v>5.3477131692738454E-3</v>
      </c>
      <c r="N508" s="18">
        <f t="shared" si="68"/>
        <v>3.7452947264262593E-6</v>
      </c>
    </row>
    <row r="509" spans="1:14" x14ac:dyDescent="0.2">
      <c r="A509" s="4">
        <v>507</v>
      </c>
      <c r="B509" s="1" t="str">
        <f>'Исходные данные'!A759</f>
        <v>19.03.2014</v>
      </c>
      <c r="C509" s="1">
        <f>'Исходные данные'!B759</f>
        <v>159.6</v>
      </c>
      <c r="D509" s="5" t="str">
        <f>'Исходные данные'!A511</f>
        <v>24.03.2015</v>
      </c>
      <c r="E509" s="1">
        <f>'Исходные данные'!B511</f>
        <v>190.45</v>
      </c>
      <c r="F509" s="12">
        <f t="shared" si="63"/>
        <v>1.193295739348371</v>
      </c>
      <c r="G509" s="12">
        <f t="shared" si="64"/>
        <v>0.24243084306463397</v>
      </c>
      <c r="H509" s="12">
        <f t="shared" si="65"/>
        <v>6.9839973051132075E-4</v>
      </c>
      <c r="I509" s="12">
        <f t="shared" si="69"/>
        <v>0.17671900790890469</v>
      </c>
      <c r="J509" s="18">
        <f t="shared" si="66"/>
        <v>1.23420507499807E-4</v>
      </c>
      <c r="K509" s="12">
        <f t="shared" si="70"/>
        <v>1.0670341773246832</v>
      </c>
      <c r="L509" s="12">
        <f t="shared" si="67"/>
        <v>6.4883003038757811E-2</v>
      </c>
      <c r="M509" s="12">
        <f t="shared" si="71"/>
        <v>4.2098040833274467E-3</v>
      </c>
      <c r="N509" s="18">
        <f t="shared" si="68"/>
        <v>2.9401260373013463E-6</v>
      </c>
    </row>
    <row r="510" spans="1:14" x14ac:dyDescent="0.2">
      <c r="A510" s="4">
        <v>508</v>
      </c>
      <c r="B510" s="1" t="str">
        <f>'Исходные данные'!A760</f>
        <v>18.03.2014</v>
      </c>
      <c r="C510" s="1">
        <f>'Исходные данные'!B760</f>
        <v>157.94999999999999</v>
      </c>
      <c r="D510" s="5" t="str">
        <f>'Исходные данные'!A512</f>
        <v>23.03.2015</v>
      </c>
      <c r="E510" s="1">
        <f>'Исходные данные'!B512</f>
        <v>190.69</v>
      </c>
      <c r="F510" s="12">
        <f t="shared" si="63"/>
        <v>1.207280785058563</v>
      </c>
      <c r="G510" s="12">
        <f t="shared" si="64"/>
        <v>0.24175420741114403</v>
      </c>
      <c r="H510" s="12">
        <f t="shared" si="65"/>
        <v>6.9645046468326879E-4</v>
      </c>
      <c r="I510" s="12">
        <f t="shared" si="69"/>
        <v>0.18837054559844135</v>
      </c>
      <c r="J510" s="18">
        <f t="shared" si="66"/>
        <v>1.3119075401467535E-4</v>
      </c>
      <c r="K510" s="12">
        <f t="shared" si="70"/>
        <v>1.079539477772979</v>
      </c>
      <c r="L510" s="12">
        <f t="shared" si="67"/>
        <v>7.6534540728294354E-2</v>
      </c>
      <c r="M510" s="12">
        <f t="shared" si="71"/>
        <v>5.8575359244909366E-3</v>
      </c>
      <c r="N510" s="18">
        <f t="shared" si="68"/>
        <v>4.0794836165106537E-6</v>
      </c>
    </row>
    <row r="511" spans="1:14" x14ac:dyDescent="0.2">
      <c r="A511" s="4">
        <v>509</v>
      </c>
      <c r="B511" s="1" t="str">
        <f>'Исходные данные'!A761</f>
        <v>17.03.2014</v>
      </c>
      <c r="C511" s="1">
        <f>'Исходные данные'!B761</f>
        <v>156.06</v>
      </c>
      <c r="D511" s="5" t="str">
        <f>'Исходные данные'!A513</f>
        <v>20.03.2015</v>
      </c>
      <c r="E511" s="1">
        <f>'Исходные данные'!B513</f>
        <v>190.34</v>
      </c>
      <c r="F511" s="12">
        <f t="shared" si="63"/>
        <v>1.2196591054722543</v>
      </c>
      <c r="G511" s="12">
        <f t="shared" si="64"/>
        <v>0.24107946027894034</v>
      </c>
      <c r="H511" s="12">
        <f t="shared" si="65"/>
        <v>6.9450663934595932E-4</v>
      </c>
      <c r="I511" s="12">
        <f t="shared" si="69"/>
        <v>0.19857139795558221</v>
      </c>
      <c r="J511" s="18">
        <f t="shared" si="66"/>
        <v>1.3790915426436051E-4</v>
      </c>
      <c r="K511" s="12">
        <f t="shared" si="70"/>
        <v>1.0906080591009382</v>
      </c>
      <c r="L511" s="12">
        <f t="shared" si="67"/>
        <v>8.6735393085435306E-2</v>
      </c>
      <c r="M511" s="12">
        <f t="shared" si="71"/>
        <v>7.5230284136849667E-3</v>
      </c>
      <c r="N511" s="18">
        <f t="shared" si="68"/>
        <v>5.2247931812925094E-6</v>
      </c>
    </row>
    <row r="512" spans="1:14" x14ac:dyDescent="0.2">
      <c r="A512" s="4">
        <v>510</v>
      </c>
      <c r="B512" s="1" t="str">
        <f>'Исходные данные'!A762</f>
        <v>14.03.2014</v>
      </c>
      <c r="C512" s="1">
        <f>'Исходные данные'!B762</f>
        <v>153.41</v>
      </c>
      <c r="D512" s="5" t="str">
        <f>'Исходные данные'!A514</f>
        <v>19.03.2015</v>
      </c>
      <c r="E512" s="1">
        <f>'Исходные данные'!B514</f>
        <v>190.38</v>
      </c>
      <c r="F512" s="12">
        <f t="shared" si="63"/>
        <v>1.2409882015513982</v>
      </c>
      <c r="G512" s="12">
        <f t="shared" si="64"/>
        <v>0.24040659639707296</v>
      </c>
      <c r="H512" s="12">
        <f t="shared" si="65"/>
        <v>6.9256823931473184E-4</v>
      </c>
      <c r="I512" s="12">
        <f t="shared" si="69"/>
        <v>0.21590799896647717</v>
      </c>
      <c r="J512" s="18">
        <f t="shared" si="66"/>
        <v>1.4953102269818003E-4</v>
      </c>
      <c r="K512" s="12">
        <f t="shared" si="70"/>
        <v>1.1096803424733035</v>
      </c>
      <c r="L512" s="12">
        <f t="shared" si="67"/>
        <v>0.10407199409633017</v>
      </c>
      <c r="M512" s="12">
        <f t="shared" si="71"/>
        <v>1.0830979955186566E-2</v>
      </c>
      <c r="N512" s="18">
        <f t="shared" si="68"/>
        <v>7.5011927176167137E-6</v>
      </c>
    </row>
    <row r="513" spans="1:14" x14ac:dyDescent="0.2">
      <c r="A513" s="4">
        <v>511</v>
      </c>
      <c r="B513" s="1" t="str">
        <f>'Исходные данные'!A763</f>
        <v>13.03.2014</v>
      </c>
      <c r="C513" s="1">
        <f>'Исходные данные'!B763</f>
        <v>157.41999999999999</v>
      </c>
      <c r="D513" s="5" t="str">
        <f>'Исходные данные'!A515</f>
        <v>18.03.2015</v>
      </c>
      <c r="E513" s="1">
        <f>'Исходные данные'!B515</f>
        <v>189.96</v>
      </c>
      <c r="F513" s="12">
        <f t="shared" si="63"/>
        <v>1.2067081692288149</v>
      </c>
      <c r="G513" s="12">
        <f t="shared" si="64"/>
        <v>0.23973561050930342</v>
      </c>
      <c r="H513" s="12">
        <f t="shared" si="65"/>
        <v>6.906352494473072E-4</v>
      </c>
      <c r="I513" s="12">
        <f t="shared" si="69"/>
        <v>0.18789613096661717</v>
      </c>
      <c r="J513" s="18">
        <f t="shared" si="66"/>
        <v>1.2976769128031354E-4</v>
      </c>
      <c r="K513" s="12">
        <f t="shared" si="70"/>
        <v>1.0790274499154489</v>
      </c>
      <c r="L513" s="12">
        <f t="shared" si="67"/>
        <v>7.6060126096470157E-2</v>
      </c>
      <c r="M513" s="12">
        <f t="shared" si="71"/>
        <v>5.7851427818109303E-3</v>
      </c>
      <c r="N513" s="18">
        <f t="shared" si="68"/>
        <v>3.9954235282042803E-6</v>
      </c>
    </row>
    <row r="514" spans="1:14" x14ac:dyDescent="0.2">
      <c r="A514" s="4">
        <v>512</v>
      </c>
      <c r="B514" s="1" t="str">
        <f>'Исходные данные'!A764</f>
        <v>12.03.2014</v>
      </c>
      <c r="C514" s="1">
        <f>'Исходные данные'!B764</f>
        <v>158.68</v>
      </c>
      <c r="D514" s="5" t="str">
        <f>'Исходные данные'!A516</f>
        <v>17.03.2015</v>
      </c>
      <c r="E514" s="1">
        <f>'Исходные данные'!B516</f>
        <v>189.38</v>
      </c>
      <c r="F514" s="12">
        <f t="shared" ref="F514:F577" si="72">E514/C514</f>
        <v>1.1934711368792537</v>
      </c>
      <c r="G514" s="12">
        <f t="shared" ref="G514:G577" si="73">1/POWER(2,A514/248)</f>
        <v>0.23906649737406374</v>
      </c>
      <c r="H514" s="12">
        <f t="shared" ref="H514:H577" si="74">G514/SUM(G$2:G$1242)</f>
        <v>6.8870765464366923E-4</v>
      </c>
      <c r="I514" s="12">
        <f t="shared" si="69"/>
        <v>0.17686598290922451</v>
      </c>
      <c r="J514" s="18">
        <f t="shared" ref="J514:J577" si="75">H514*I514</f>
        <v>1.218089562756593E-4</v>
      </c>
      <c r="K514" s="12">
        <f t="shared" si="70"/>
        <v>1.0671910161986511</v>
      </c>
      <c r="L514" s="12">
        <f t="shared" ref="L514:L577" si="76">LN(K514)</f>
        <v>6.5029978039077535E-2</v>
      </c>
      <c r="M514" s="12">
        <f t="shared" si="71"/>
        <v>4.2288980437628979E-3</v>
      </c>
      <c r="N514" s="18">
        <f t="shared" ref="N514:N577" si="77">M514*H514</f>
        <v>2.9124744534471462E-6</v>
      </c>
    </row>
    <row r="515" spans="1:14" x14ac:dyDescent="0.2">
      <c r="A515" s="4">
        <v>513</v>
      </c>
      <c r="B515" s="1" t="str">
        <f>'Исходные данные'!A765</f>
        <v>11.03.2014</v>
      </c>
      <c r="C515" s="1">
        <f>'Исходные данные'!B765</f>
        <v>160.34</v>
      </c>
      <c r="D515" s="5" t="str">
        <f>'Исходные данные'!A517</f>
        <v>16.03.2015</v>
      </c>
      <c r="E515" s="1">
        <f>'Исходные данные'!B517</f>
        <v>189.6</v>
      </c>
      <c r="F515" s="12">
        <f t="shared" si="72"/>
        <v>1.1824872146688288</v>
      </c>
      <c r="G515" s="12">
        <f t="shared" si="73"/>
        <v>0.23839925176441529</v>
      </c>
      <c r="H515" s="12">
        <f t="shared" si="74"/>
        <v>6.8678543984594599E-4</v>
      </c>
      <c r="I515" s="12">
        <f t="shared" ref="I515:I578" si="78">LN(F515)</f>
        <v>0.16762002920611591</v>
      </c>
      <c r="J515" s="18">
        <f t="shared" si="75"/>
        <v>1.1511899548531262E-4</v>
      </c>
      <c r="K515" s="12">
        <f t="shared" ref="K515:K578" si="79">F515/GEOMEAN(F$2:F$1242)</f>
        <v>1.0573692930388927</v>
      </c>
      <c r="L515" s="12">
        <f t="shared" si="76"/>
        <v>5.5784024335969039E-2</v>
      </c>
      <c r="M515" s="12">
        <f t="shared" ref="M515:M578" si="80">POWER(L515-AVERAGE(L$2:L$1242),2)</f>
        <v>3.1118573711159791E-3</v>
      </c>
      <c r="N515" s="18">
        <f t="shared" si="77"/>
        <v>2.1371783333597367E-6</v>
      </c>
    </row>
    <row r="516" spans="1:14" x14ac:dyDescent="0.2">
      <c r="A516" s="4">
        <v>514</v>
      </c>
      <c r="B516" s="1" t="str">
        <f>'Исходные данные'!A766</f>
        <v>07.03.2014</v>
      </c>
      <c r="C516" s="1">
        <f>'Исходные данные'!B766</f>
        <v>161.74</v>
      </c>
      <c r="D516" s="5" t="str">
        <f>'Исходные данные'!A518</f>
        <v>13.03.2015</v>
      </c>
      <c r="E516" s="1">
        <f>'Исходные данные'!B518</f>
        <v>190.66</v>
      </c>
      <c r="F516" s="12">
        <f t="shared" si="72"/>
        <v>1.1788054902930629</v>
      </c>
      <c r="G516" s="12">
        <f t="shared" si="73"/>
        <v>0.23773386846800798</v>
      </c>
      <c r="H516" s="12">
        <f t="shared" si="74"/>
        <v>6.8486859003829301E-4</v>
      </c>
      <c r="I516" s="12">
        <f t="shared" si="78"/>
        <v>0.16450162939775598</v>
      </c>
      <c r="J516" s="18">
        <f t="shared" si="75"/>
        <v>1.1266199898464294E-4</v>
      </c>
      <c r="K516" s="12">
        <f t="shared" si="79"/>
        <v>1.0540771286483814</v>
      </c>
      <c r="L516" s="12">
        <f t="shared" si="76"/>
        <v>5.2665624527609138E-2</v>
      </c>
      <c r="M516" s="12">
        <f t="shared" si="80"/>
        <v>2.7736680068830987E-3</v>
      </c>
      <c r="N516" s="18">
        <f t="shared" si="77"/>
        <v>1.8995980971083501E-6</v>
      </c>
    </row>
    <row r="517" spans="1:14" x14ac:dyDescent="0.2">
      <c r="A517" s="4">
        <v>515</v>
      </c>
      <c r="B517" s="1" t="str">
        <f>'Исходные данные'!A767</f>
        <v>06.03.2014</v>
      </c>
      <c r="C517" s="1">
        <f>'Исходные данные'!B767</f>
        <v>161.76</v>
      </c>
      <c r="D517" s="5" t="str">
        <f>'Исходные данные'!A519</f>
        <v>12.03.2015</v>
      </c>
      <c r="E517" s="1">
        <f>'Исходные данные'!B519</f>
        <v>191.38</v>
      </c>
      <c r="F517" s="12">
        <f t="shared" si="72"/>
        <v>1.1831107814045501</v>
      </c>
      <c r="G517" s="12">
        <f t="shared" si="73"/>
        <v>0.23707034228703988</v>
      </c>
      <c r="H517" s="12">
        <f t="shared" si="74"/>
        <v>6.8295709024677608E-4</v>
      </c>
      <c r="I517" s="12">
        <f t="shared" si="78"/>
        <v>0.1681472250789556</v>
      </c>
      <c r="J517" s="18">
        <f t="shared" si="75"/>
        <v>1.1483733957299326E-4</v>
      </c>
      <c r="K517" s="12">
        <f t="shared" si="79"/>
        <v>1.057926880732301</v>
      </c>
      <c r="L517" s="12">
        <f t="shared" si="76"/>
        <v>5.6311220208808604E-2</v>
      </c>
      <c r="M517" s="12">
        <f t="shared" si="80"/>
        <v>3.1709535214049277E-3</v>
      </c>
      <c r="N517" s="18">
        <f t="shared" si="77"/>
        <v>2.1656251902864777E-6</v>
      </c>
    </row>
    <row r="518" spans="1:14" x14ac:dyDescent="0.2">
      <c r="A518" s="4">
        <v>516</v>
      </c>
      <c r="B518" s="1" t="str">
        <f>'Исходные данные'!A768</f>
        <v>05.03.2014</v>
      </c>
      <c r="C518" s="1">
        <f>'Исходные данные'!B768</f>
        <v>162.33000000000001</v>
      </c>
      <c r="D518" s="5" t="str">
        <f>'Исходные данные'!A520</f>
        <v>11.03.2015</v>
      </c>
      <c r="E518" s="1">
        <f>'Исходные данные'!B520</f>
        <v>190.63</v>
      </c>
      <c r="F518" s="12">
        <f t="shared" si="72"/>
        <v>1.1743362286699932</v>
      </c>
      <c r="G518" s="12">
        <f t="shared" si="73"/>
        <v>0.23640866803821628</v>
      </c>
      <c r="H518" s="12">
        <f t="shared" si="74"/>
        <v>6.8105092553925374E-4</v>
      </c>
      <c r="I518" s="12">
        <f t="shared" si="78"/>
        <v>0.16070307620313165</v>
      </c>
      <c r="J518" s="18">
        <f t="shared" si="75"/>
        <v>1.0944697878514803E-4</v>
      </c>
      <c r="K518" s="12">
        <f t="shared" si="79"/>
        <v>1.0500807556270337</v>
      </c>
      <c r="L518" s="12">
        <f t="shared" si="76"/>
        <v>4.8867071332984797E-2</v>
      </c>
      <c r="M518" s="12">
        <f t="shared" si="80"/>
        <v>2.3879906606630186E-3</v>
      </c>
      <c r="N518" s="18">
        <f t="shared" si="77"/>
        <v>1.6263432496236429E-6</v>
      </c>
    </row>
    <row r="519" spans="1:14" x14ac:dyDescent="0.2">
      <c r="A519" s="4">
        <v>517</v>
      </c>
      <c r="B519" s="1" t="str">
        <f>'Исходные данные'!A769</f>
        <v>04.03.2014</v>
      </c>
      <c r="C519" s="1">
        <f>'Исходные данные'!B769</f>
        <v>161.38999999999999</v>
      </c>
      <c r="D519" s="5" t="str">
        <f>'Исходные данные'!A521</f>
        <v>10.03.2015</v>
      </c>
      <c r="E519" s="1">
        <f>'Исходные данные'!B521</f>
        <v>191.11</v>
      </c>
      <c r="F519" s="12">
        <f t="shared" si="72"/>
        <v>1.1841501951793794</v>
      </c>
      <c r="G519" s="12">
        <f t="shared" si="73"/>
        <v>0.23574884055270909</v>
      </c>
      <c r="H519" s="12">
        <f t="shared" si="74"/>
        <v>6.791500810252605E-4</v>
      </c>
      <c r="I519" s="12">
        <f t="shared" si="78"/>
        <v>0.16902538245315898</v>
      </c>
      <c r="J519" s="18">
        <f t="shared" si="75"/>
        <v>1.1479360218838857E-4</v>
      </c>
      <c r="K519" s="12">
        <f t="shared" si="79"/>
        <v>1.0588563150590595</v>
      </c>
      <c r="L519" s="12">
        <f t="shared" si="76"/>
        <v>5.7189377583012083E-2</v>
      </c>
      <c r="M519" s="12">
        <f t="shared" si="80"/>
        <v>3.270624908332318E-3</v>
      </c>
      <c r="N519" s="18">
        <f t="shared" si="77"/>
        <v>2.2212451714971288E-6</v>
      </c>
    </row>
    <row r="520" spans="1:14" x14ac:dyDescent="0.2">
      <c r="A520" s="4">
        <v>518</v>
      </c>
      <c r="B520" s="1" t="str">
        <f>'Исходные данные'!A770</f>
        <v>03.03.2014</v>
      </c>
      <c r="C520" s="1">
        <f>'Исходные данные'!B770</f>
        <v>159.36000000000001</v>
      </c>
      <c r="D520" s="5" t="str">
        <f>'Исходные данные'!A522</f>
        <v>06.03.2015</v>
      </c>
      <c r="E520" s="1">
        <f>'Исходные данные'!B522</f>
        <v>194.63</v>
      </c>
      <c r="F520" s="12">
        <f t="shared" si="72"/>
        <v>1.2213227911646585</v>
      </c>
      <c r="G520" s="12">
        <f t="shared" si="73"/>
        <v>0.23509085467611673</v>
      </c>
      <c r="H520" s="12">
        <f t="shared" si="74"/>
        <v>6.7725454185589063E-4</v>
      </c>
      <c r="I520" s="12">
        <f t="shared" si="78"/>
        <v>0.19993452641819542</v>
      </c>
      <c r="J520" s="18">
        <f t="shared" si="75"/>
        <v>1.354065660905294E-4</v>
      </c>
      <c r="K520" s="12">
        <f t="shared" si="79"/>
        <v>1.0920957116882932</v>
      </c>
      <c r="L520" s="12">
        <f t="shared" si="76"/>
        <v>8.8098521548048564E-2</v>
      </c>
      <c r="M520" s="12">
        <f t="shared" si="80"/>
        <v>7.7613494989519647E-3</v>
      </c>
      <c r="N520" s="18">
        <f t="shared" si="77"/>
        <v>5.2564091990961588E-6</v>
      </c>
    </row>
    <row r="521" spans="1:14" x14ac:dyDescent="0.2">
      <c r="A521" s="4">
        <v>519</v>
      </c>
      <c r="B521" s="1" t="str">
        <f>'Исходные данные'!A771</f>
        <v>28.02.2014</v>
      </c>
      <c r="C521" s="1">
        <f>'Исходные данные'!B771</f>
        <v>166.83</v>
      </c>
      <c r="D521" s="5" t="str">
        <f>'Исходные данные'!A523</f>
        <v>05.03.2015</v>
      </c>
      <c r="E521" s="1">
        <f>'Исходные данные'!B523</f>
        <v>194.27</v>
      </c>
      <c r="F521" s="12">
        <f t="shared" si="72"/>
        <v>1.1644788107654498</v>
      </c>
      <c r="G521" s="12">
        <f t="shared" si="73"/>
        <v>0.23443470526842414</v>
      </c>
      <c r="H521" s="12">
        <f t="shared" si="74"/>
        <v>6.7536429322368385E-4</v>
      </c>
      <c r="I521" s="12">
        <f t="shared" si="78"/>
        <v>0.15227361418310695</v>
      </c>
      <c r="J521" s="18">
        <f t="shared" si="75"/>
        <v>1.0284016181938994E-4</v>
      </c>
      <c r="K521" s="12">
        <f t="shared" si="79"/>
        <v>1.0412663423533688</v>
      </c>
      <c r="L521" s="12">
        <f t="shared" si="76"/>
        <v>4.0437609312960081E-2</v>
      </c>
      <c r="M521" s="12">
        <f t="shared" si="80"/>
        <v>1.6352002469475909E-3</v>
      </c>
      <c r="N521" s="18">
        <f t="shared" si="77"/>
        <v>1.1043558590589531E-6</v>
      </c>
    </row>
    <row r="522" spans="1:14" x14ac:dyDescent="0.2">
      <c r="A522" s="4">
        <v>520</v>
      </c>
      <c r="B522" s="1" t="str">
        <f>'Исходные данные'!A772</f>
        <v>27.02.2014</v>
      </c>
      <c r="C522" s="1">
        <f>'Исходные данные'!B772</f>
        <v>167.45</v>
      </c>
      <c r="D522" s="5" t="str">
        <f>'Исходные данные'!A524</f>
        <v>04.03.2015</v>
      </c>
      <c r="E522" s="1">
        <f>'Исходные данные'!B524</f>
        <v>196.04</v>
      </c>
      <c r="F522" s="12">
        <f t="shared" si="72"/>
        <v>1.1707375335921171</v>
      </c>
      <c r="G522" s="12">
        <f t="shared" si="73"/>
        <v>0.23378038720396174</v>
      </c>
      <c r="H522" s="12">
        <f t="shared" si="74"/>
        <v>6.7347932036250632E-4</v>
      </c>
      <c r="I522" s="12">
        <f t="shared" si="78"/>
        <v>0.15763392080113317</v>
      </c>
      <c r="J522" s="18">
        <f t="shared" si="75"/>
        <v>1.0616318584722432E-4</v>
      </c>
      <c r="K522" s="12">
        <f t="shared" si="79"/>
        <v>1.0468628352781679</v>
      </c>
      <c r="L522" s="12">
        <f t="shared" si="76"/>
        <v>4.5797915930986283E-2</v>
      </c>
      <c r="M522" s="12">
        <f t="shared" si="80"/>
        <v>2.0974491036216815E-3</v>
      </c>
      <c r="N522" s="18">
        <f t="shared" si="77"/>
        <v>1.4125885968020781E-6</v>
      </c>
    </row>
    <row r="523" spans="1:14" x14ac:dyDescent="0.2">
      <c r="A523" s="4">
        <v>521</v>
      </c>
      <c r="B523" s="1" t="str">
        <f>'Исходные данные'!A773</f>
        <v>26.02.2014</v>
      </c>
      <c r="C523" s="1">
        <f>'Исходные данные'!B773</f>
        <v>168.81</v>
      </c>
      <c r="D523" s="5" t="str">
        <f>'Исходные данные'!A525</f>
        <v>03.03.2015</v>
      </c>
      <c r="E523" s="1">
        <f>'Исходные данные'!B525</f>
        <v>196.36</v>
      </c>
      <c r="F523" s="12">
        <f t="shared" si="72"/>
        <v>1.1632012321544933</v>
      </c>
      <c r="G523" s="12">
        <f t="shared" si="73"/>
        <v>0.23312789537136641</v>
      </c>
      <c r="H523" s="12">
        <f t="shared" si="74"/>
        <v>6.7159960854743862E-4</v>
      </c>
      <c r="I523" s="12">
        <f t="shared" si="78"/>
        <v>0.15117588707655455</v>
      </c>
      <c r="J523" s="18">
        <f t="shared" si="75"/>
        <v>1.0152966658242582E-4</v>
      </c>
      <c r="K523" s="12">
        <f t="shared" si="79"/>
        <v>1.0401239432002016</v>
      </c>
      <c r="L523" s="12">
        <f t="shared" si="76"/>
        <v>3.9339882206407648E-2</v>
      </c>
      <c r="M523" s="12">
        <f t="shared" si="80"/>
        <v>1.5476263320140242E-3</v>
      </c>
      <c r="N523" s="18">
        <f t="shared" si="77"/>
        <v>1.039385238758327E-6</v>
      </c>
    </row>
    <row r="524" spans="1:14" x14ac:dyDescent="0.2">
      <c r="A524" s="4">
        <v>522</v>
      </c>
      <c r="B524" s="1" t="str">
        <f>'Исходные данные'!A774</f>
        <v>25.02.2014</v>
      </c>
      <c r="C524" s="1">
        <f>'Исходные данные'!B774</f>
        <v>168.7</v>
      </c>
      <c r="D524" s="5" t="str">
        <f>'Исходные данные'!A526</f>
        <v>02.03.2015</v>
      </c>
      <c r="E524" s="1">
        <f>'Исходные данные'!B526</f>
        <v>194.6</v>
      </c>
      <c r="F524" s="12">
        <f t="shared" si="72"/>
        <v>1.153526970954357</v>
      </c>
      <c r="G524" s="12">
        <f t="shared" si="73"/>
        <v>0.23247722467354062</v>
      </c>
      <c r="H524" s="12">
        <f t="shared" si="74"/>
        <v>6.697251430946579E-4</v>
      </c>
      <c r="I524" s="12">
        <f t="shared" si="78"/>
        <v>0.14282418019998216</v>
      </c>
      <c r="J524" s="18">
        <f t="shared" si="75"/>
        <v>9.5652944521810264E-5</v>
      </c>
      <c r="K524" s="12">
        <f t="shared" si="79"/>
        <v>1.031473306982772</v>
      </c>
      <c r="L524" s="12">
        <f t="shared" si="76"/>
        <v>3.0988175329835339E-2</v>
      </c>
      <c r="M524" s="12">
        <f t="shared" si="80"/>
        <v>9.6026701027261165E-4</v>
      </c>
      <c r="N524" s="18">
        <f t="shared" si="77"/>
        <v>6.4311496086390414E-7</v>
      </c>
    </row>
    <row r="525" spans="1:14" x14ac:dyDescent="0.2">
      <c r="A525" s="4">
        <v>523</v>
      </c>
      <c r="B525" s="1" t="str">
        <f>'Исходные данные'!A775</f>
        <v>24.02.2014</v>
      </c>
      <c r="C525" s="1">
        <f>'Исходные данные'!B775</f>
        <v>168.75</v>
      </c>
      <c r="D525" s="5" t="str">
        <f>'Исходные данные'!A527</f>
        <v>27.02.2015</v>
      </c>
      <c r="E525" s="1">
        <f>'Исходные данные'!B527</f>
        <v>193.15</v>
      </c>
      <c r="F525" s="12">
        <f t="shared" si="72"/>
        <v>1.1445925925925926</v>
      </c>
      <c r="G525" s="12">
        <f t="shared" si="73"/>
        <v>0.23182837002761353</v>
      </c>
      <c r="H525" s="12">
        <f t="shared" si="74"/>
        <v>6.6785590936132612E-4</v>
      </c>
      <c r="I525" s="12">
        <f t="shared" si="78"/>
        <v>0.13504875935965113</v>
      </c>
      <c r="J525" s="18">
        <f t="shared" si="75"/>
        <v>9.0193111990258709E-5</v>
      </c>
      <c r="K525" s="12">
        <f t="shared" si="79"/>
        <v>1.0234842672579183</v>
      </c>
      <c r="L525" s="12">
        <f t="shared" si="76"/>
        <v>2.3212754489504234E-2</v>
      </c>
      <c r="M525" s="12">
        <f t="shared" si="80"/>
        <v>5.3883197098999612E-4</v>
      </c>
      <c r="N525" s="18">
        <f t="shared" si="77"/>
        <v>3.5986211597847953E-7</v>
      </c>
    </row>
    <row r="526" spans="1:14" x14ac:dyDescent="0.2">
      <c r="A526" s="4">
        <v>524</v>
      </c>
      <c r="B526" s="1" t="str">
        <f>'Исходные данные'!A776</f>
        <v>21.02.2014</v>
      </c>
      <c r="C526" s="1">
        <f>'Исходные данные'!B776</f>
        <v>168.8</v>
      </c>
      <c r="D526" s="5" t="str">
        <f>'Исходные данные'!A528</f>
        <v>26.02.2015</v>
      </c>
      <c r="E526" s="1">
        <f>'Исходные данные'!B528</f>
        <v>192.75</v>
      </c>
      <c r="F526" s="12">
        <f t="shared" si="72"/>
        <v>1.1418838862559242</v>
      </c>
      <c r="G526" s="12">
        <f t="shared" si="73"/>
        <v>0.23118132636490046</v>
      </c>
      <c r="H526" s="12">
        <f t="shared" si="74"/>
        <v>6.6599189274547249E-4</v>
      </c>
      <c r="I526" s="12">
        <f t="shared" si="78"/>
        <v>0.13267943028158213</v>
      </c>
      <c r="J526" s="18">
        <f t="shared" si="75"/>
        <v>8.8363424901621843E-5</v>
      </c>
      <c r="K526" s="12">
        <f t="shared" si="79"/>
        <v>1.0210621667322435</v>
      </c>
      <c r="L526" s="12">
        <f t="shared" si="76"/>
        <v>2.0843425411435204E-2</v>
      </c>
      <c r="M526" s="12">
        <f t="shared" si="80"/>
        <v>4.3444838288206019E-4</v>
      </c>
      <c r="N526" s="18">
        <f t="shared" si="77"/>
        <v>2.89339100815833E-7</v>
      </c>
    </row>
    <row r="527" spans="1:14" x14ac:dyDescent="0.2">
      <c r="A527" s="4">
        <v>525</v>
      </c>
      <c r="B527" s="1" t="str">
        <f>'Исходные данные'!A777</f>
        <v>20.02.2014</v>
      </c>
      <c r="C527" s="1">
        <f>'Исходные данные'!B777</f>
        <v>168.37</v>
      </c>
      <c r="D527" s="5" t="str">
        <f>'Исходные данные'!A529</f>
        <v>25.02.2015</v>
      </c>
      <c r="E527" s="1">
        <f>'Исходные данные'!B529</f>
        <v>192.38</v>
      </c>
      <c r="F527" s="12">
        <f t="shared" si="72"/>
        <v>1.1426026014135535</v>
      </c>
      <c r="G527" s="12">
        <f t="shared" si="73"/>
        <v>0.230536088630864</v>
      </c>
      <c r="H527" s="12">
        <f t="shared" si="74"/>
        <v>6.6413307868588248E-4</v>
      </c>
      <c r="I527" s="12">
        <f t="shared" si="78"/>
        <v>0.1333086440547612</v>
      </c>
      <c r="J527" s="18">
        <f t="shared" si="75"/>
        <v>8.8534680191529013E-5</v>
      </c>
      <c r="K527" s="12">
        <f t="shared" si="79"/>
        <v>1.0217048352775704</v>
      </c>
      <c r="L527" s="12">
        <f t="shared" si="76"/>
        <v>2.1472639184614277E-2</v>
      </c>
      <c r="M527" s="12">
        <f t="shared" si="80"/>
        <v>4.6107423355262977E-4</v>
      </c>
      <c r="N527" s="18">
        <f t="shared" si="77"/>
        <v>3.0621465023204163E-7</v>
      </c>
    </row>
    <row r="528" spans="1:14" x14ac:dyDescent="0.2">
      <c r="A528" s="4">
        <v>526</v>
      </c>
      <c r="B528" s="1" t="str">
        <f>'Исходные данные'!A778</f>
        <v>19.02.2014</v>
      </c>
      <c r="C528" s="1">
        <f>'Исходные данные'!B778</f>
        <v>169.21</v>
      </c>
      <c r="D528" s="5" t="str">
        <f>'Исходные данные'!A530</f>
        <v>24.02.2015</v>
      </c>
      <c r="E528" s="1">
        <f>'Исходные данные'!B530</f>
        <v>192.98</v>
      </c>
      <c r="F528" s="12">
        <f t="shared" si="72"/>
        <v>1.1404763311860999</v>
      </c>
      <c r="G528" s="12">
        <f t="shared" si="73"/>
        <v>0.2298926517850737</v>
      </c>
      <c r="H528" s="12">
        <f t="shared" si="74"/>
        <v>6.6227945266198092E-4</v>
      </c>
      <c r="I528" s="12">
        <f t="shared" si="78"/>
        <v>0.13144600951170232</v>
      </c>
      <c r="J528" s="18">
        <f t="shared" si="75"/>
        <v>8.705399123401175E-5</v>
      </c>
      <c r="K528" s="12">
        <f t="shared" si="79"/>
        <v>1.0198035438138466</v>
      </c>
      <c r="L528" s="12">
        <f t="shared" si="76"/>
        <v>1.9610004641555354E-2</v>
      </c>
      <c r="M528" s="12">
        <f t="shared" si="80"/>
        <v>3.845522820418201E-4</v>
      </c>
      <c r="N528" s="18">
        <f t="shared" si="77"/>
        <v>2.5468107487057234E-7</v>
      </c>
    </row>
    <row r="529" spans="1:14" x14ac:dyDescent="0.2">
      <c r="A529" s="4">
        <v>527</v>
      </c>
      <c r="B529" s="1" t="str">
        <f>'Исходные данные'!A779</f>
        <v>18.02.2014</v>
      </c>
      <c r="C529" s="1">
        <f>'Исходные данные'!B779</f>
        <v>170.04</v>
      </c>
      <c r="D529" s="5" t="str">
        <f>'Исходные данные'!A531</f>
        <v>20.02.2015</v>
      </c>
      <c r="E529" s="1">
        <f>'Исходные данные'!B531</f>
        <v>194.26</v>
      </c>
      <c r="F529" s="12">
        <f t="shared" si="72"/>
        <v>1.1424370736297342</v>
      </c>
      <c r="G529" s="12">
        <f t="shared" si="73"/>
        <v>0.2292510108011678</v>
      </c>
      <c r="H529" s="12">
        <f t="shared" si="74"/>
        <v>6.6043100019372205E-4</v>
      </c>
      <c r="I529" s="12">
        <f t="shared" si="78"/>
        <v>0.13316376448359515</v>
      </c>
      <c r="J529" s="18">
        <f t="shared" si="75"/>
        <v>8.7945478167461992E-5</v>
      </c>
      <c r="K529" s="12">
        <f t="shared" si="79"/>
        <v>1.0215568218414977</v>
      </c>
      <c r="L529" s="12">
        <f t="shared" si="76"/>
        <v>2.1327759613448308E-2</v>
      </c>
      <c r="M529" s="12">
        <f t="shared" si="80"/>
        <v>4.5487333012903403E-4</v>
      </c>
      <c r="N529" s="18">
        <f t="shared" si="77"/>
        <v>3.004124483785671E-7</v>
      </c>
    </row>
    <row r="530" spans="1:14" x14ac:dyDescent="0.2">
      <c r="A530" s="4">
        <v>528</v>
      </c>
      <c r="B530" s="1" t="str">
        <f>'Исходные данные'!A780</f>
        <v>17.02.2014</v>
      </c>
      <c r="C530" s="1">
        <f>'Исходные данные'!B780</f>
        <v>170.03</v>
      </c>
      <c r="D530" s="5" t="str">
        <f>'Исходные данные'!A532</f>
        <v>19.02.2015</v>
      </c>
      <c r="E530" s="1">
        <f>'Исходные данные'!B532</f>
        <v>193.51</v>
      </c>
      <c r="F530" s="12">
        <f t="shared" si="72"/>
        <v>1.138093277656884</v>
      </c>
      <c r="G530" s="12">
        <f t="shared" si="73"/>
        <v>0.22861116066681292</v>
      </c>
      <c r="H530" s="12">
        <f t="shared" si="74"/>
        <v>6.5858770684147346E-4</v>
      </c>
      <c r="I530" s="12">
        <f t="shared" si="78"/>
        <v>0.12935429865166143</v>
      </c>
      <c r="J530" s="18">
        <f t="shared" si="75"/>
        <v>8.5191150919084797E-5</v>
      </c>
      <c r="K530" s="12">
        <f t="shared" si="79"/>
        <v>1.0176726390613868</v>
      </c>
      <c r="L530" s="12">
        <f t="shared" si="76"/>
        <v>1.7518293781514586E-2</v>
      </c>
      <c r="M530" s="12">
        <f t="shared" si="80"/>
        <v>3.0689061701545044E-4</v>
      </c>
      <c r="N530" s="18">
        <f t="shared" si="77"/>
        <v>2.0211438771137038E-7</v>
      </c>
    </row>
    <row r="531" spans="1:14" x14ac:dyDescent="0.2">
      <c r="A531" s="4">
        <v>529</v>
      </c>
      <c r="B531" s="1" t="str">
        <f>'Исходные данные'!A781</f>
        <v>14.02.2014</v>
      </c>
      <c r="C531" s="1">
        <f>'Исходные данные'!B781</f>
        <v>169.42</v>
      </c>
      <c r="D531" s="5" t="str">
        <f>'Исходные данные'!A533</f>
        <v>18.02.2015</v>
      </c>
      <c r="E531" s="1">
        <f>'Исходные данные'!B533</f>
        <v>195.42</v>
      </c>
      <c r="F531" s="12">
        <f t="shared" si="72"/>
        <v>1.1534647621296188</v>
      </c>
      <c r="G531" s="12">
        <f t="shared" si="73"/>
        <v>0.22797309638366534</v>
      </c>
      <c r="H531" s="12">
        <f t="shared" si="74"/>
        <v>6.5674955820590412E-4</v>
      </c>
      <c r="I531" s="12">
        <f t="shared" si="78"/>
        <v>0.14277024951279232</v>
      </c>
      <c r="J531" s="18">
        <f t="shared" si="75"/>
        <v>9.3764298292473057E-5</v>
      </c>
      <c r="K531" s="12">
        <f t="shared" si="79"/>
        <v>1.0314176804185111</v>
      </c>
      <c r="L531" s="12">
        <f t="shared" si="76"/>
        <v>3.0934244642645325E-2</v>
      </c>
      <c r="M531" s="12">
        <f t="shared" si="80"/>
        <v>9.5692749161102716E-4</v>
      </c>
      <c r="N531" s="18">
        <f t="shared" si="77"/>
        <v>6.2846170735062611E-7</v>
      </c>
    </row>
    <row r="532" spans="1:14" x14ac:dyDescent="0.2">
      <c r="A532" s="4">
        <v>530</v>
      </c>
      <c r="B532" s="1" t="str">
        <f>'Исходные данные'!A782</f>
        <v>13.02.2014</v>
      </c>
      <c r="C532" s="1">
        <f>'Исходные данные'!B782</f>
        <v>169.33</v>
      </c>
      <c r="D532" s="5" t="str">
        <f>'Исходные данные'!A534</f>
        <v>17.02.2015</v>
      </c>
      <c r="E532" s="1">
        <f>'Исходные данные'!B534</f>
        <v>195.12</v>
      </c>
      <c r="F532" s="12">
        <f t="shared" si="72"/>
        <v>1.1523061477588141</v>
      </c>
      <c r="G532" s="12">
        <f t="shared" si="73"/>
        <v>0.22733681296733221</v>
      </c>
      <c r="H532" s="12">
        <f t="shared" si="74"/>
        <v>6.5491653992787342E-4</v>
      </c>
      <c r="I532" s="12">
        <f t="shared" si="78"/>
        <v>0.14176528023041562</v>
      </c>
      <c r="J532" s="18">
        <f t="shared" si="75"/>
        <v>9.2844426810409153E-5</v>
      </c>
      <c r="K532" s="12">
        <f t="shared" si="79"/>
        <v>1.0303816580049365</v>
      </c>
      <c r="L532" s="12">
        <f t="shared" si="76"/>
        <v>2.9929275360268737E-2</v>
      </c>
      <c r="M532" s="12">
        <f t="shared" si="80"/>
        <v>8.9576152359078555E-4</v>
      </c>
      <c r="N532" s="18">
        <f t="shared" si="77"/>
        <v>5.8664903763059742E-7</v>
      </c>
    </row>
    <row r="533" spans="1:14" x14ac:dyDescent="0.2">
      <c r="A533" s="4">
        <v>531</v>
      </c>
      <c r="B533" s="1" t="str">
        <f>'Исходные данные'!A783</f>
        <v>12.02.2014</v>
      </c>
      <c r="C533" s="1">
        <f>'Исходные данные'!B783</f>
        <v>169.83</v>
      </c>
      <c r="D533" s="5" t="str">
        <f>'Исходные данные'!A535</f>
        <v>16.02.2015</v>
      </c>
      <c r="E533" s="1">
        <f>'Исходные данные'!B535</f>
        <v>193.64</v>
      </c>
      <c r="F533" s="12">
        <f t="shared" si="72"/>
        <v>1.1401990225519636</v>
      </c>
      <c r="G533" s="12">
        <f t="shared" si="73"/>
        <v>0.22670230544733205</v>
      </c>
      <c r="H533" s="12">
        <f t="shared" si="74"/>
        <v>6.5308863768831645E-4</v>
      </c>
      <c r="I533" s="12">
        <f t="shared" si="78"/>
        <v>0.13120282835481525</v>
      </c>
      <c r="J533" s="18">
        <f t="shared" si="75"/>
        <v>8.5687076431100308E-5</v>
      </c>
      <c r="K533" s="12">
        <f t="shared" si="79"/>
        <v>1.0195555769599196</v>
      </c>
      <c r="L533" s="12">
        <f t="shared" si="76"/>
        <v>1.9366823484668234E-2</v>
      </c>
      <c r="M533" s="12">
        <f t="shared" si="80"/>
        <v>3.7507385188629465E-4</v>
      </c>
      <c r="N533" s="18">
        <f t="shared" si="77"/>
        <v>2.4495647096092955E-7</v>
      </c>
    </row>
    <row r="534" spans="1:14" x14ac:dyDescent="0.2">
      <c r="A534" s="4">
        <v>532</v>
      </c>
      <c r="B534" s="1" t="str">
        <f>'Исходные данные'!A784</f>
        <v>11.02.2014</v>
      </c>
      <c r="C534" s="1">
        <f>'Исходные данные'!B784</f>
        <v>169.33</v>
      </c>
      <c r="D534" s="5" t="str">
        <f>'Исходные данные'!A536</f>
        <v>13.02.2015</v>
      </c>
      <c r="E534" s="1">
        <f>'Исходные данные'!B536</f>
        <v>195.13</v>
      </c>
      <c r="F534" s="12">
        <f t="shared" si="72"/>
        <v>1.1523652040394494</v>
      </c>
      <c r="G534" s="12">
        <f t="shared" si="73"/>
        <v>0.22606956886705654</v>
      </c>
      <c r="H534" s="12">
        <f t="shared" si="74"/>
        <v>6.5126583720813468E-4</v>
      </c>
      <c r="I534" s="12">
        <f t="shared" si="78"/>
        <v>0.14181652942965797</v>
      </c>
      <c r="J534" s="18">
        <f t="shared" si="75"/>
        <v>9.2360260768958269E-5</v>
      </c>
      <c r="K534" s="12">
        <f t="shared" si="79"/>
        <v>1.0304344655929849</v>
      </c>
      <c r="L534" s="12">
        <f t="shared" si="76"/>
        <v>2.9980524559510967E-2</v>
      </c>
      <c r="M534" s="12">
        <f t="shared" si="80"/>
        <v>8.9883185286343656E-4</v>
      </c>
      <c r="N534" s="18">
        <f t="shared" si="77"/>
        <v>5.8537847916444489E-7</v>
      </c>
    </row>
    <row r="535" spans="1:14" x14ac:dyDescent="0.2">
      <c r="A535" s="4">
        <v>533</v>
      </c>
      <c r="B535" s="1" t="str">
        <f>'Исходные данные'!A785</f>
        <v>10.02.2014</v>
      </c>
      <c r="C535" s="1">
        <f>'Исходные данные'!B785</f>
        <v>169.29</v>
      </c>
      <c r="D535" s="5" t="str">
        <f>'Исходные данные'!A537</f>
        <v>12.02.2015</v>
      </c>
      <c r="E535" s="1">
        <f>'Исходные данные'!B537</f>
        <v>194.1</v>
      </c>
      <c r="F535" s="12">
        <f t="shared" si="72"/>
        <v>1.1465532518164097</v>
      </c>
      <c r="G535" s="12">
        <f t="shared" si="73"/>
        <v>0.22543859828373108</v>
      </c>
      <c r="H535" s="12">
        <f t="shared" si="74"/>
        <v>6.4944812424808215E-4</v>
      </c>
      <c r="I535" s="12">
        <f t="shared" si="78"/>
        <v>0.13676026952580611</v>
      </c>
      <c r="J535" s="18">
        <f t="shared" si="75"/>
        <v>8.8818700515196932E-5</v>
      </c>
      <c r="K535" s="12">
        <f t="shared" si="79"/>
        <v>1.0252374708711669</v>
      </c>
      <c r="L535" s="12">
        <f t="shared" si="76"/>
        <v>2.4924264655659275E-2</v>
      </c>
      <c r="M535" s="12">
        <f t="shared" si="80"/>
        <v>6.2121896862534301E-4</v>
      </c>
      <c r="N535" s="18">
        <f t="shared" si="77"/>
        <v>4.0344949392105721E-7</v>
      </c>
    </row>
    <row r="536" spans="1:14" x14ac:dyDescent="0.2">
      <c r="A536" s="4">
        <v>534</v>
      </c>
      <c r="B536" s="1" t="str">
        <f>'Исходные данные'!A786</f>
        <v>07.02.2014</v>
      </c>
      <c r="C536" s="1">
        <f>'Исходные данные'!B786</f>
        <v>169.3</v>
      </c>
      <c r="D536" s="5" t="str">
        <f>'Исходные данные'!A538</f>
        <v>11.02.2015</v>
      </c>
      <c r="E536" s="1">
        <f>'Исходные данные'!B538</f>
        <v>192.79</v>
      </c>
      <c r="F536" s="12">
        <f t="shared" si="72"/>
        <v>1.1387477849970464</v>
      </c>
      <c r="G536" s="12">
        <f t="shared" si="73"/>
        <v>0.22480938876837706</v>
      </c>
      <c r="H536" s="12">
        <f t="shared" si="74"/>
        <v>6.4763548460865618E-4</v>
      </c>
      <c r="I536" s="12">
        <f t="shared" si="78"/>
        <v>0.12992922447228764</v>
      </c>
      <c r="J536" s="18">
        <f t="shared" si="75"/>
        <v>8.414677625593688E-5</v>
      </c>
      <c r="K536" s="12">
        <f t="shared" si="79"/>
        <v>1.0182578935613689</v>
      </c>
      <c r="L536" s="12">
        <f t="shared" si="76"/>
        <v>1.8093219602140609E-2</v>
      </c>
      <c r="M536" s="12">
        <f t="shared" si="80"/>
        <v>3.273645955712829E-4</v>
      </c>
      <c r="N536" s="18">
        <f t="shared" si="77"/>
        <v>2.1201292849652456E-7</v>
      </c>
    </row>
    <row r="537" spans="1:14" x14ac:dyDescent="0.2">
      <c r="A537" s="4">
        <v>535</v>
      </c>
      <c r="B537" s="1" t="str">
        <f>'Исходные данные'!A787</f>
        <v>06.02.2014</v>
      </c>
      <c r="C537" s="1">
        <f>'Исходные данные'!B787</f>
        <v>168.79</v>
      </c>
      <c r="D537" s="5" t="str">
        <f>'Исходные данные'!A539</f>
        <v>10.02.2015</v>
      </c>
      <c r="E537" s="1">
        <f>'Исходные данные'!B539</f>
        <v>191.64</v>
      </c>
      <c r="F537" s="12">
        <f t="shared" si="72"/>
        <v>1.1353753184430357</v>
      </c>
      <c r="G537" s="12">
        <f t="shared" si="73"/>
        <v>0.22418193540577247</v>
      </c>
      <c r="H537" s="12">
        <f t="shared" si="74"/>
        <v>6.4582790412998482E-4</v>
      </c>
      <c r="I537" s="12">
        <f t="shared" si="78"/>
        <v>0.12696327331408497</v>
      </c>
      <c r="J537" s="18">
        <f t="shared" si="75"/>
        <v>8.1996424705917928E-5</v>
      </c>
      <c r="K537" s="12">
        <f t="shared" si="79"/>
        <v>1.0152422646972461</v>
      </c>
      <c r="L537" s="12">
        <f t="shared" si="76"/>
        <v>1.5127268443938066E-2</v>
      </c>
      <c r="M537" s="12">
        <f t="shared" si="80"/>
        <v>2.2883425057496252E-4</v>
      </c>
      <c r="N537" s="18">
        <f t="shared" si="77"/>
        <v>1.4778754444198382E-7</v>
      </c>
    </row>
    <row r="538" spans="1:14" x14ac:dyDescent="0.2">
      <c r="A538" s="4">
        <v>536</v>
      </c>
      <c r="B538" s="1" t="str">
        <f>'Исходные данные'!A788</f>
        <v>05.02.2014</v>
      </c>
      <c r="C538" s="1">
        <f>'Исходные данные'!B788</f>
        <v>168.08</v>
      </c>
      <c r="D538" s="5" t="str">
        <f>'Исходные данные'!A540</f>
        <v>09.02.2015</v>
      </c>
      <c r="E538" s="1">
        <f>'Исходные данные'!B540</f>
        <v>192.73</v>
      </c>
      <c r="F538" s="12">
        <f t="shared" si="72"/>
        <v>1.1466563541170869</v>
      </c>
      <c r="G538" s="12">
        <f t="shared" si="73"/>
        <v>0.22355623329441413</v>
      </c>
      <c r="H538" s="12">
        <f t="shared" si="74"/>
        <v>6.4402536869171746E-4</v>
      </c>
      <c r="I538" s="12">
        <f t="shared" si="78"/>
        <v>0.13685018917421499</v>
      </c>
      <c r="J538" s="18">
        <f t="shared" si="75"/>
        <v>8.8134993538455087E-5</v>
      </c>
      <c r="K538" s="12">
        <f t="shared" si="79"/>
        <v>1.0253296640090084</v>
      </c>
      <c r="L538" s="12">
        <f t="shared" si="76"/>
        <v>2.5014184304068137E-2</v>
      </c>
      <c r="M538" s="12">
        <f t="shared" si="80"/>
        <v>6.2570941639788558E-4</v>
      </c>
      <c r="N538" s="18">
        <f t="shared" si="77"/>
        <v>4.0297273758952762E-7</v>
      </c>
    </row>
    <row r="539" spans="1:14" x14ac:dyDescent="0.2">
      <c r="A539" s="4">
        <v>537</v>
      </c>
      <c r="B539" s="1" t="str">
        <f>'Исходные данные'!A789</f>
        <v>04.02.2014</v>
      </c>
      <c r="C539" s="1">
        <f>'Исходные данные'!B789</f>
        <v>167.18</v>
      </c>
      <c r="D539" s="5" t="str">
        <f>'Исходные данные'!A541</f>
        <v>06.02.2015</v>
      </c>
      <c r="E539" s="1">
        <f>'Исходные данные'!B541</f>
        <v>190.55</v>
      </c>
      <c r="F539" s="12">
        <f t="shared" si="72"/>
        <v>1.1397894484986242</v>
      </c>
      <c r="G539" s="12">
        <f t="shared" si="73"/>
        <v>0.22293227754647901</v>
      </c>
      <c r="H539" s="12">
        <f t="shared" si="74"/>
        <v>6.4222786421291357E-4</v>
      </c>
      <c r="I539" s="12">
        <f t="shared" si="78"/>
        <v>0.13084355104885911</v>
      </c>
      <c r="J539" s="18">
        <f t="shared" si="75"/>
        <v>8.4031374336142117E-5</v>
      </c>
      <c r="K539" s="12">
        <f t="shared" si="79"/>
        <v>1.0191893395732872</v>
      </c>
      <c r="L539" s="12">
        <f t="shared" si="76"/>
        <v>1.900754617871207E-2</v>
      </c>
      <c r="M539" s="12">
        <f t="shared" si="80"/>
        <v>3.6128681173586944E-4</v>
      </c>
      <c r="N539" s="18">
        <f t="shared" si="77"/>
        <v>2.3202845746942043E-7</v>
      </c>
    </row>
    <row r="540" spans="1:14" x14ac:dyDescent="0.2">
      <c r="A540" s="4">
        <v>538</v>
      </c>
      <c r="B540" s="1" t="str">
        <f>'Исходные данные'!A790</f>
        <v>03.02.2014</v>
      </c>
      <c r="C540" s="1">
        <f>'Исходные данные'!B790</f>
        <v>168.14</v>
      </c>
      <c r="D540" s="5" t="str">
        <f>'Исходные данные'!A542</f>
        <v>05.02.2015</v>
      </c>
      <c r="E540" s="1">
        <f>'Исходные данные'!B542</f>
        <v>187.79</v>
      </c>
      <c r="F540" s="12">
        <f t="shared" si="72"/>
        <v>1.1168668966337576</v>
      </c>
      <c r="G540" s="12">
        <f t="shared" si="73"/>
        <v>0.22231006328778649</v>
      </c>
      <c r="H540" s="12">
        <f t="shared" si="74"/>
        <v>6.40435376651934E-4</v>
      </c>
      <c r="I540" s="12">
        <f t="shared" si="78"/>
        <v>0.11052735151296419</v>
      </c>
      <c r="J540" s="18">
        <f t="shared" si="75"/>
        <v>7.0785625996545935E-5</v>
      </c>
      <c r="K540" s="12">
        <f t="shared" si="79"/>
        <v>0.99869220255621649</v>
      </c>
      <c r="L540" s="12">
        <f t="shared" si="76"/>
        <v>-1.3086533571827809E-3</v>
      </c>
      <c r="M540" s="12">
        <f t="shared" si="80"/>
        <v>1.7125736092659264E-6</v>
      </c>
      <c r="N540" s="18">
        <f t="shared" si="77"/>
        <v>1.0967927244943856E-9</v>
      </c>
    </row>
    <row r="541" spans="1:14" x14ac:dyDescent="0.2">
      <c r="A541" s="4">
        <v>539</v>
      </c>
      <c r="B541" s="1" t="str">
        <f>'Исходные данные'!A791</f>
        <v>31.01.2014</v>
      </c>
      <c r="C541" s="1">
        <f>'Исходные данные'!B791</f>
        <v>168.24</v>
      </c>
      <c r="D541" s="5" t="str">
        <f>'Исходные данные'!A543</f>
        <v>04.02.2015</v>
      </c>
      <c r="E541" s="1">
        <f>'Исходные данные'!B543</f>
        <v>187.07</v>
      </c>
      <c r="F541" s="12">
        <f t="shared" si="72"/>
        <v>1.1119234427009033</v>
      </c>
      <c r="G541" s="12">
        <f t="shared" si="73"/>
        <v>0.22168958565775976</v>
      </c>
      <c r="H541" s="12">
        <f t="shared" si="74"/>
        <v>6.3864789200632959E-4</v>
      </c>
      <c r="I541" s="12">
        <f t="shared" si="78"/>
        <v>0.10609134696636865</v>
      </c>
      <c r="J541" s="18">
        <f t="shared" si="75"/>
        <v>6.7755015100183451E-5</v>
      </c>
      <c r="K541" s="12">
        <f t="shared" si="79"/>
        <v>0.99427181109209706</v>
      </c>
      <c r="L541" s="12">
        <f t="shared" si="76"/>
        <v>-5.7446579037782599E-3</v>
      </c>
      <c r="M541" s="12">
        <f t="shared" si="80"/>
        <v>3.3001094431442752E-5</v>
      </c>
      <c r="N541" s="18">
        <f t="shared" si="77"/>
        <v>2.1076079392542737E-8</v>
      </c>
    </row>
    <row r="542" spans="1:14" x14ac:dyDescent="0.2">
      <c r="A542" s="4">
        <v>540</v>
      </c>
      <c r="B542" s="1" t="str">
        <f>'Исходные данные'!A792</f>
        <v>30.01.2014</v>
      </c>
      <c r="C542" s="1">
        <f>'Исходные данные'!B792</f>
        <v>167.89</v>
      </c>
      <c r="D542" s="5" t="str">
        <f>'Исходные данные'!A544</f>
        <v>03.02.2015</v>
      </c>
      <c r="E542" s="1">
        <f>'Исходные данные'!B544</f>
        <v>186.55</v>
      </c>
      <c r="F542" s="12">
        <f t="shared" si="72"/>
        <v>1.1111442015605457</v>
      </c>
      <c r="G542" s="12">
        <f t="shared" si="73"/>
        <v>0.22107083980938821</v>
      </c>
      <c r="H542" s="12">
        <f t="shared" si="74"/>
        <v>6.3686539631273298E-4</v>
      </c>
      <c r="I542" s="12">
        <f t="shared" si="78"/>
        <v>0.10539029661886022</v>
      </c>
      <c r="J542" s="18">
        <f t="shared" si="75"/>
        <v>6.71194330236869E-5</v>
      </c>
      <c r="K542" s="12">
        <f t="shared" si="79"/>
        <v>0.99357502076450144</v>
      </c>
      <c r="L542" s="12">
        <f t="shared" si="76"/>
        <v>-6.4457082512867315E-3</v>
      </c>
      <c r="M542" s="12">
        <f t="shared" si="80"/>
        <v>4.1547154860706663E-5</v>
      </c>
      <c r="N542" s="18">
        <f t="shared" si="77"/>
        <v>2.645994524603044E-8</v>
      </c>
    </row>
    <row r="543" spans="1:14" x14ac:dyDescent="0.2">
      <c r="A543" s="4">
        <v>541</v>
      </c>
      <c r="B543" s="1" t="str">
        <f>'Исходные данные'!A793</f>
        <v>29.01.2014</v>
      </c>
      <c r="C543" s="1">
        <f>'Исходные данные'!B793</f>
        <v>169.16</v>
      </c>
      <c r="D543" s="5" t="str">
        <f>'Исходные данные'!A545</f>
        <v>02.02.2015</v>
      </c>
      <c r="E543" s="1">
        <f>'Исходные данные'!B545</f>
        <v>185.72</v>
      </c>
      <c r="F543" s="12">
        <f t="shared" si="72"/>
        <v>1.0978954835658548</v>
      </c>
      <c r="G543" s="12">
        <f t="shared" si="73"/>
        <v>0.22045382090918944</v>
      </c>
      <c r="H543" s="12">
        <f t="shared" si="74"/>
        <v>6.3508787564674945E-4</v>
      </c>
      <c r="I543" s="12">
        <f t="shared" si="78"/>
        <v>9.3395150547433081E-2</v>
      </c>
      <c r="J543" s="18">
        <f t="shared" si="75"/>
        <v>5.9314127756877622E-5</v>
      </c>
      <c r="K543" s="12">
        <f t="shared" si="79"/>
        <v>0.98172813785030322</v>
      </c>
      <c r="L543" s="12">
        <f t="shared" si="76"/>
        <v>-1.8440854322713838E-2</v>
      </c>
      <c r="M543" s="12">
        <f t="shared" si="80"/>
        <v>3.4006510815155593E-4</v>
      </c>
      <c r="N543" s="18">
        <f t="shared" si="77"/>
        <v>2.1597122711755375E-7</v>
      </c>
    </row>
    <row r="544" spans="1:14" x14ac:dyDescent="0.2">
      <c r="A544" s="4">
        <v>542</v>
      </c>
      <c r="B544" s="1" t="str">
        <f>'Исходные данные'!A794</f>
        <v>28.01.2014</v>
      </c>
      <c r="C544" s="1">
        <f>'Исходные данные'!B794</f>
        <v>169.44</v>
      </c>
      <c r="D544" s="5" t="str">
        <f>'Исходные данные'!A546</f>
        <v>30.01.2015</v>
      </c>
      <c r="E544" s="1">
        <f>'Исходные данные'!B546</f>
        <v>185.77</v>
      </c>
      <c r="F544" s="12">
        <f t="shared" si="72"/>
        <v>1.0963762983947121</v>
      </c>
      <c r="G544" s="12">
        <f t="shared" si="73"/>
        <v>0.2198385241371715</v>
      </c>
      <c r="H544" s="12">
        <f t="shared" si="74"/>
        <v>6.3331531612284737E-4</v>
      </c>
      <c r="I544" s="12">
        <f t="shared" si="78"/>
        <v>9.201046755021651E-2</v>
      </c>
      <c r="J544" s="18">
        <f t="shared" si="75"/>
        <v>5.8271638343176358E-5</v>
      </c>
      <c r="K544" s="12">
        <f t="shared" si="79"/>
        <v>0.9803696963124332</v>
      </c>
      <c r="L544" s="12">
        <f t="shared" si="76"/>
        <v>-1.9825537319930437E-2</v>
      </c>
      <c r="M544" s="12">
        <f t="shared" si="80"/>
        <v>3.9305193002395699E-4</v>
      </c>
      <c r="N544" s="18">
        <f t="shared" si="77"/>
        <v>2.4892580731581759E-7</v>
      </c>
    </row>
    <row r="545" spans="1:14" x14ac:dyDescent="0.2">
      <c r="A545" s="4">
        <v>543</v>
      </c>
      <c r="B545" s="1" t="str">
        <f>'Исходные данные'!A795</f>
        <v>27.01.2014</v>
      </c>
      <c r="C545" s="1">
        <f>'Исходные данные'!B795</f>
        <v>169.63</v>
      </c>
      <c r="D545" s="5" t="str">
        <f>'Исходные данные'!A547</f>
        <v>29.01.2015</v>
      </c>
      <c r="E545" s="1">
        <f>'Исходные данные'!B547</f>
        <v>185.74</v>
      </c>
      <c r="F545" s="12">
        <f t="shared" si="72"/>
        <v>1.0949714083593705</v>
      </c>
      <c r="G545" s="12">
        <f t="shared" si="73"/>
        <v>0.21922494468679538</v>
      </c>
      <c r="H545" s="12">
        <f t="shared" si="74"/>
        <v>6.3154770389425104E-4</v>
      </c>
      <c r="I545" s="12">
        <f t="shared" si="78"/>
        <v>9.0728251840230853E-2</v>
      </c>
      <c r="J545" s="18">
        <f t="shared" si="75"/>
        <v>5.7299219128037148E-5</v>
      </c>
      <c r="K545" s="12">
        <f t="shared" si="79"/>
        <v>0.97911345644358816</v>
      </c>
      <c r="L545" s="12">
        <f t="shared" si="76"/>
        <v>-2.110775302991607E-2</v>
      </c>
      <c r="M545" s="12">
        <f t="shared" si="80"/>
        <v>4.4553723797193364E-4</v>
      </c>
      <c r="N545" s="18">
        <f t="shared" si="77"/>
        <v>2.8137801964056121E-7</v>
      </c>
    </row>
    <row r="546" spans="1:14" x14ac:dyDescent="0.2">
      <c r="A546" s="4">
        <v>544</v>
      </c>
      <c r="B546" s="1" t="str">
        <f>'Исходные данные'!A796</f>
        <v>24.01.2014</v>
      </c>
      <c r="C546" s="1">
        <f>'Исходные данные'!B796</f>
        <v>170.28</v>
      </c>
      <c r="D546" s="5" t="str">
        <f>'Исходные данные'!A548</f>
        <v>28.01.2015</v>
      </c>
      <c r="E546" s="1">
        <f>'Исходные данные'!B548</f>
        <v>185.87</v>
      </c>
      <c r="F546" s="12">
        <f t="shared" si="72"/>
        <v>1.0915550857411322</v>
      </c>
      <c r="G546" s="12">
        <f t="shared" si="73"/>
        <v>0.21861307776493721</v>
      </c>
      <c r="H546" s="12">
        <f t="shared" si="74"/>
        <v>6.2978502515283121E-4</v>
      </c>
      <c r="I546" s="12">
        <f t="shared" si="78"/>
        <v>8.7603363660309963E-2</v>
      </c>
      <c r="J546" s="18">
        <f t="shared" si="75"/>
        <v>5.5171286586280929E-5</v>
      </c>
      <c r="K546" s="12">
        <f t="shared" si="79"/>
        <v>0.97605861188643073</v>
      </c>
      <c r="L546" s="12">
        <f t="shared" si="76"/>
        <v>-2.4232641209836966E-2</v>
      </c>
      <c r="M546" s="12">
        <f t="shared" si="80"/>
        <v>5.8722090000469182E-4</v>
      </c>
      <c r="N546" s="18">
        <f t="shared" si="77"/>
        <v>3.6982292927972299E-7</v>
      </c>
    </row>
    <row r="547" spans="1:14" x14ac:dyDescent="0.2">
      <c r="A547" s="4">
        <v>545</v>
      </c>
      <c r="B547" s="1" t="str">
        <f>'Исходные данные'!A797</f>
        <v>23.01.2014</v>
      </c>
      <c r="C547" s="1">
        <f>'Исходные данные'!B797</f>
        <v>171.05</v>
      </c>
      <c r="D547" s="5" t="str">
        <f>'Исходные данные'!A549</f>
        <v>27.01.2015</v>
      </c>
      <c r="E547" s="1">
        <f>'Исходные данные'!B549</f>
        <v>184.21</v>
      </c>
      <c r="F547" s="12">
        <f t="shared" si="72"/>
        <v>1.0769365682548961</v>
      </c>
      <c r="G547" s="12">
        <f t="shared" si="73"/>
        <v>0.21800291859185081</v>
      </c>
      <c r="H547" s="12">
        <f t="shared" si="74"/>
        <v>6.2802726612899706E-4</v>
      </c>
      <c r="I547" s="12">
        <f t="shared" si="78"/>
        <v>7.4120499740512033E-2</v>
      </c>
      <c r="J547" s="18">
        <f t="shared" si="75"/>
        <v>4.6549694816148807E-5</v>
      </c>
      <c r="K547" s="12">
        <f t="shared" si="79"/>
        <v>0.96298686674792011</v>
      </c>
      <c r="L547" s="12">
        <f t="shared" si="76"/>
        <v>-3.7715505129634945E-2</v>
      </c>
      <c r="M547" s="12">
        <f t="shared" si="80"/>
        <v>1.4224593271835245E-3</v>
      </c>
      <c r="N547" s="18">
        <f t="shared" si="77"/>
        <v>8.933432424307614E-7</v>
      </c>
    </row>
    <row r="548" spans="1:14" x14ac:dyDescent="0.2">
      <c r="A548" s="4">
        <v>546</v>
      </c>
      <c r="B548" s="1" t="str">
        <f>'Исходные данные'!A798</f>
        <v>22.01.2014</v>
      </c>
      <c r="C548" s="1">
        <f>'Исходные данные'!B798</f>
        <v>170.66</v>
      </c>
      <c r="D548" s="5" t="str">
        <f>'Исходные данные'!A550</f>
        <v>26.01.2015</v>
      </c>
      <c r="E548" s="1">
        <f>'Исходные данные'!B550</f>
        <v>182.32</v>
      </c>
      <c r="F548" s="12">
        <f t="shared" si="72"/>
        <v>1.0683229813664596</v>
      </c>
      <c r="G548" s="12">
        <f t="shared" si="73"/>
        <v>0.21739446240113092</v>
      </c>
      <c r="H548" s="12">
        <f t="shared" si="74"/>
        <v>6.2627441309159122E-4</v>
      </c>
      <c r="I548" s="12">
        <f t="shared" si="78"/>
        <v>6.6090111828990064E-2</v>
      </c>
      <c r="J548" s="18">
        <f t="shared" si="75"/>
        <v>4.1390545996858384E-5</v>
      </c>
      <c r="K548" s="12">
        <f t="shared" si="79"/>
        <v>0.95528467583560162</v>
      </c>
      <c r="L548" s="12">
        <f t="shared" si="76"/>
        <v>-4.5745893041156824E-2</v>
      </c>
      <c r="M548" s="12">
        <f t="shared" si="80"/>
        <v>2.0926867301329661E-3</v>
      </c>
      <c r="N548" s="18">
        <f t="shared" si="77"/>
        <v>1.3105961536985844E-6</v>
      </c>
    </row>
    <row r="549" spans="1:14" x14ac:dyDescent="0.2">
      <c r="A549" s="4">
        <v>547</v>
      </c>
      <c r="B549" s="1" t="str">
        <f>'Исходные данные'!A799</f>
        <v>21.01.2014</v>
      </c>
      <c r="C549" s="1">
        <f>'Исходные данные'!B799</f>
        <v>172.39</v>
      </c>
      <c r="D549" s="5" t="str">
        <f>'Исходные данные'!A551</f>
        <v>23.01.2015</v>
      </c>
      <c r="E549" s="1">
        <f>'Исходные данные'!B551</f>
        <v>184.66</v>
      </c>
      <c r="F549" s="12">
        <f t="shared" si="72"/>
        <v>1.0711758222634724</v>
      </c>
      <c r="G549" s="12">
        <f t="shared" si="73"/>
        <v>0.21678770443967524</v>
      </c>
      <c r="H549" s="12">
        <f t="shared" si="74"/>
        <v>6.2452645234777916E-4</v>
      </c>
      <c r="I549" s="12">
        <f t="shared" si="78"/>
        <v>6.8756944437594614E-2</v>
      </c>
      <c r="J549" s="18">
        <f t="shared" si="75"/>
        <v>4.2940530583884329E-5</v>
      </c>
      <c r="K549" s="12">
        <f t="shared" si="79"/>
        <v>0.95783566017184374</v>
      </c>
      <c r="L549" s="12">
        <f t="shared" si="76"/>
        <v>-4.3079060432552337E-2</v>
      </c>
      <c r="M549" s="12">
        <f t="shared" si="80"/>
        <v>1.8558054477515018E-3</v>
      </c>
      <c r="N549" s="18">
        <f t="shared" si="77"/>
        <v>1.1589995925319272E-6</v>
      </c>
    </row>
    <row r="550" spans="1:14" x14ac:dyDescent="0.2">
      <c r="A550" s="4">
        <v>548</v>
      </c>
      <c r="B550" s="1" t="str">
        <f>'Исходные данные'!A800</f>
        <v>20.01.2014</v>
      </c>
      <c r="C550" s="1">
        <f>'Исходные данные'!B800</f>
        <v>172.64</v>
      </c>
      <c r="D550" s="5" t="str">
        <f>'Исходные данные'!A552</f>
        <v>22.01.2015</v>
      </c>
      <c r="E550" s="1">
        <f>'Исходные данные'!B552</f>
        <v>182.28</v>
      </c>
      <c r="F550" s="12">
        <f t="shared" si="72"/>
        <v>1.0558387395736795</v>
      </c>
      <c r="G550" s="12">
        <f t="shared" si="73"/>
        <v>0.21618263996764758</v>
      </c>
      <c r="H550" s="12">
        <f t="shared" si="74"/>
        <v>6.2278337024294385E-4</v>
      </c>
      <c r="I550" s="12">
        <f t="shared" si="78"/>
        <v>5.4335464885857394E-2</v>
      </c>
      <c r="J550" s="18">
        <f t="shared" si="75"/>
        <v>3.3839223945331401E-5</v>
      </c>
      <c r="K550" s="12">
        <f t="shared" si="79"/>
        <v>0.9441213805755716</v>
      </c>
      <c r="L550" s="12">
        <f t="shared" si="76"/>
        <v>-5.7500539984289542E-2</v>
      </c>
      <c r="M550" s="12">
        <f t="shared" si="80"/>
        <v>3.3063120984848874E-3</v>
      </c>
      <c r="N550" s="18">
        <f t="shared" si="77"/>
        <v>2.0591161917694382E-6</v>
      </c>
    </row>
    <row r="551" spans="1:14" x14ac:dyDescent="0.2">
      <c r="A551" s="4">
        <v>549</v>
      </c>
      <c r="B551" s="1" t="str">
        <f>'Исходные данные'!A801</f>
        <v>17.01.2014</v>
      </c>
      <c r="C551" s="1">
        <f>'Исходные данные'!B801</f>
        <v>172.67</v>
      </c>
      <c r="D551" s="5" t="str">
        <f>'Исходные данные'!A553</f>
        <v>21.01.2015</v>
      </c>
      <c r="E551" s="1">
        <f>'Исходные данные'!B553</f>
        <v>178.91</v>
      </c>
      <c r="F551" s="12">
        <f t="shared" si="72"/>
        <v>1.0361382984884462</v>
      </c>
      <c r="G551" s="12">
        <f t="shared" si="73"/>
        <v>0.21557926425844084</v>
      </c>
      <c r="H551" s="12">
        <f t="shared" si="74"/>
        <v>6.2104515316057903E-4</v>
      </c>
      <c r="I551" s="12">
        <f t="shared" si="78"/>
        <v>3.5500627677392545E-2</v>
      </c>
      <c r="J551" s="18">
        <f t="shared" si="75"/>
        <v>2.2047492753202944E-5</v>
      </c>
      <c r="K551" s="12">
        <f t="shared" si="79"/>
        <v>0.92650542565915306</v>
      </c>
      <c r="L551" s="12">
        <f t="shared" si="76"/>
        <v>-7.633537719275435E-2</v>
      </c>
      <c r="M551" s="12">
        <f t="shared" si="80"/>
        <v>5.8270898111600919E-3</v>
      </c>
      <c r="N551" s="18">
        <f t="shared" si="77"/>
        <v>3.6188858842523686E-6</v>
      </c>
    </row>
    <row r="552" spans="1:14" x14ac:dyDescent="0.2">
      <c r="A552" s="4">
        <v>550</v>
      </c>
      <c r="B552" s="1" t="str">
        <f>'Исходные данные'!A802</f>
        <v>16.01.2014</v>
      </c>
      <c r="C552" s="1">
        <f>'Исходные данные'!B802</f>
        <v>172.78</v>
      </c>
      <c r="D552" s="5" t="str">
        <f>'Исходные данные'!A554</f>
        <v>20.01.2015</v>
      </c>
      <c r="E552" s="1">
        <f>'Исходные данные'!B554</f>
        <v>177.29</v>
      </c>
      <c r="F552" s="12">
        <f t="shared" si="72"/>
        <v>1.0261025581664545</v>
      </c>
      <c r="G552" s="12">
        <f t="shared" si="73"/>
        <v>0.21497757259864034</v>
      </c>
      <c r="H552" s="12">
        <f t="shared" si="74"/>
        <v>6.1931178752218309E-4</v>
      </c>
      <c r="I552" s="12">
        <f t="shared" si="78"/>
        <v>2.5767700979551004E-2</v>
      </c>
      <c r="J552" s="18">
        <f t="shared" si="75"/>
        <v>1.5958240953982839E-5</v>
      </c>
      <c r="K552" s="12">
        <f t="shared" si="79"/>
        <v>0.91753155810460341</v>
      </c>
      <c r="L552" s="12">
        <f t="shared" si="76"/>
        <v>-8.6068303890595971E-2</v>
      </c>
      <c r="M552" s="12">
        <f t="shared" si="80"/>
        <v>7.4077529346039898E-3</v>
      </c>
      <c r="N552" s="18">
        <f t="shared" si="77"/>
        <v>4.5877087114522945E-6</v>
      </c>
    </row>
    <row r="553" spans="1:14" x14ac:dyDescent="0.2">
      <c r="A553" s="4">
        <v>551</v>
      </c>
      <c r="B553" s="1" t="str">
        <f>'Исходные данные'!A803</f>
        <v>15.01.2014</v>
      </c>
      <c r="C553" s="1">
        <f>'Исходные данные'!B803</f>
        <v>172.66</v>
      </c>
      <c r="D553" s="5" t="str">
        <f>'Исходные данные'!A555</f>
        <v>19.01.2015</v>
      </c>
      <c r="E553" s="1">
        <f>'Исходные данные'!B555</f>
        <v>178.13</v>
      </c>
      <c r="F553" s="12">
        <f t="shared" si="72"/>
        <v>1.0316807598748987</v>
      </c>
      <c r="G553" s="12">
        <f t="shared" si="73"/>
        <v>0.21437756028798652</v>
      </c>
      <c r="H553" s="12">
        <f t="shared" si="74"/>
        <v>6.175832597871524E-4</v>
      </c>
      <c r="I553" s="12">
        <f t="shared" si="78"/>
        <v>3.1189277997017029E-2</v>
      </c>
      <c r="J553" s="18">
        <f t="shared" si="75"/>
        <v>1.9261975975805484E-5</v>
      </c>
      <c r="K553" s="12">
        <f t="shared" si="79"/>
        <v>0.92251953524610508</v>
      </c>
      <c r="L553" s="12">
        <f t="shared" si="76"/>
        <v>-8.064672687312989E-2</v>
      </c>
      <c r="M553" s="12">
        <f t="shared" si="80"/>
        <v>6.503894555349222E-3</v>
      </c>
      <c r="N553" s="18">
        <f t="shared" si="77"/>
        <v>4.0166964008044844E-6</v>
      </c>
    </row>
    <row r="554" spans="1:14" x14ac:dyDescent="0.2">
      <c r="A554" s="4">
        <v>552</v>
      </c>
      <c r="B554" s="1" t="str">
        <f>'Исходные данные'!A804</f>
        <v>14.01.2014</v>
      </c>
      <c r="C554" s="1">
        <f>'Исходные данные'!B804</f>
        <v>171.67</v>
      </c>
      <c r="D554" s="5" t="str">
        <f>'Исходные данные'!A556</f>
        <v>16.01.2015</v>
      </c>
      <c r="E554" s="1">
        <f>'Исходные данные'!B556</f>
        <v>176.3</v>
      </c>
      <c r="F554" s="12">
        <f t="shared" si="72"/>
        <v>1.0269703500902896</v>
      </c>
      <c r="G554" s="12">
        <f t="shared" si="73"/>
        <v>0.21377922263933855</v>
      </c>
      <c r="H554" s="12">
        <f t="shared" si="74"/>
        <v>6.1585955645267567E-4</v>
      </c>
      <c r="I554" s="12">
        <f t="shared" si="78"/>
        <v>2.6613060120986749E-2</v>
      </c>
      <c r="J554" s="18">
        <f t="shared" si="75"/>
        <v>1.6389907401959292E-5</v>
      </c>
      <c r="K554" s="12">
        <f t="shared" si="79"/>
        <v>0.91830752973594776</v>
      </c>
      <c r="L554" s="12">
        <f t="shared" si="76"/>
        <v>-8.5222944749160229E-2</v>
      </c>
      <c r="M554" s="12">
        <f t="shared" si="80"/>
        <v>7.2629503117184286E-3</v>
      </c>
      <c r="N554" s="18">
        <f t="shared" si="77"/>
        <v>4.472957357512734E-6</v>
      </c>
    </row>
    <row r="555" spans="1:14" x14ac:dyDescent="0.2">
      <c r="A555" s="4">
        <v>553</v>
      </c>
      <c r="B555" s="1" t="str">
        <f>'Исходные данные'!A805</f>
        <v>13.01.2014</v>
      </c>
      <c r="C555" s="1">
        <f>'Исходные данные'!B805</f>
        <v>172.01</v>
      </c>
      <c r="D555" s="5" t="str">
        <f>'Исходные данные'!A557</f>
        <v>15.01.2015</v>
      </c>
      <c r="E555" s="1">
        <f>'Исходные данные'!B557</f>
        <v>175.18</v>
      </c>
      <c r="F555" s="12">
        <f t="shared" si="72"/>
        <v>1.0184291610952851</v>
      </c>
      <c r="G555" s="12">
        <f t="shared" si="73"/>
        <v>0.2131825549786375</v>
      </c>
      <c r="H555" s="12">
        <f t="shared" si="74"/>
        <v>6.1414066405362827E-4</v>
      </c>
      <c r="I555" s="12">
        <f t="shared" si="78"/>
        <v>1.8261402076643393E-2</v>
      </c>
      <c r="J555" s="18">
        <f t="shared" si="75"/>
        <v>1.121506959790008E-5</v>
      </c>
      <c r="K555" s="12">
        <f t="shared" si="79"/>
        <v>0.91067007636027753</v>
      </c>
      <c r="L555" s="12">
        <f t="shared" si="76"/>
        <v>-9.3574602793503506E-2</v>
      </c>
      <c r="M555" s="12">
        <f t="shared" si="80"/>
        <v>8.7562062879619675E-3</v>
      </c>
      <c r="N555" s="18">
        <f t="shared" si="77"/>
        <v>5.3775423442795184E-6</v>
      </c>
    </row>
    <row r="556" spans="1:14" x14ac:dyDescent="0.2">
      <c r="A556" s="4">
        <v>554</v>
      </c>
      <c r="B556" s="1" t="str">
        <f>'Исходные данные'!A806</f>
        <v>10.01.2014</v>
      </c>
      <c r="C556" s="1">
        <f>'Исходные данные'!B806</f>
        <v>171.2</v>
      </c>
      <c r="D556" s="5" t="str">
        <f>'Исходные данные'!A558</f>
        <v>14.01.2015</v>
      </c>
      <c r="E556" s="1">
        <f>'Исходные данные'!B558</f>
        <v>173.68</v>
      </c>
      <c r="F556" s="12">
        <f t="shared" si="72"/>
        <v>1.0144859813084113</v>
      </c>
      <c r="G556" s="12">
        <f t="shared" si="73"/>
        <v>0.21258755264487023</v>
      </c>
      <c r="H556" s="12">
        <f t="shared" si="74"/>
        <v>6.1242656916246847E-4</v>
      </c>
      <c r="I556" s="12">
        <f t="shared" si="78"/>
        <v>1.4382061862394739E-2</v>
      </c>
      <c r="J556" s="18">
        <f t="shared" si="75"/>
        <v>8.807956803868791E-6</v>
      </c>
      <c r="K556" s="12">
        <f t="shared" si="79"/>
        <v>0.90714412092342334</v>
      </c>
      <c r="L556" s="12">
        <f t="shared" si="76"/>
        <v>-9.7453943007752217E-2</v>
      </c>
      <c r="M556" s="12">
        <f t="shared" si="80"/>
        <v>9.4972710077582314E-3</v>
      </c>
      <c r="N556" s="18">
        <f t="shared" si="77"/>
        <v>5.8163810996875528E-6</v>
      </c>
    </row>
    <row r="557" spans="1:14" x14ac:dyDescent="0.2">
      <c r="A557" s="4">
        <v>555</v>
      </c>
      <c r="B557" s="1" t="str">
        <f>'Исходные данные'!A807</f>
        <v>09.01.2014</v>
      </c>
      <c r="C557" s="1">
        <f>'Исходные данные'!B807</f>
        <v>171.77</v>
      </c>
      <c r="D557" s="5" t="str">
        <f>'Исходные данные'!A559</f>
        <v>13.01.2015</v>
      </c>
      <c r="E557" s="1">
        <f>'Исходные данные'!B559</f>
        <v>171.36</v>
      </c>
      <c r="F557" s="12">
        <f t="shared" si="72"/>
        <v>0.99761308726785825</v>
      </c>
      <c r="G557" s="12">
        <f t="shared" si="73"/>
        <v>0.21199421099003243</v>
      </c>
      <c r="H557" s="12">
        <f t="shared" si="74"/>
        <v>6.1071725838913017E-4</v>
      </c>
      <c r="I557" s="12">
        <f t="shared" si="78"/>
        <v>-2.3897659494953216E-3</v>
      </c>
      <c r="J557" s="18">
        <f t="shared" si="75"/>
        <v>-1.4594713088674793E-6</v>
      </c>
      <c r="K557" s="12">
        <f t="shared" si="79"/>
        <v>0.89205653281095798</v>
      </c>
      <c r="L557" s="12">
        <f t="shared" si="76"/>
        <v>-0.11422577081964226</v>
      </c>
      <c r="M557" s="12">
        <f t="shared" si="80"/>
        <v>1.3047526719341453E-2</v>
      </c>
      <c r="N557" s="18">
        <f t="shared" si="77"/>
        <v>7.9683497467951346E-6</v>
      </c>
    </row>
    <row r="558" spans="1:14" x14ac:dyDescent="0.2">
      <c r="A558" s="4">
        <v>556</v>
      </c>
      <c r="B558" s="1" t="str">
        <f>'Исходные данные'!A808</f>
        <v>31.12.2013</v>
      </c>
      <c r="C558" s="1">
        <f>'Исходные данные'!B808</f>
        <v>173.04</v>
      </c>
      <c r="D558" s="5" t="str">
        <f>'Исходные данные'!A560</f>
        <v>12.01.2015</v>
      </c>
      <c r="E558" s="1">
        <f>'Исходные данные'!B560</f>
        <v>170.11</v>
      </c>
      <c r="F558" s="12">
        <f t="shared" si="72"/>
        <v>0.98306749884419797</v>
      </c>
      <c r="G558" s="12">
        <f t="shared" si="73"/>
        <v>0.21140252537909268</v>
      </c>
      <c r="H558" s="12">
        <f t="shared" si="74"/>
        <v>6.0901271838092021E-4</v>
      </c>
      <c r="I558" s="12">
        <f t="shared" si="78"/>
        <v>-1.7077495023311771E-2</v>
      </c>
      <c r="J558" s="18">
        <f t="shared" si="75"/>
        <v>-1.0400411667283738E-5</v>
      </c>
      <c r="K558" s="12">
        <f t="shared" si="79"/>
        <v>0.87905000017570434</v>
      </c>
      <c r="L558" s="12">
        <f t="shared" si="76"/>
        <v>-0.12891349989345866</v>
      </c>
      <c r="M558" s="12">
        <f t="shared" si="80"/>
        <v>1.6618690454780777E-2</v>
      </c>
      <c r="N558" s="18">
        <f t="shared" si="77"/>
        <v>1.0120993849797093E-5</v>
      </c>
    </row>
    <row r="559" spans="1:14" x14ac:dyDescent="0.2">
      <c r="A559" s="4">
        <v>557</v>
      </c>
      <c r="B559" s="1" t="str">
        <f>'Исходные данные'!A809</f>
        <v>30.12.2013</v>
      </c>
      <c r="C559" s="1">
        <f>'Исходные данные'!B809</f>
        <v>172.8</v>
      </c>
      <c r="D559" s="5" t="str">
        <f>'Исходные данные'!A561</f>
        <v>31.12.2014</v>
      </c>
      <c r="E559" s="1">
        <f>'Исходные данные'!B561</f>
        <v>162.18</v>
      </c>
      <c r="F559" s="12">
        <f t="shared" si="72"/>
        <v>0.93854166666666661</v>
      </c>
      <c r="G559" s="12">
        <f t="shared" si="73"/>
        <v>0.21081249118995615</v>
      </c>
      <c r="H559" s="12">
        <f t="shared" si="74"/>
        <v>6.073129358224132E-4</v>
      </c>
      <c r="I559" s="12">
        <f t="shared" si="78"/>
        <v>-6.3428026853544067E-2</v>
      </c>
      <c r="J559" s="18">
        <f t="shared" si="75"/>
        <v>-3.8520661201848709E-5</v>
      </c>
      <c r="K559" s="12">
        <f t="shared" si="79"/>
        <v>0.83923540674290331</v>
      </c>
      <c r="L559" s="12">
        <f t="shared" si="76"/>
        <v>-0.17526403172369096</v>
      </c>
      <c r="M559" s="12">
        <f t="shared" si="80"/>
        <v>3.0717480816042968E-2</v>
      </c>
      <c r="N559" s="18">
        <f t="shared" si="77"/>
        <v>1.8655123455459712E-5</v>
      </c>
    </row>
    <row r="560" spans="1:14" x14ac:dyDescent="0.2">
      <c r="A560" s="4">
        <v>558</v>
      </c>
      <c r="B560" s="1" t="str">
        <f>'Исходные данные'!A810</f>
        <v>27.12.2013</v>
      </c>
      <c r="C560" s="1">
        <f>'Исходные данные'!B810</f>
        <v>172.64</v>
      </c>
      <c r="D560" s="5" t="str">
        <f>'Исходные данные'!A562</f>
        <v>30.12.2014</v>
      </c>
      <c r="E560" s="1">
        <f>'Исходные данные'!B562</f>
        <v>162.18</v>
      </c>
      <c r="F560" s="12">
        <f t="shared" si="72"/>
        <v>0.93941149212233566</v>
      </c>
      <c r="G560" s="12">
        <f t="shared" si="73"/>
        <v>0.21022410381342865</v>
      </c>
      <c r="H560" s="12">
        <f t="shared" si="74"/>
        <v>6.0561789743534828E-4</v>
      </c>
      <c r="I560" s="12">
        <f t="shared" si="78"/>
        <v>-6.2501671993413124E-2</v>
      </c>
      <c r="J560" s="18">
        <f t="shared" si="75"/>
        <v>-3.7852131178844652E-5</v>
      </c>
      <c r="K560" s="12">
        <f t="shared" si="79"/>
        <v>0.84001319673988484</v>
      </c>
      <c r="L560" s="12">
        <f t="shared" si="76"/>
        <v>-0.17433767686356005</v>
      </c>
      <c r="M560" s="12">
        <f t="shared" si="80"/>
        <v>3.0393625574183101E-2</v>
      </c>
      <c r="N560" s="18">
        <f t="shared" si="77"/>
        <v>1.8406923615674E-5</v>
      </c>
    </row>
    <row r="561" spans="1:14" x14ac:dyDescent="0.2">
      <c r="A561" s="4">
        <v>559</v>
      </c>
      <c r="B561" s="1" t="str">
        <f>'Исходные данные'!A811</f>
        <v>26.12.2013</v>
      </c>
      <c r="C561" s="1">
        <f>'Исходные данные'!B811</f>
        <v>172.6</v>
      </c>
      <c r="D561" s="5" t="str">
        <f>'Исходные данные'!A563</f>
        <v>29.12.2014</v>
      </c>
      <c r="E561" s="1">
        <f>'Исходные данные'!B563</f>
        <v>164.77</v>
      </c>
      <c r="F561" s="12">
        <f t="shared" si="72"/>
        <v>0.9546349942062573</v>
      </c>
      <c r="G561" s="12">
        <f t="shared" si="73"/>
        <v>0.20963735865318014</v>
      </c>
      <c r="H561" s="12">
        <f t="shared" si="74"/>
        <v>6.0392758997852381E-4</v>
      </c>
      <c r="I561" s="12">
        <f t="shared" si="78"/>
        <v>-4.6426216579987439E-2</v>
      </c>
      <c r="J561" s="18">
        <f t="shared" si="75"/>
        <v>-2.8038073090972797E-5</v>
      </c>
      <c r="K561" s="12">
        <f t="shared" si="79"/>
        <v>0.85362591359328477</v>
      </c>
      <c r="L561" s="12">
        <f t="shared" si="76"/>
        <v>-0.15826222145013441</v>
      </c>
      <c r="M561" s="12">
        <f t="shared" si="80"/>
        <v>2.5046930738331401E-2</v>
      </c>
      <c r="N561" s="18">
        <f t="shared" si="77"/>
        <v>1.512653251715949E-5</v>
      </c>
    </row>
    <row r="562" spans="1:14" x14ac:dyDescent="0.2">
      <c r="A562" s="4">
        <v>560</v>
      </c>
      <c r="B562" s="1" t="str">
        <f>'Исходные данные'!A812</f>
        <v>25.12.2013</v>
      </c>
      <c r="C562" s="1">
        <f>'Исходные данные'!B812</f>
        <v>173.1</v>
      </c>
      <c r="D562" s="5" t="str">
        <f>'Исходные данные'!A564</f>
        <v>26.12.2014</v>
      </c>
      <c r="E562" s="1">
        <f>'Исходные данные'!B564</f>
        <v>163.63999999999999</v>
      </c>
      <c r="F562" s="12">
        <f t="shared" si="72"/>
        <v>0.94534950895436154</v>
      </c>
      <c r="G562" s="12">
        <f t="shared" si="73"/>
        <v>0.20905225112570933</v>
      </c>
      <c r="H562" s="12">
        <f t="shared" si="74"/>
        <v>6.0224200024769565E-4</v>
      </c>
      <c r="I562" s="12">
        <f t="shared" si="78"/>
        <v>-5.6200569120965861E-2</v>
      </c>
      <c r="J562" s="18">
        <f t="shared" si="75"/>
        <v>-3.3846343162469362E-5</v>
      </c>
      <c r="K562" s="12">
        <f t="shared" si="79"/>
        <v>0.84532291728641162</v>
      </c>
      <c r="L562" s="12">
        <f t="shared" si="76"/>
        <v>-0.16803657399111274</v>
      </c>
      <c r="M562" s="12">
        <f t="shared" si="80"/>
        <v>2.8236290198670726E-2</v>
      </c>
      <c r="N562" s="18">
        <f t="shared" si="77"/>
        <v>1.7005079888821863E-5</v>
      </c>
    </row>
    <row r="563" spans="1:14" x14ac:dyDescent="0.2">
      <c r="A563" s="4">
        <v>561</v>
      </c>
      <c r="B563" s="1" t="str">
        <f>'Исходные данные'!A813</f>
        <v>24.12.2013</v>
      </c>
      <c r="C563" s="1">
        <f>'Исходные данные'!B813</f>
        <v>172.72</v>
      </c>
      <c r="D563" s="5" t="str">
        <f>'Исходные данные'!A565</f>
        <v>25.12.2014</v>
      </c>
      <c r="E563" s="1">
        <f>'Исходные данные'!B565</f>
        <v>161.35</v>
      </c>
      <c r="F563" s="12">
        <f t="shared" si="72"/>
        <v>0.93417091245947192</v>
      </c>
      <c r="G563" s="12">
        <f t="shared" si="73"/>
        <v>0.20846877666030775</v>
      </c>
      <c r="H563" s="12">
        <f t="shared" si="74"/>
        <v>6.0056111507547335E-4</v>
      </c>
      <c r="I563" s="12">
        <f t="shared" si="78"/>
        <v>-6.8095867708581143E-2</v>
      </c>
      <c r="J563" s="18">
        <f t="shared" si="75"/>
        <v>-4.089573024309741E-5</v>
      </c>
      <c r="K563" s="12">
        <f t="shared" si="79"/>
        <v>0.83532711815527361</v>
      </c>
      <c r="L563" s="12">
        <f t="shared" si="76"/>
        <v>-0.17993187257872803</v>
      </c>
      <c r="M563" s="12">
        <f t="shared" si="80"/>
        <v>3.2375478769687639E-2</v>
      </c>
      <c r="N563" s="18">
        <f t="shared" si="77"/>
        <v>1.9443453631025921E-5</v>
      </c>
    </row>
    <row r="564" spans="1:14" x14ac:dyDescent="0.2">
      <c r="A564" s="4">
        <v>562</v>
      </c>
      <c r="B564" s="1" t="str">
        <f>'Исходные данные'!A814</f>
        <v>23.12.2013</v>
      </c>
      <c r="C564" s="1">
        <f>'Исходные данные'!B814</f>
        <v>172.35</v>
      </c>
      <c r="D564" s="5" t="str">
        <f>'Исходные данные'!A566</f>
        <v>24.12.2014</v>
      </c>
      <c r="E564" s="1">
        <f>'Исходные данные'!B566</f>
        <v>161.85</v>
      </c>
      <c r="F564" s="12">
        <f t="shared" si="72"/>
        <v>0.93907745865970405</v>
      </c>
      <c r="G564" s="12">
        <f t="shared" si="73"/>
        <v>0.20788693069902386</v>
      </c>
      <c r="H564" s="12">
        <f t="shared" si="74"/>
        <v>5.9888492133121688E-4</v>
      </c>
      <c r="I564" s="12">
        <f t="shared" si="78"/>
        <v>-6.2857312590621064E-2</v>
      </c>
      <c r="J564" s="18">
        <f t="shared" si="75"/>
        <v>-3.7644296705925807E-5</v>
      </c>
      <c r="K564" s="12">
        <f t="shared" si="79"/>
        <v>0.83971450706116979</v>
      </c>
      <c r="L564" s="12">
        <f t="shared" si="76"/>
        <v>-0.17469331746076797</v>
      </c>
      <c r="M564" s="12">
        <f t="shared" si="80"/>
        <v>3.0517755165448676E-2</v>
      </c>
      <c r="N564" s="18">
        <f t="shared" si="77"/>
        <v>1.8276623401465069E-5</v>
      </c>
    </row>
    <row r="565" spans="1:14" x14ac:dyDescent="0.2">
      <c r="A565" s="4">
        <v>563</v>
      </c>
      <c r="B565" s="1" t="str">
        <f>'Исходные данные'!A815</f>
        <v>20.12.2013</v>
      </c>
      <c r="C565" s="1">
        <f>'Исходные данные'!B815</f>
        <v>171.68</v>
      </c>
      <c r="D565" s="5" t="str">
        <f>'Исходные данные'!A567</f>
        <v>23.12.2014</v>
      </c>
      <c r="E565" s="1">
        <f>'Исходные данные'!B567</f>
        <v>162.46</v>
      </c>
      <c r="F565" s="12">
        <f t="shared" si="72"/>
        <v>0.94629543336439892</v>
      </c>
      <c r="G565" s="12">
        <f t="shared" si="73"/>
        <v>0.20730670869662771</v>
      </c>
      <c r="H565" s="12">
        <f t="shared" si="74"/>
        <v>5.9721340592093475E-4</v>
      </c>
      <c r="I565" s="12">
        <f t="shared" si="78"/>
        <v>-5.5200461259580509E-2</v>
      </c>
      <c r="J565" s="18">
        <f t="shared" si="75"/>
        <v>-3.2966455477240691E-5</v>
      </c>
      <c r="K565" s="12">
        <f t="shared" si="79"/>
        <v>0.84616875427500815</v>
      </c>
      <c r="L565" s="12">
        <f t="shared" si="76"/>
        <v>-0.16703646612972747</v>
      </c>
      <c r="M565" s="12">
        <f t="shared" si="80"/>
        <v>2.7901181017107611E-2</v>
      </c>
      <c r="N565" s="18">
        <f t="shared" si="77"/>
        <v>1.6662959344443367E-5</v>
      </c>
    </row>
    <row r="566" spans="1:14" x14ac:dyDescent="0.2">
      <c r="A566" s="4">
        <v>564</v>
      </c>
      <c r="B566" s="1" t="str">
        <f>'Исходные данные'!A816</f>
        <v>19.12.2013</v>
      </c>
      <c r="C566" s="1">
        <f>'Исходные данные'!B816</f>
        <v>171.68</v>
      </c>
      <c r="D566" s="5" t="str">
        <f>'Исходные данные'!A568</f>
        <v>22.12.2014</v>
      </c>
      <c r="E566" s="1">
        <f>'Исходные данные'!B568</f>
        <v>164.35</v>
      </c>
      <c r="F566" s="12">
        <f t="shared" si="72"/>
        <v>0.95730428704566628</v>
      </c>
      <c r="G566" s="12">
        <f t="shared" si="73"/>
        <v>0.20672810612057507</v>
      </c>
      <c r="H566" s="12">
        <f t="shared" si="74"/>
        <v>5.95546555787181E-4</v>
      </c>
      <c r="I566" s="12">
        <f t="shared" si="78"/>
        <v>-4.3633978772160006E-2</v>
      </c>
      <c r="J566" s="18">
        <f t="shared" si="75"/>
        <v>-2.598606577305086E-5</v>
      </c>
      <c r="K566" s="12">
        <f t="shared" si="79"/>
        <v>0.8560127709288291</v>
      </c>
      <c r="L566" s="12">
        <f t="shared" si="76"/>
        <v>-0.15546998364230694</v>
      </c>
      <c r="M566" s="12">
        <f t="shared" si="80"/>
        <v>2.4170915813739202E-2</v>
      </c>
      <c r="N566" s="18">
        <f t="shared" si="77"/>
        <v>1.439490566309429E-5</v>
      </c>
    </row>
    <row r="567" spans="1:14" x14ac:dyDescent="0.2">
      <c r="A567" s="4">
        <v>565</v>
      </c>
      <c r="B567" s="1" t="str">
        <f>'Исходные данные'!A817</f>
        <v>18.12.2013</v>
      </c>
      <c r="C567" s="1">
        <f>'Исходные данные'!B817</f>
        <v>170.99</v>
      </c>
      <c r="D567" s="5" t="str">
        <f>'Исходные данные'!A569</f>
        <v>19.12.2014</v>
      </c>
      <c r="E567" s="1">
        <f>'Исходные данные'!B569</f>
        <v>164.67</v>
      </c>
      <c r="F567" s="12">
        <f t="shared" si="72"/>
        <v>0.96303877419732131</v>
      </c>
      <c r="G567" s="12">
        <f t="shared" si="73"/>
        <v>0.20615111845097259</v>
      </c>
      <c r="H567" s="12">
        <f t="shared" si="74"/>
        <v>5.9388435790895435E-4</v>
      </c>
      <c r="I567" s="12">
        <f t="shared" si="78"/>
        <v>-3.7661604030594237E-2</v>
      </c>
      <c r="J567" s="18">
        <f t="shared" si="75"/>
        <v>-2.2366637527530745E-5</v>
      </c>
      <c r="K567" s="12">
        <f t="shared" si="79"/>
        <v>0.86114049708964369</v>
      </c>
      <c r="L567" s="12">
        <f t="shared" si="76"/>
        <v>-0.14949760890074115</v>
      </c>
      <c r="M567" s="12">
        <f t="shared" si="80"/>
        <v>2.2349535067038975E-2</v>
      </c>
      <c r="N567" s="18">
        <f t="shared" si="77"/>
        <v>1.3273039282852101E-5</v>
      </c>
    </row>
    <row r="568" spans="1:14" x14ac:dyDescent="0.2">
      <c r="A568" s="4">
        <v>566</v>
      </c>
      <c r="B568" s="1" t="str">
        <f>'Исходные данные'!A818</f>
        <v>17.12.2013</v>
      </c>
      <c r="C568" s="1">
        <f>'Исходные данные'!B818</f>
        <v>171.16</v>
      </c>
      <c r="D568" s="5" t="str">
        <f>'Исходные данные'!A570</f>
        <v>18.12.2014</v>
      </c>
      <c r="E568" s="1">
        <f>'Исходные данные'!B570</f>
        <v>166.73</v>
      </c>
      <c r="F568" s="12">
        <f t="shared" si="72"/>
        <v>0.97411778452909559</v>
      </c>
      <c r="G568" s="12">
        <f t="shared" si="73"/>
        <v>0.20557574118054184</v>
      </c>
      <c r="H568" s="12">
        <f t="shared" si="74"/>
        <v>5.9222679930159502E-4</v>
      </c>
      <c r="I568" s="12">
        <f t="shared" si="78"/>
        <v>-2.6223053976248578E-2</v>
      </c>
      <c r="J568" s="18">
        <f t="shared" si="75"/>
        <v>-1.552999532426666E-5</v>
      </c>
      <c r="K568" s="12">
        <f t="shared" si="79"/>
        <v>0.87104724718111048</v>
      </c>
      <c r="L568" s="12">
        <f t="shared" si="76"/>
        <v>-0.13805905884639549</v>
      </c>
      <c r="M568" s="12">
        <f t="shared" si="80"/>
        <v>1.9060303729552509E-2</v>
      </c>
      <c r="N568" s="18">
        <f t="shared" si="77"/>
        <v>1.1288022671469138E-5</v>
      </c>
    </row>
    <row r="569" spans="1:14" x14ac:dyDescent="0.2">
      <c r="A569" s="4">
        <v>567</v>
      </c>
      <c r="B569" s="1" t="str">
        <f>'Исходные данные'!A819</f>
        <v>16.12.2013</v>
      </c>
      <c r="C569" s="1">
        <f>'Исходные данные'!B819</f>
        <v>170.45</v>
      </c>
      <c r="D569" s="5" t="str">
        <f>'Исходные данные'!A571</f>
        <v>17.12.2014</v>
      </c>
      <c r="E569" s="1">
        <f>'Исходные данные'!B571</f>
        <v>161.34</v>
      </c>
      <c r="F569" s="12">
        <f t="shared" si="72"/>
        <v>0.94655324141977126</v>
      </c>
      <c r="G569" s="12">
        <f t="shared" si="73"/>
        <v>0.20500196981458449</v>
      </c>
      <c r="H569" s="12">
        <f t="shared" si="74"/>
        <v>5.9057386701668398E-4</v>
      </c>
      <c r="I569" s="12">
        <f t="shared" si="78"/>
        <v>-5.4928059075083725E-2</v>
      </c>
      <c r="J569" s="18">
        <f t="shared" si="75"/>
        <v>-3.2439076255693057E-5</v>
      </c>
      <c r="K569" s="12">
        <f t="shared" si="79"/>
        <v>0.84639928388908536</v>
      </c>
      <c r="L569" s="12">
        <f t="shared" si="76"/>
        <v>-0.16676406394523063</v>
      </c>
      <c r="M569" s="12">
        <f t="shared" si="80"/>
        <v>2.7810253023528991E-2</v>
      </c>
      <c r="N569" s="18">
        <f t="shared" si="77"/>
        <v>1.6424008670817943E-5</v>
      </c>
    </row>
    <row r="570" spans="1:14" x14ac:dyDescent="0.2">
      <c r="A570" s="4">
        <v>568</v>
      </c>
      <c r="B570" s="1" t="str">
        <f>'Исходные данные'!A820</f>
        <v>13.12.2013</v>
      </c>
      <c r="C570" s="1">
        <f>'Исходные данные'!B820</f>
        <v>169.78</v>
      </c>
      <c r="D570" s="5" t="str">
        <f>'Исходные данные'!A572</f>
        <v>16.12.2014</v>
      </c>
      <c r="E570" s="1">
        <f>'Исходные данные'!B572</f>
        <v>159.78</v>
      </c>
      <c r="F570" s="12">
        <f t="shared" si="72"/>
        <v>0.94110024737896103</v>
      </c>
      <c r="G570" s="12">
        <f t="shared" si="73"/>
        <v>0.20442979987094717</v>
      </c>
      <c r="H570" s="12">
        <f t="shared" si="74"/>
        <v>5.8892554814194233E-4</v>
      </c>
      <c r="I570" s="12">
        <f t="shared" si="78"/>
        <v>-6.0705612255925849E-2</v>
      </c>
      <c r="J570" s="18">
        <f t="shared" si="75"/>
        <v>-3.5751085973113344E-5</v>
      </c>
      <c r="K570" s="12">
        <f t="shared" si="79"/>
        <v>0.84152326630314334</v>
      </c>
      <c r="L570" s="12">
        <f t="shared" si="76"/>
        <v>-0.17254161712607277</v>
      </c>
      <c r="M570" s="12">
        <f t="shared" si="80"/>
        <v>2.9770609640480308E-2</v>
      </c>
      <c r="N570" s="18">
        <f t="shared" si="77"/>
        <v>1.7532672601039657E-5</v>
      </c>
    </row>
    <row r="571" spans="1:14" x14ac:dyDescent="0.2">
      <c r="A571" s="4">
        <v>569</v>
      </c>
      <c r="B571" s="1" t="str">
        <f>'Исходные данные'!A821</f>
        <v>12.12.2013</v>
      </c>
      <c r="C571" s="1">
        <f>'Исходные данные'!B821</f>
        <v>169.35</v>
      </c>
      <c r="D571" s="5" t="str">
        <f>'Исходные данные'!A573</f>
        <v>15.12.2014</v>
      </c>
      <c r="E571" s="1">
        <f>'Исходные данные'!B573</f>
        <v>163.97</v>
      </c>
      <c r="F571" s="12">
        <f t="shared" si="72"/>
        <v>0.96823147328018899</v>
      </c>
      <c r="G571" s="12">
        <f t="shared" si="73"/>
        <v>0.20385922687998656</v>
      </c>
      <c r="H571" s="12">
        <f t="shared" si="74"/>
        <v>5.8728182980112998E-4</v>
      </c>
      <c r="I571" s="12">
        <f t="shared" si="78"/>
        <v>-3.2284095002003639E-2</v>
      </c>
      <c r="J571" s="18">
        <f t="shared" si="75"/>
        <v>-1.8959862386250213E-5</v>
      </c>
      <c r="K571" s="12">
        <f t="shared" si="79"/>
        <v>0.86578376129588985</v>
      </c>
      <c r="L571" s="12">
        <f t="shared" si="76"/>
        <v>-0.14412009987215055</v>
      </c>
      <c r="M571" s="12">
        <f t="shared" si="80"/>
        <v>2.0770603187158666E-2</v>
      </c>
      <c r="N571" s="18">
        <f t="shared" si="77"/>
        <v>1.2198197845827724E-5</v>
      </c>
    </row>
    <row r="572" spans="1:14" x14ac:dyDescent="0.2">
      <c r="A572" s="4">
        <v>570</v>
      </c>
      <c r="B572" s="1" t="str">
        <f>'Исходные данные'!A822</f>
        <v>11.12.2013</v>
      </c>
      <c r="C572" s="1">
        <f>'Исходные данные'!B822</f>
        <v>169.82</v>
      </c>
      <c r="D572" s="5" t="str">
        <f>'Исходные данные'!A574</f>
        <v>12.12.2014</v>
      </c>
      <c r="E572" s="1">
        <f>'Исходные данные'!B574</f>
        <v>167.06</v>
      </c>
      <c r="F572" s="12">
        <f t="shared" si="72"/>
        <v>0.98374749735013545</v>
      </c>
      <c r="G572" s="12">
        <f t="shared" si="73"/>
        <v>0.20329024638453402</v>
      </c>
      <c r="H572" s="12">
        <f t="shared" si="74"/>
        <v>5.8564269915394452E-4</v>
      </c>
      <c r="I572" s="12">
        <f t="shared" si="78"/>
        <v>-1.6386023243457146E-2</v>
      </c>
      <c r="J572" s="18">
        <f t="shared" si="75"/>
        <v>-9.5963548806975155E-6</v>
      </c>
      <c r="K572" s="12">
        <f t="shared" si="79"/>
        <v>0.87965804864385788</v>
      </c>
      <c r="L572" s="12">
        <f t="shared" si="76"/>
        <v>-0.12822202811360411</v>
      </c>
      <c r="M572" s="12">
        <f t="shared" si="80"/>
        <v>1.6440888493565897E-2</v>
      </c>
      <c r="N572" s="18">
        <f t="shared" si="77"/>
        <v>9.6284863138609616E-6</v>
      </c>
    </row>
    <row r="573" spans="1:14" x14ac:dyDescent="0.2">
      <c r="A573" s="4">
        <v>571</v>
      </c>
      <c r="B573" s="1" t="str">
        <f>'Исходные данные'!A823</f>
        <v>10.12.2013</v>
      </c>
      <c r="C573" s="1">
        <f>'Исходные данные'!B823</f>
        <v>169.86</v>
      </c>
      <c r="D573" s="5" t="str">
        <f>'Исходные данные'!A575</f>
        <v>11.12.2014</v>
      </c>
      <c r="E573" s="1">
        <f>'Исходные данные'!B575</f>
        <v>169.02</v>
      </c>
      <c r="F573" s="12">
        <f t="shared" si="72"/>
        <v>0.99505475097138818</v>
      </c>
      <c r="G573" s="12">
        <f t="shared" si="73"/>
        <v>0.2027228539398612</v>
      </c>
      <c r="H573" s="12">
        <f t="shared" si="74"/>
        <v>5.8400814339592156E-4</v>
      </c>
      <c r="I573" s="12">
        <f t="shared" si="78"/>
        <v>-4.9575172355270239E-3</v>
      </c>
      <c r="J573" s="18">
        <f t="shared" si="75"/>
        <v>-2.895230436573419E-6</v>
      </c>
      <c r="K573" s="12">
        <f t="shared" si="79"/>
        <v>0.88976889180512109</v>
      </c>
      <c r="L573" s="12">
        <f t="shared" si="76"/>
        <v>-0.11679352210567394</v>
      </c>
      <c r="M573" s="12">
        <f t="shared" si="80"/>
        <v>1.3640726805848564E-2</v>
      </c>
      <c r="N573" s="18">
        <f t="shared" si="77"/>
        <v>7.9662955364545985E-6</v>
      </c>
    </row>
    <row r="574" spans="1:14" x14ac:dyDescent="0.2">
      <c r="A574" s="4">
        <v>572</v>
      </c>
      <c r="B574" s="1" t="str">
        <f>'Исходные данные'!A824</f>
        <v>09.12.2013</v>
      </c>
      <c r="C574" s="1">
        <f>'Исходные данные'!B824</f>
        <v>169.32</v>
      </c>
      <c r="D574" s="5" t="str">
        <f>'Исходные данные'!A576</f>
        <v>10.12.2014</v>
      </c>
      <c r="E574" s="1">
        <f>'Исходные данные'!B576</f>
        <v>170.77</v>
      </c>
      <c r="F574" s="12">
        <f t="shared" si="72"/>
        <v>1.0085636664304276</v>
      </c>
      <c r="G574" s="12">
        <f t="shared" si="73"/>
        <v>0.20215704511364521</v>
      </c>
      <c r="H574" s="12">
        <f t="shared" si="74"/>
        <v>5.8237814975833468E-4</v>
      </c>
      <c r="I574" s="12">
        <f t="shared" si="78"/>
        <v>8.5272062464247164E-3</v>
      </c>
      <c r="J574" s="18">
        <f t="shared" si="75"/>
        <v>4.9660585964005406E-6</v>
      </c>
      <c r="K574" s="12">
        <f t="shared" si="79"/>
        <v>0.9018484409211317</v>
      </c>
      <c r="L574" s="12">
        <f t="shared" si="76"/>
        <v>-0.10330879862372218</v>
      </c>
      <c r="M574" s="12">
        <f t="shared" si="80"/>
        <v>1.0672707873076797E-2</v>
      </c>
      <c r="N574" s="18">
        <f t="shared" si="77"/>
        <v>6.2155518640336765E-6</v>
      </c>
    </row>
    <row r="575" spans="1:14" x14ac:dyDescent="0.2">
      <c r="A575" s="4">
        <v>573</v>
      </c>
      <c r="B575" s="1" t="str">
        <f>'Исходные данные'!A825</f>
        <v>06.12.2013</v>
      </c>
      <c r="C575" s="1">
        <f>'Исходные данные'!B825</f>
        <v>167.73</v>
      </c>
      <c r="D575" s="5" t="str">
        <f>'Исходные данные'!A577</f>
        <v>09.12.2014</v>
      </c>
      <c r="E575" s="1">
        <f>'Исходные данные'!B577</f>
        <v>170.3</v>
      </c>
      <c r="F575" s="12">
        <f t="shared" si="72"/>
        <v>1.0153222440827521</v>
      </c>
      <c r="G575" s="12">
        <f t="shared" si="73"/>
        <v>0.20159281548593397</v>
      </c>
      <c r="H575" s="12">
        <f t="shared" si="74"/>
        <v>5.8075270550809555E-4</v>
      </c>
      <c r="I575" s="12">
        <f t="shared" si="78"/>
        <v>1.520604396197899E-2</v>
      </c>
      <c r="J575" s="18">
        <f t="shared" si="75"/>
        <v>8.8309511709943391E-6</v>
      </c>
      <c r="K575" s="12">
        <f t="shared" si="79"/>
        <v>0.90789189947657001</v>
      </c>
      <c r="L575" s="12">
        <f t="shared" si="76"/>
        <v>-9.6629960908167931E-2</v>
      </c>
      <c r="M575" s="12">
        <f t="shared" si="80"/>
        <v>9.3373493451140762E-3</v>
      </c>
      <c r="N575" s="18">
        <f t="shared" si="77"/>
        <v>5.4226908944492442E-6</v>
      </c>
    </row>
    <row r="576" spans="1:14" x14ac:dyDescent="0.2">
      <c r="A576" s="4">
        <v>574</v>
      </c>
      <c r="B576" s="1" t="str">
        <f>'Исходные данные'!A826</f>
        <v>05.12.2013</v>
      </c>
      <c r="C576" s="1">
        <f>'Исходные данные'!B826</f>
        <v>167.5</v>
      </c>
      <c r="D576" s="5" t="str">
        <f>'Исходные данные'!A578</f>
        <v>08.12.2014</v>
      </c>
      <c r="E576" s="1">
        <f>'Исходные данные'!B578</f>
        <v>172.34</v>
      </c>
      <c r="F576" s="12">
        <f t="shared" si="72"/>
        <v>1.0288955223880598</v>
      </c>
      <c r="G576" s="12">
        <f t="shared" si="73"/>
        <v>0.20103016064911178</v>
      </c>
      <c r="H576" s="12">
        <f t="shared" si="74"/>
        <v>5.7913179794765476E-4</v>
      </c>
      <c r="I576" s="12">
        <f t="shared" si="78"/>
        <v>2.848591854649974E-2</v>
      </c>
      <c r="J576" s="18">
        <f t="shared" si="75"/>
        <v>1.649710122402484E-5</v>
      </c>
      <c r="K576" s="12">
        <f t="shared" si="79"/>
        <v>0.92002900126326703</v>
      </c>
      <c r="L576" s="12">
        <f t="shared" si="76"/>
        <v>-8.3350086323647141E-2</v>
      </c>
      <c r="M576" s="12">
        <f t="shared" si="80"/>
        <v>6.9472368901594417E-3</v>
      </c>
      <c r="N576" s="18">
        <f t="shared" si="77"/>
        <v>4.0233657909663114E-6</v>
      </c>
    </row>
    <row r="577" spans="1:14" x14ac:dyDescent="0.2">
      <c r="A577" s="4">
        <v>575</v>
      </c>
      <c r="B577" s="1" t="str">
        <f>'Исходные данные'!A827</f>
        <v>04.12.2013</v>
      </c>
      <c r="C577" s="1">
        <f>'Исходные данные'!B827</f>
        <v>167.67</v>
      </c>
      <c r="D577" s="5" t="str">
        <f>'Исходные данные'!A579</f>
        <v>05.12.2014</v>
      </c>
      <c r="E577" s="1">
        <f>'Исходные данные'!B579</f>
        <v>175.55</v>
      </c>
      <c r="F577" s="12">
        <f t="shared" si="72"/>
        <v>1.046997077592891</v>
      </c>
      <c r="G577" s="12">
        <f t="shared" si="73"/>
        <v>0.20046907620786461</v>
      </c>
      <c r="H577" s="12">
        <f t="shared" si="74"/>
        <v>5.7751541441490172E-4</v>
      </c>
      <c r="I577" s="12">
        <f t="shared" si="78"/>
        <v>4.5926140664724932E-2</v>
      </c>
      <c r="J577" s="18">
        <f t="shared" si="75"/>
        <v>2.652305415846569E-5</v>
      </c>
      <c r="K577" s="12">
        <f t="shared" si="79"/>
        <v>0.93621524699379455</v>
      </c>
      <c r="L577" s="12">
        <f t="shared" si="76"/>
        <v>-6.5909864205422039E-2</v>
      </c>
      <c r="M577" s="12">
        <f t="shared" si="80"/>
        <v>4.3441101995771829E-3</v>
      </c>
      <c r="N577" s="18">
        <f t="shared" si="77"/>
        <v>2.508790602172818E-6</v>
      </c>
    </row>
    <row r="578" spans="1:14" x14ac:dyDescent="0.2">
      <c r="A578" s="4">
        <v>576</v>
      </c>
      <c r="B578" s="1" t="str">
        <f>'Исходные данные'!A828</f>
        <v>03.12.2013</v>
      </c>
      <c r="C578" s="1">
        <f>'Исходные данные'!B828</f>
        <v>167.82</v>
      </c>
      <c r="D578" s="5" t="str">
        <f>'Исходные данные'!A580</f>
        <v>04.12.2014</v>
      </c>
      <c r="E578" s="1">
        <f>'Исходные данные'!B580</f>
        <v>178.75</v>
      </c>
      <c r="F578" s="12">
        <f t="shared" ref="F578:F641" si="81">E578/C578</f>
        <v>1.0651293052079609</v>
      </c>
      <c r="G578" s="12">
        <f t="shared" ref="G578:G641" si="82">1/POWER(2,A578/248)</f>
        <v>0.19990955777914601</v>
      </c>
      <c r="H578" s="12">
        <f t="shared" ref="H578:H641" si="83">G578/SUM(G$2:G$1242)</f>
        <v>5.7590354228306655E-4</v>
      </c>
      <c r="I578" s="12">
        <f t="shared" si="78"/>
        <v>6.3096205132193661E-2</v>
      </c>
      <c r="J578" s="18">
        <f t="shared" ref="J578:J641" si="84">H578*I578</f>
        <v>3.633732804024933E-5</v>
      </c>
      <c r="K578" s="12">
        <f t="shared" si="79"/>
        <v>0.95242891971408383</v>
      </c>
      <c r="L578" s="12">
        <f t="shared" ref="L578:L641" si="85">LN(K578)</f>
        <v>-4.8739799737953247E-2</v>
      </c>
      <c r="M578" s="12">
        <f t="shared" si="80"/>
        <v>2.3755680784957934E-3</v>
      </c>
      <c r="N578" s="18">
        <f t="shared" ref="N578:N641" si="86">M578*H578</f>
        <v>1.3680980713403054E-6</v>
      </c>
    </row>
    <row r="579" spans="1:14" x14ac:dyDescent="0.2">
      <c r="A579" s="4">
        <v>577</v>
      </c>
      <c r="B579" s="1" t="str">
        <f>'Исходные данные'!A829</f>
        <v>02.12.2013</v>
      </c>
      <c r="C579" s="1">
        <f>'Исходные данные'!B829</f>
        <v>169.09</v>
      </c>
      <c r="D579" s="5" t="str">
        <f>'Исходные данные'!A581</f>
        <v>03.12.2014</v>
      </c>
      <c r="E579" s="1">
        <f>'Исходные данные'!B581</f>
        <v>179.19</v>
      </c>
      <c r="F579" s="12">
        <f t="shared" si="81"/>
        <v>1.0597315039328168</v>
      </c>
      <c r="G579" s="12">
        <f t="shared" si="82"/>
        <v>0.199351600992143</v>
      </c>
      <c r="H579" s="12">
        <f t="shared" si="83"/>
        <v>5.7429616896062183E-4</v>
      </c>
      <c r="I579" s="12">
        <f t="shared" ref="I579:I642" si="87">LN(F579)</f>
        <v>5.8015577861986481E-2</v>
      </c>
      <c r="J579" s="18">
        <f t="shared" si="84"/>
        <v>3.33181241061755E-5</v>
      </c>
      <c r="K579" s="12">
        <f t="shared" ref="K579:K642" si="88">F579/GEOMEAN(F$2:F$1242)</f>
        <v>0.94760225499630757</v>
      </c>
      <c r="L579" s="12">
        <f t="shared" si="85"/>
        <v>-5.3820427008160442E-2</v>
      </c>
      <c r="M579" s="12">
        <f t="shared" ref="M579:M642" si="89">POWER(L579-AVERAGE(L$2:L$1242),2)</f>
        <v>2.8966383633407325E-3</v>
      </c>
      <c r="N579" s="18">
        <f t="shared" si="86"/>
        <v>1.6635283149309483E-6</v>
      </c>
    </row>
    <row r="580" spans="1:14" x14ac:dyDescent="0.2">
      <c r="A580" s="4">
        <v>578</v>
      </c>
      <c r="B580" s="1" t="str">
        <f>'Исходные данные'!A830</f>
        <v>29.11.2013</v>
      </c>
      <c r="C580" s="1">
        <f>'Исходные данные'!B830</f>
        <v>168.58</v>
      </c>
      <c r="D580" s="5" t="str">
        <f>'Исходные данные'!A582</f>
        <v>02.12.2014</v>
      </c>
      <c r="E580" s="1">
        <f>'Исходные данные'!B582</f>
        <v>178.22</v>
      </c>
      <c r="F580" s="12">
        <f t="shared" si="81"/>
        <v>1.0571835330406927</v>
      </c>
      <c r="G580" s="12">
        <f t="shared" si="82"/>
        <v>0.19879520148824145</v>
      </c>
      <c r="H580" s="12">
        <f t="shared" si="83"/>
        <v>5.7269328189118291E-4</v>
      </c>
      <c r="I580" s="12">
        <f t="shared" si="87"/>
        <v>5.5608327615237506E-2</v>
      </c>
      <c r="J580" s="18">
        <f t="shared" si="84"/>
        <v>3.1846515642450464E-5</v>
      </c>
      <c r="K580" s="12">
        <f t="shared" si="88"/>
        <v>0.94532388264059164</v>
      </c>
      <c r="L580" s="12">
        <f t="shared" si="85"/>
        <v>-5.6227677254909451E-2</v>
      </c>
      <c r="M580" s="12">
        <f t="shared" si="89"/>
        <v>3.1615516894822689E-3</v>
      </c>
      <c r="N580" s="18">
        <f t="shared" si="86"/>
        <v>1.8105994129182145E-6</v>
      </c>
    </row>
    <row r="581" spans="1:14" x14ac:dyDescent="0.2">
      <c r="A581" s="4">
        <v>579</v>
      </c>
      <c r="B581" s="1" t="str">
        <f>'Исходные данные'!A831</f>
        <v>28.11.2013</v>
      </c>
      <c r="C581" s="1">
        <f>'Исходные данные'!B831</f>
        <v>168.79</v>
      </c>
      <c r="D581" s="5" t="str">
        <f>'Исходные данные'!A583</f>
        <v>01.12.2014</v>
      </c>
      <c r="E581" s="1">
        <f>'Исходные данные'!B583</f>
        <v>176.92</v>
      </c>
      <c r="F581" s="12">
        <f t="shared" si="81"/>
        <v>1.0481663605663842</v>
      </c>
      <c r="G581" s="12">
        <f t="shared" si="82"/>
        <v>0.19824035492099257</v>
      </c>
      <c r="H581" s="12">
        <f t="shared" si="83"/>
        <v>5.7109486855341123E-4</v>
      </c>
      <c r="I581" s="12">
        <f t="shared" si="87"/>
        <v>4.704231429928956E-2</v>
      </c>
      <c r="J581" s="18">
        <f t="shared" si="84"/>
        <v>2.6865624301201028E-5</v>
      </c>
      <c r="K581" s="12">
        <f t="shared" si="88"/>
        <v>0.93726080917468568</v>
      </c>
      <c r="L581" s="12">
        <f t="shared" si="85"/>
        <v>-6.479369057085739E-2</v>
      </c>
      <c r="M581" s="12">
        <f t="shared" si="89"/>
        <v>4.1982223377920232E-3</v>
      </c>
      <c r="N581" s="18">
        <f t="shared" si="86"/>
        <v>2.3975832341593304E-6</v>
      </c>
    </row>
    <row r="582" spans="1:14" x14ac:dyDescent="0.2">
      <c r="A582" s="4">
        <v>580</v>
      </c>
      <c r="B582" s="1" t="str">
        <f>'Исходные данные'!A832</f>
        <v>27.11.2013</v>
      </c>
      <c r="C582" s="1">
        <f>'Исходные данные'!B832</f>
        <v>168.74</v>
      </c>
      <c r="D582" s="5" t="str">
        <f>'Исходные данные'!A584</f>
        <v>28.11.2014</v>
      </c>
      <c r="E582" s="1">
        <f>'Исходные данные'!B584</f>
        <v>174.27</v>
      </c>
      <c r="F582" s="12">
        <f t="shared" si="81"/>
        <v>1.0327723124333295</v>
      </c>
      <c r="G582" s="12">
        <f t="shared" si="82"/>
        <v>0.19768705695607852</v>
      </c>
      <c r="H582" s="12">
        <f t="shared" si="83"/>
        <v>5.6950091646091521E-4</v>
      </c>
      <c r="I582" s="12">
        <f t="shared" si="87"/>
        <v>3.224675193507022E-2</v>
      </c>
      <c r="J582" s="18">
        <f t="shared" si="84"/>
        <v>1.836455477991028E-5</v>
      </c>
      <c r="K582" s="12">
        <f t="shared" si="88"/>
        <v>0.92349559159809358</v>
      </c>
      <c r="L582" s="12">
        <f t="shared" si="85"/>
        <v>-7.958925293507671E-2</v>
      </c>
      <c r="M582" s="12">
        <f t="shared" si="89"/>
        <v>6.3344491827636278E-3</v>
      </c>
      <c r="N582" s="18">
        <f t="shared" si="86"/>
        <v>3.6074746148589814E-6</v>
      </c>
    </row>
    <row r="583" spans="1:14" x14ac:dyDescent="0.2">
      <c r="A583" s="4">
        <v>581</v>
      </c>
      <c r="B583" s="1" t="str">
        <f>'Исходные данные'!A833</f>
        <v>26.11.2013</v>
      </c>
      <c r="C583" s="1">
        <f>'Исходные данные'!B833</f>
        <v>169</v>
      </c>
      <c r="D583" s="5" t="str">
        <f>'Исходные данные'!A585</f>
        <v>27.11.2014</v>
      </c>
      <c r="E583" s="1">
        <f>'Исходные данные'!B585</f>
        <v>174.94</v>
      </c>
      <c r="F583" s="12">
        <f t="shared" si="81"/>
        <v>1.0351479289940828</v>
      </c>
      <c r="G583" s="12">
        <f t="shared" si="82"/>
        <v>0.19713530327127896</v>
      </c>
      <c r="H583" s="12">
        <f t="shared" si="83"/>
        <v>5.6791141316215427E-4</v>
      </c>
      <c r="I583" s="12">
        <f t="shared" si="87"/>
        <v>3.4544343068635353E-2</v>
      </c>
      <c r="J583" s="18">
        <f t="shared" si="84"/>
        <v>1.9618126688866972E-5</v>
      </c>
      <c r="K583" s="12">
        <f t="shared" si="88"/>
        <v>0.92561984628111671</v>
      </c>
      <c r="L583" s="12">
        <f t="shared" si="85"/>
        <v>-7.7291661801511605E-2</v>
      </c>
      <c r="M583" s="12">
        <f t="shared" si="89"/>
        <v>5.9740009840392591E-3</v>
      </c>
      <c r="N583" s="18">
        <f t="shared" si="86"/>
        <v>3.3927033410778359E-6</v>
      </c>
    </row>
    <row r="584" spans="1:14" x14ac:dyDescent="0.2">
      <c r="A584" s="4">
        <v>582</v>
      </c>
      <c r="B584" s="1" t="str">
        <f>'Исходные данные'!A834</f>
        <v>25.11.2013</v>
      </c>
      <c r="C584" s="1">
        <f>'Исходные данные'!B834</f>
        <v>169.56</v>
      </c>
      <c r="D584" s="5" t="str">
        <f>'Исходные данные'!A586</f>
        <v>26.11.2014</v>
      </c>
      <c r="E584" s="1">
        <f>'Исходные данные'!B586</f>
        <v>174.52</v>
      </c>
      <c r="F584" s="12">
        <f t="shared" si="81"/>
        <v>1.0292521821184242</v>
      </c>
      <c r="G584" s="12">
        <f t="shared" si="82"/>
        <v>0.1965850895564368</v>
      </c>
      <c r="H584" s="12">
        <f t="shared" si="83"/>
        <v>5.6632634624033959E-4</v>
      </c>
      <c r="I584" s="12">
        <f t="shared" si="87"/>
        <v>2.8832501770972491E-2</v>
      </c>
      <c r="J584" s="18">
        <f t="shared" si="84"/>
        <v>1.632860538092297E-5</v>
      </c>
      <c r="K584" s="12">
        <f t="shared" si="88"/>
        <v>0.92034792314442782</v>
      </c>
      <c r="L584" s="12">
        <f t="shared" si="85"/>
        <v>-8.3003503099174439E-2</v>
      </c>
      <c r="M584" s="12">
        <f t="shared" si="89"/>
        <v>6.889581526734672E-3</v>
      </c>
      <c r="N584" s="18">
        <f t="shared" si="86"/>
        <v>3.9017515331605872E-6</v>
      </c>
    </row>
    <row r="585" spans="1:14" x14ac:dyDescent="0.2">
      <c r="A585" s="4">
        <v>583</v>
      </c>
      <c r="B585" s="1" t="str">
        <f>'Исходные данные'!A835</f>
        <v>22.11.2013</v>
      </c>
      <c r="C585" s="1">
        <f>'Исходные данные'!B835</f>
        <v>168.72</v>
      </c>
      <c r="D585" s="5" t="str">
        <f>'Исходные данные'!A587</f>
        <v>25.11.2014</v>
      </c>
      <c r="E585" s="1">
        <f>'Исходные данные'!B587</f>
        <v>174.17</v>
      </c>
      <c r="F585" s="12">
        <f t="shared" si="81"/>
        <v>1.0323020388809863</v>
      </c>
      <c r="G585" s="12">
        <f t="shared" si="82"/>
        <v>0.19603641151342502</v>
      </c>
      <c r="H585" s="12">
        <f t="shared" si="83"/>
        <v>5.6474570331333895E-4</v>
      </c>
      <c r="I585" s="12">
        <f t="shared" si="87"/>
        <v>3.1791297573174442E-2</v>
      </c>
      <c r="J585" s="18">
        <f t="shared" si="84"/>
        <v>1.7953998707206045E-5</v>
      </c>
      <c r="K585" s="12">
        <f t="shared" si="88"/>
        <v>0.92307507727251981</v>
      </c>
      <c r="L585" s="12">
        <f t="shared" si="85"/>
        <v>-8.004470729697255E-2</v>
      </c>
      <c r="M585" s="12">
        <f t="shared" si="89"/>
        <v>6.4071551662580216E-3</v>
      </c>
      <c r="N585" s="18">
        <f t="shared" si="86"/>
        <v>3.6184133506060795E-6</v>
      </c>
    </row>
    <row r="586" spans="1:14" x14ac:dyDescent="0.2">
      <c r="A586" s="4">
        <v>584</v>
      </c>
      <c r="B586" s="1" t="str">
        <f>'Исходные данные'!A836</f>
        <v>21.11.2013</v>
      </c>
      <c r="C586" s="1">
        <f>'Исходные данные'!B836</f>
        <v>168.58</v>
      </c>
      <c r="D586" s="5" t="str">
        <f>'Исходные данные'!A588</f>
        <v>24.11.2014</v>
      </c>
      <c r="E586" s="1">
        <f>'Исходные данные'!B588</f>
        <v>174.36</v>
      </c>
      <c r="F586" s="12">
        <f t="shared" si="81"/>
        <v>1.0342863922173449</v>
      </c>
      <c r="G586" s="12">
        <f t="shared" si="82"/>
        <v>0.19548926485611268</v>
      </c>
      <c r="H586" s="12">
        <f t="shared" si="83"/>
        <v>5.6316947203357876E-4</v>
      </c>
      <c r="I586" s="12">
        <f t="shared" si="87"/>
        <v>3.3711712800855727E-2</v>
      </c>
      <c r="J586" s="18">
        <f t="shared" si="84"/>
        <v>1.8985407499405559E-5</v>
      </c>
      <c r="K586" s="12">
        <f t="shared" si="88"/>
        <v>0.92484946794531242</v>
      </c>
      <c r="L586" s="12">
        <f t="shared" si="85"/>
        <v>-7.8124292069291237E-2</v>
      </c>
      <c r="M586" s="12">
        <f t="shared" si="89"/>
        <v>6.1034050113279326E-3</v>
      </c>
      <c r="N586" s="18">
        <f t="shared" si="86"/>
        <v>3.4372513778366507E-6</v>
      </c>
    </row>
    <row r="587" spans="1:14" x14ac:dyDescent="0.2">
      <c r="A587" s="4">
        <v>585</v>
      </c>
      <c r="B587" s="1" t="str">
        <f>'Исходные данные'!A837</f>
        <v>20.11.2013</v>
      </c>
      <c r="C587" s="1">
        <f>'Исходные данные'!B837</f>
        <v>169.02</v>
      </c>
      <c r="D587" s="5" t="str">
        <f>'Исходные данные'!A589</f>
        <v>21.11.2014</v>
      </c>
      <c r="E587" s="1">
        <f>'Исходные данные'!B589</f>
        <v>174.71</v>
      </c>
      <c r="F587" s="12">
        <f t="shared" si="81"/>
        <v>1.0336646550704058</v>
      </c>
      <c r="G587" s="12">
        <f t="shared" si="82"/>
        <v>0.1949436453103319</v>
      </c>
      <c r="H587" s="12">
        <f t="shared" si="83"/>
        <v>5.6159764008794884E-4</v>
      </c>
      <c r="I587" s="12">
        <f t="shared" si="87"/>
        <v>3.3110405370016908E-2</v>
      </c>
      <c r="J587" s="18">
        <f t="shared" si="84"/>
        <v>1.8594725518156846E-5</v>
      </c>
      <c r="K587" s="12">
        <f t="shared" si="88"/>
        <v>0.92429351625352263</v>
      </c>
      <c r="L587" s="12">
        <f t="shared" si="85"/>
        <v>-7.8725599500130056E-2</v>
      </c>
      <c r="M587" s="12">
        <f t="shared" si="89"/>
        <v>6.1977200166548887E-3</v>
      </c>
      <c r="N587" s="18">
        <f t="shared" si="86"/>
        <v>3.4806249352792283E-6</v>
      </c>
    </row>
    <row r="588" spans="1:14" x14ac:dyDescent="0.2">
      <c r="A588" s="4">
        <v>586</v>
      </c>
      <c r="B588" s="1" t="str">
        <f>'Исходные данные'!A838</f>
        <v>19.11.2013</v>
      </c>
      <c r="C588" s="1">
        <f>'Исходные данные'!B838</f>
        <v>169.51</v>
      </c>
      <c r="D588" s="5" t="str">
        <f>'Исходные данные'!A590</f>
        <v>20.11.2014</v>
      </c>
      <c r="E588" s="1">
        <f>'Исходные данные'!B590</f>
        <v>175.37</v>
      </c>
      <c r="F588" s="12">
        <f t="shared" si="81"/>
        <v>1.034570231844729</v>
      </c>
      <c r="G588" s="12">
        <f t="shared" si="82"/>
        <v>0.1943995486138439</v>
      </c>
      <c r="H588" s="12">
        <f t="shared" si="83"/>
        <v>5.6003019519770434E-4</v>
      </c>
      <c r="I588" s="12">
        <f t="shared" si="87"/>
        <v>3.3986105550806354E-2</v>
      </c>
      <c r="J588" s="18">
        <f t="shared" si="84"/>
        <v>1.9033245325627867E-5</v>
      </c>
      <c r="K588" s="12">
        <f t="shared" si="88"/>
        <v>0.92510327475389398</v>
      </c>
      <c r="L588" s="12">
        <f t="shared" si="85"/>
        <v>-7.7849899319340568E-2</v>
      </c>
      <c r="M588" s="12">
        <f t="shared" si="89"/>
        <v>6.0606068240314738E-3</v>
      </c>
      <c r="N588" s="18">
        <f t="shared" si="86"/>
        <v>3.3941228226788853E-6</v>
      </c>
    </row>
    <row r="589" spans="1:14" x14ac:dyDescent="0.2">
      <c r="A589" s="4">
        <v>587</v>
      </c>
      <c r="B589" s="1" t="str">
        <f>'Исходные данные'!A839</f>
        <v>18.11.2013</v>
      </c>
      <c r="C589" s="1">
        <f>'Исходные данные'!B839</f>
        <v>169</v>
      </c>
      <c r="D589" s="5" t="str">
        <f>'Исходные данные'!A591</f>
        <v>19.11.2014</v>
      </c>
      <c r="E589" s="1">
        <f>'Исходные данные'!B591</f>
        <v>174.29</v>
      </c>
      <c r="F589" s="12">
        <f t="shared" si="81"/>
        <v>1.031301775147929</v>
      </c>
      <c r="G589" s="12">
        <f t="shared" si="82"/>
        <v>0.19385697051630613</v>
      </c>
      <c r="H589" s="12">
        <f t="shared" si="83"/>
        <v>5.584671251183716E-4</v>
      </c>
      <c r="I589" s="12">
        <f t="shared" si="87"/>
        <v>3.082186361051675E-2</v>
      </c>
      <c r="J589" s="18">
        <f t="shared" si="84"/>
        <v>1.7212997561355844E-5</v>
      </c>
      <c r="K589" s="12">
        <f t="shared" si="88"/>
        <v>0.92218065055639553</v>
      </c>
      <c r="L589" s="12">
        <f t="shared" si="85"/>
        <v>-8.1014141259630204E-2</v>
      </c>
      <c r="M589" s="12">
        <f t="shared" si="89"/>
        <v>6.5632910840353279E-3</v>
      </c>
      <c r="N589" s="18">
        <f t="shared" si="86"/>
        <v>3.6653823030162503E-6</v>
      </c>
    </row>
    <row r="590" spans="1:14" x14ac:dyDescent="0.2">
      <c r="A590" s="4">
        <v>588</v>
      </c>
      <c r="B590" s="1" t="str">
        <f>'Исходные данные'!A840</f>
        <v>15.11.2013</v>
      </c>
      <c r="C590" s="1">
        <f>'Исходные данные'!B840</f>
        <v>168.63</v>
      </c>
      <c r="D590" s="5" t="str">
        <f>'Исходные данные'!A592</f>
        <v>18.11.2014</v>
      </c>
      <c r="E590" s="1">
        <f>'Исходные данные'!B592</f>
        <v>173.23</v>
      </c>
      <c r="F590" s="12">
        <f t="shared" si="81"/>
        <v>1.0272786574156436</v>
      </c>
      <c r="G590" s="12">
        <f t="shared" si="82"/>
        <v>0.19331590677923899</v>
      </c>
      <c r="H590" s="12">
        <f t="shared" si="83"/>
        <v>5.5690841763965208E-4</v>
      </c>
      <c r="I590" s="12">
        <f t="shared" si="87"/>
        <v>2.6913225608756124E-2</v>
      </c>
      <c r="J590" s="18">
        <f t="shared" si="84"/>
        <v>1.4988201887351335E-5</v>
      </c>
      <c r="K590" s="12">
        <f t="shared" si="88"/>
        <v>0.91858321533711484</v>
      </c>
      <c r="L590" s="12">
        <f t="shared" si="85"/>
        <v>-8.4922779261390788E-2</v>
      </c>
      <c r="M590" s="12">
        <f t="shared" si="89"/>
        <v>7.2118784374789174E-3</v>
      </c>
      <c r="N590" s="18">
        <f t="shared" si="86"/>
        <v>4.0163558088259105E-6</v>
      </c>
    </row>
    <row r="591" spans="1:14" x14ac:dyDescent="0.2">
      <c r="A591" s="4">
        <v>589</v>
      </c>
      <c r="B591" s="1" t="str">
        <f>'Исходные данные'!A841</f>
        <v>14.11.2013</v>
      </c>
      <c r="C591" s="1">
        <f>'Исходные данные'!B841</f>
        <v>168.22</v>
      </c>
      <c r="D591" s="5" t="str">
        <f>'Исходные данные'!A593</f>
        <v>17.11.2014</v>
      </c>
      <c r="E591" s="1">
        <f>'Исходные данные'!B593</f>
        <v>173.11</v>
      </c>
      <c r="F591" s="12">
        <f t="shared" si="81"/>
        <v>1.0290690762097254</v>
      </c>
      <c r="G591" s="12">
        <f t="shared" si="82"/>
        <v>0.19277635317599259</v>
      </c>
      <c r="H591" s="12">
        <f t="shared" si="83"/>
        <v>5.5535406058532613E-4</v>
      </c>
      <c r="I591" s="12">
        <f t="shared" si="87"/>
        <v>2.8654584054346968E-2</v>
      </c>
      <c r="J591" s="18">
        <f t="shared" si="84"/>
        <v>1.5913439608965128E-5</v>
      </c>
      <c r="K591" s="12">
        <f t="shared" si="88"/>
        <v>0.92018419150925213</v>
      </c>
      <c r="L591" s="12">
        <f t="shared" si="85"/>
        <v>-8.3181420815800003E-2</v>
      </c>
      <c r="M591" s="12">
        <f t="shared" si="89"/>
        <v>6.9191487689352175E-3</v>
      </c>
      <c r="N591" s="18">
        <f t="shared" si="86"/>
        <v>3.8425773646221337E-6</v>
      </c>
    </row>
    <row r="592" spans="1:14" x14ac:dyDescent="0.2">
      <c r="A592" s="4">
        <v>590</v>
      </c>
      <c r="B592" s="1" t="str">
        <f>'Исходные данные'!A842</f>
        <v>13.11.2013</v>
      </c>
      <c r="C592" s="1">
        <f>'Исходные данные'!B842</f>
        <v>168.09</v>
      </c>
      <c r="D592" s="5" t="str">
        <f>'Исходные данные'!A594</f>
        <v>14.11.2014</v>
      </c>
      <c r="E592" s="1">
        <f>'Исходные данные'!B594</f>
        <v>172.22</v>
      </c>
      <c r="F592" s="12">
        <f t="shared" si="81"/>
        <v>1.0245701707418644</v>
      </c>
      <c r="G592" s="12">
        <f t="shared" si="82"/>
        <v>0.19223830549171395</v>
      </c>
      <c r="H592" s="12">
        <f t="shared" si="83"/>
        <v>5.5380404181315914E-4</v>
      </c>
      <c r="I592" s="12">
        <f t="shared" si="87"/>
        <v>2.427317902271622E-2</v>
      </c>
      <c r="J592" s="18">
        <f t="shared" si="84"/>
        <v>1.344258465043463E-5</v>
      </c>
      <c r="K592" s="12">
        <f t="shared" si="88"/>
        <v>0.91616131123199407</v>
      </c>
      <c r="L592" s="12">
        <f t="shared" si="85"/>
        <v>-8.7562825847430775E-2</v>
      </c>
      <c r="M592" s="12">
        <f t="shared" si="89"/>
        <v>7.667248470387503E-3</v>
      </c>
      <c r="N592" s="18">
        <f t="shared" si="86"/>
        <v>4.246153192486361E-6</v>
      </c>
    </row>
    <row r="593" spans="1:14" x14ac:dyDescent="0.2">
      <c r="A593" s="4">
        <v>591</v>
      </c>
      <c r="B593" s="1" t="str">
        <f>'Исходные данные'!A843</f>
        <v>12.11.2013</v>
      </c>
      <c r="C593" s="1">
        <f>'Исходные данные'!B843</f>
        <v>168.62</v>
      </c>
      <c r="D593" s="5" t="str">
        <f>'Исходные данные'!A595</f>
        <v>13.11.2014</v>
      </c>
      <c r="E593" s="1">
        <f>'Исходные данные'!B595</f>
        <v>172.7</v>
      </c>
      <c r="F593" s="12">
        <f t="shared" si="81"/>
        <v>1.0241964179812595</v>
      </c>
      <c r="G593" s="12">
        <f t="shared" si="82"/>
        <v>0.19170175952331373</v>
      </c>
      <c r="H593" s="12">
        <f t="shared" si="83"/>
        <v>5.5225834921480553E-4</v>
      </c>
      <c r="I593" s="12">
        <f t="shared" si="87"/>
        <v>2.3908322658103182E-2</v>
      </c>
      <c r="J593" s="18">
        <f t="shared" si="84"/>
        <v>1.3203570803658995E-5</v>
      </c>
      <c r="K593" s="12">
        <f t="shared" si="88"/>
        <v>0.9158271049189366</v>
      </c>
      <c r="L593" s="12">
        <f t="shared" si="85"/>
        <v>-8.7927682212043723E-2</v>
      </c>
      <c r="M593" s="12">
        <f t="shared" si="89"/>
        <v>7.7312772991821625E-3</v>
      </c>
      <c r="N593" s="18">
        <f t="shared" si="86"/>
        <v>4.2696624385682417E-6</v>
      </c>
    </row>
    <row r="594" spans="1:14" x14ac:dyDescent="0.2">
      <c r="A594" s="4">
        <v>592</v>
      </c>
      <c r="B594" s="1" t="str">
        <f>'Исходные данные'!A844</f>
        <v>11.11.2013</v>
      </c>
      <c r="C594" s="1">
        <f>'Исходные данные'!B844</f>
        <v>168.52</v>
      </c>
      <c r="D594" s="5" t="str">
        <f>'Исходные данные'!A596</f>
        <v>12.11.2014</v>
      </c>
      <c r="E594" s="1">
        <f>'Исходные данные'!B596</f>
        <v>173.58</v>
      </c>
      <c r="F594" s="12">
        <f t="shared" si="81"/>
        <v>1.0300261096605745</v>
      </c>
      <c r="G594" s="12">
        <f t="shared" si="82"/>
        <v>0.19116671107943381</v>
      </c>
      <c r="H594" s="12">
        <f t="shared" si="83"/>
        <v>5.5071697071571487E-4</v>
      </c>
      <c r="I594" s="12">
        <f t="shared" si="87"/>
        <v>2.9584151105283035E-2</v>
      </c>
      <c r="J594" s="18">
        <f t="shared" si="84"/>
        <v>1.629249407789744E-5</v>
      </c>
      <c r="K594" s="12">
        <f t="shared" si="88"/>
        <v>0.92103996210092176</v>
      </c>
      <c r="L594" s="12">
        <f t="shared" si="85"/>
        <v>-8.225185376486388E-2</v>
      </c>
      <c r="M594" s="12">
        <f t="shared" si="89"/>
        <v>6.765367447756564E-3</v>
      </c>
      <c r="N594" s="18">
        <f t="shared" si="86"/>
        <v>3.7258026666072025E-6</v>
      </c>
    </row>
    <row r="595" spans="1:14" x14ac:dyDescent="0.2">
      <c r="A595" s="4">
        <v>593</v>
      </c>
      <c r="B595" s="1" t="str">
        <f>'Исходные данные'!A845</f>
        <v>08.11.2013</v>
      </c>
      <c r="C595" s="1">
        <f>'Исходные данные'!B845</f>
        <v>168.58</v>
      </c>
      <c r="D595" s="5" t="str">
        <f>'Исходные данные'!A597</f>
        <v>11.11.2014</v>
      </c>
      <c r="E595" s="1">
        <f>'Исходные данные'!B597</f>
        <v>174.15</v>
      </c>
      <c r="F595" s="12">
        <f t="shared" si="81"/>
        <v>1.0330406928461264</v>
      </c>
      <c r="G595" s="12">
        <f t="shared" si="82"/>
        <v>0.19063315598041417</v>
      </c>
      <c r="H595" s="12">
        <f t="shared" si="83"/>
        <v>5.4917989427503728E-4</v>
      </c>
      <c r="I595" s="12">
        <f t="shared" si="87"/>
        <v>3.2506582242674054E-2</v>
      </c>
      <c r="J595" s="18">
        <f t="shared" si="84"/>
        <v>1.7851961399274541E-5</v>
      </c>
      <c r="K595" s="12">
        <f t="shared" si="88"/>
        <v>0.92373557491784908</v>
      </c>
      <c r="L595" s="12">
        <f t="shared" si="85"/>
        <v>-7.9329422627472848E-2</v>
      </c>
      <c r="M595" s="12">
        <f t="shared" si="89"/>
        <v>6.293157294408212E-3</v>
      </c>
      <c r="N595" s="18">
        <f t="shared" si="86"/>
        <v>3.4560754575992814E-6</v>
      </c>
    </row>
    <row r="596" spans="1:14" x14ac:dyDescent="0.2">
      <c r="A596" s="4">
        <v>594</v>
      </c>
      <c r="B596" s="1" t="str">
        <f>'Исходные данные'!A846</f>
        <v>07.11.2013</v>
      </c>
      <c r="C596" s="1">
        <f>'Исходные данные'!B846</f>
        <v>169.21</v>
      </c>
      <c r="D596" s="5" t="str">
        <f>'Исходные данные'!A598</f>
        <v>10.11.2014</v>
      </c>
      <c r="E596" s="1">
        <f>'Исходные данные'!B598</f>
        <v>173.48</v>
      </c>
      <c r="F596" s="12">
        <f t="shared" si="81"/>
        <v>1.0252349151941373</v>
      </c>
      <c r="G596" s="12">
        <f t="shared" si="82"/>
        <v>0.19010109005826059</v>
      </c>
      <c r="H596" s="12">
        <f t="shared" si="83"/>
        <v>5.4764710788552968E-4</v>
      </c>
      <c r="I596" s="12">
        <f t="shared" si="87"/>
        <v>2.4921771886630119E-2</v>
      </c>
      <c r="J596" s="18">
        <f t="shared" si="84"/>
        <v>1.3648336297095886E-5</v>
      </c>
      <c r="K596" s="12">
        <f t="shared" si="88"/>
        <v>0.91675571966434932</v>
      </c>
      <c r="L596" s="12">
        <f t="shared" si="85"/>
        <v>-8.6914232983516804E-2</v>
      </c>
      <c r="M596" s="12">
        <f t="shared" si="89"/>
        <v>7.5540838951130528E-3</v>
      </c>
      <c r="N596" s="18">
        <f t="shared" si="86"/>
        <v>4.13697219788332E-6</v>
      </c>
    </row>
    <row r="597" spans="1:14" x14ac:dyDescent="0.2">
      <c r="A597" s="4">
        <v>595</v>
      </c>
      <c r="B597" s="1" t="str">
        <f>'Исходные данные'!A847</f>
        <v>06.11.2013</v>
      </c>
      <c r="C597" s="1">
        <f>'Исходные данные'!B847</f>
        <v>169.07</v>
      </c>
      <c r="D597" s="5" t="str">
        <f>'Исходные данные'!A599</f>
        <v>07.11.2014</v>
      </c>
      <c r="E597" s="1">
        <f>'Исходные данные'!B599</f>
        <v>172.74</v>
      </c>
      <c r="F597" s="12">
        <f t="shared" si="81"/>
        <v>1.0217069852723726</v>
      </c>
      <c r="G597" s="12">
        <f t="shared" si="82"/>
        <v>0.18957050915661167</v>
      </c>
      <c r="H597" s="12">
        <f t="shared" si="83"/>
        <v>5.4611859957346125E-4</v>
      </c>
      <c r="I597" s="12">
        <f t="shared" si="87"/>
        <v>2.1474743503264653E-2</v>
      </c>
      <c r="J597" s="18">
        <f t="shared" si="84"/>
        <v>1.1727756848202177E-5</v>
      </c>
      <c r="K597" s="12">
        <f t="shared" si="88"/>
        <v>0.9136010768732965</v>
      </c>
      <c r="L597" s="12">
        <f t="shared" si="85"/>
        <v>-9.0361261366882259E-2</v>
      </c>
      <c r="M597" s="12">
        <f t="shared" si="89"/>
        <v>8.1651575558140208E-3</v>
      </c>
      <c r="N597" s="18">
        <f t="shared" si="86"/>
        <v>4.4591444096778185E-6</v>
      </c>
    </row>
    <row r="598" spans="1:14" x14ac:dyDescent="0.2">
      <c r="A598" s="4">
        <v>596</v>
      </c>
      <c r="B598" s="1" t="str">
        <f>'Исходные данные'!A848</f>
        <v>05.11.2013</v>
      </c>
      <c r="C598" s="1">
        <f>'Исходные данные'!B848</f>
        <v>169.37</v>
      </c>
      <c r="D598" s="5" t="str">
        <f>'Исходные данные'!A600</f>
        <v>06.11.2014</v>
      </c>
      <c r="E598" s="1">
        <f>'Исходные данные'!B600</f>
        <v>173.56</v>
      </c>
      <c r="F598" s="12">
        <f t="shared" si="81"/>
        <v>1.0247387376749129</v>
      </c>
      <c r="G598" s="12">
        <f t="shared" si="82"/>
        <v>0.18904140913070697</v>
      </c>
      <c r="H598" s="12">
        <f t="shared" si="83"/>
        <v>5.4459435739852128E-4</v>
      </c>
      <c r="I598" s="12">
        <f t="shared" si="87"/>
        <v>2.4437690027119995E-2</v>
      </c>
      <c r="J598" s="18">
        <f t="shared" si="84"/>
        <v>1.3308628096623665E-5</v>
      </c>
      <c r="K598" s="12">
        <f t="shared" si="88"/>
        <v>0.9163120422476162</v>
      </c>
      <c r="L598" s="12">
        <f t="shared" si="85"/>
        <v>-8.7398314843026959E-2</v>
      </c>
      <c r="M598" s="12">
        <f t="shared" si="89"/>
        <v>7.6384654374008782E-3</v>
      </c>
      <c r="N598" s="18">
        <f t="shared" si="86"/>
        <v>4.1598651763921463E-6</v>
      </c>
    </row>
    <row r="599" spans="1:14" x14ac:dyDescent="0.2">
      <c r="A599" s="4">
        <v>597</v>
      </c>
      <c r="B599" s="1" t="str">
        <f>'Исходные данные'!A849</f>
        <v>01.11.2013</v>
      </c>
      <c r="C599" s="1">
        <f>'Исходные данные'!B849</f>
        <v>169.12</v>
      </c>
      <c r="D599" s="5" t="str">
        <f>'Исходные данные'!A601</f>
        <v>05.11.2014</v>
      </c>
      <c r="E599" s="1">
        <f>'Исходные данные'!B601</f>
        <v>171.93</v>
      </c>
      <c r="F599" s="12">
        <f t="shared" si="81"/>
        <v>1.0166154210028382</v>
      </c>
      <c r="G599" s="12">
        <f t="shared" si="82"/>
        <v>0.1885137858473539</v>
      </c>
      <c r="H599" s="12">
        <f t="shared" si="83"/>
        <v>5.4307436945372396E-4</v>
      </c>
      <c r="I599" s="12">
        <f t="shared" si="87"/>
        <v>1.6478895109828254E-2</v>
      </c>
      <c r="J599" s="18">
        <f t="shared" si="84"/>
        <v>8.9492655710640346E-6</v>
      </c>
      <c r="K599" s="12">
        <f t="shared" si="88"/>
        <v>0.90904824649563576</v>
      </c>
      <c r="L599" s="12">
        <f t="shared" si="85"/>
        <v>-9.5357109760318678E-2</v>
      </c>
      <c r="M599" s="12">
        <f t="shared" si="89"/>
        <v>9.0929783818414767E-3</v>
      </c>
      <c r="N599" s="18">
        <f t="shared" si="86"/>
        <v>4.938163501174903E-6</v>
      </c>
    </row>
    <row r="600" spans="1:14" x14ac:dyDescent="0.2">
      <c r="A600" s="4">
        <v>598</v>
      </c>
      <c r="B600" s="1" t="str">
        <f>'Исходные данные'!A850</f>
        <v>31.10.2013</v>
      </c>
      <c r="C600" s="1">
        <f>'Исходные данные'!B850</f>
        <v>168.77</v>
      </c>
      <c r="D600" s="5" t="str">
        <f>'Исходные данные'!A602</f>
        <v>31.10.2014</v>
      </c>
      <c r="E600" s="1">
        <f>'Исходные данные'!B602</f>
        <v>170.91</v>
      </c>
      <c r="F600" s="12">
        <f t="shared" si="81"/>
        <v>1.0126799786691947</v>
      </c>
      <c r="G600" s="12">
        <f t="shared" si="82"/>
        <v>0.18798763518489592</v>
      </c>
      <c r="H600" s="12">
        <f t="shared" si="83"/>
        <v>5.4155862386531697E-4</v>
      </c>
      <c r="I600" s="12">
        <f t="shared" si="87"/>
        <v>1.2600260912020825E-2</v>
      </c>
      <c r="J600" s="18">
        <f t="shared" si="84"/>
        <v>6.8237799598579423E-6</v>
      </c>
      <c r="K600" s="12">
        <f t="shared" si="88"/>
        <v>0.90552920981895979</v>
      </c>
      <c r="L600" s="12">
        <f t="shared" si="85"/>
        <v>-9.9235743958126149E-2</v>
      </c>
      <c r="M600" s="12">
        <f t="shared" si="89"/>
        <v>9.8477328789227849E-3</v>
      </c>
      <c r="N600" s="18">
        <f t="shared" si="86"/>
        <v>5.3331246661026597E-6</v>
      </c>
    </row>
    <row r="601" spans="1:14" x14ac:dyDescent="0.2">
      <c r="A601" s="4">
        <v>599</v>
      </c>
      <c r="B601" s="1" t="str">
        <f>'Исходные данные'!A851</f>
        <v>30.10.2013</v>
      </c>
      <c r="C601" s="1">
        <f>'Исходные данные'!B851</f>
        <v>169.45</v>
      </c>
      <c r="D601" s="5" t="str">
        <f>'Исходные данные'!A603</f>
        <v>30.10.2014</v>
      </c>
      <c r="E601" s="1">
        <f>'Исходные данные'!B603</f>
        <v>169.21</v>
      </c>
      <c r="F601" s="12">
        <f t="shared" si="81"/>
        <v>0.99858365299498386</v>
      </c>
      <c r="G601" s="12">
        <f t="shared" si="82"/>
        <v>0.18746295303318039</v>
      </c>
      <c r="H601" s="12">
        <f t="shared" si="83"/>
        <v>5.400471087926885E-4</v>
      </c>
      <c r="I601" s="12">
        <f t="shared" si="87"/>
        <v>-1.4173509725250041E-3</v>
      </c>
      <c r="J601" s="18">
        <f t="shared" si="84"/>
        <v>-7.654362948566337E-7</v>
      </c>
      <c r="K601" s="12">
        <f t="shared" si="88"/>
        <v>0.89292440384077376</v>
      </c>
      <c r="L601" s="12">
        <f t="shared" si="85"/>
        <v>-0.1132533558426719</v>
      </c>
      <c r="M601" s="12">
        <f t="shared" si="89"/>
        <v>1.2826322609626881E-2</v>
      </c>
      <c r="N601" s="18">
        <f t="shared" si="86"/>
        <v>6.9268184417712885E-6</v>
      </c>
    </row>
    <row r="602" spans="1:14" x14ac:dyDescent="0.2">
      <c r="A602" s="4">
        <v>600</v>
      </c>
      <c r="B602" s="1" t="str">
        <f>'Исходные данные'!A852</f>
        <v>29.10.2013</v>
      </c>
      <c r="C602" s="1">
        <f>'Исходные данные'!B852</f>
        <v>168.97</v>
      </c>
      <c r="D602" s="5" t="str">
        <f>'Исходные данные'!A604</f>
        <v>29.10.2014</v>
      </c>
      <c r="E602" s="1">
        <f>'Исходные данные'!B604</f>
        <v>167.78</v>
      </c>
      <c r="F602" s="12">
        <f t="shared" si="81"/>
        <v>0.9929573297034977</v>
      </c>
      <c r="G602" s="12">
        <f t="shared" si="82"/>
        <v>0.18693973529352606</v>
      </c>
      <c r="H602" s="12">
        <f t="shared" si="83"/>
        <v>5.3853981242827373E-4</v>
      </c>
      <c r="I602" s="12">
        <f t="shared" si="87"/>
        <v>-7.0675869544098019E-3</v>
      </c>
      <c r="J602" s="18">
        <f t="shared" si="84"/>
        <v>-3.8061769527483692E-6</v>
      </c>
      <c r="K602" s="12">
        <f t="shared" si="88"/>
        <v>0.88789339681817936</v>
      </c>
      <c r="L602" s="12">
        <f t="shared" si="85"/>
        <v>-0.1189035918245567</v>
      </c>
      <c r="M602" s="12">
        <f t="shared" si="89"/>
        <v>1.4138064148780804E-2</v>
      </c>
      <c r="N602" s="18">
        <f t="shared" si="86"/>
        <v>7.6139104147833157E-6</v>
      </c>
    </row>
    <row r="603" spans="1:14" x14ac:dyDescent="0.2">
      <c r="A603" s="4">
        <v>601</v>
      </c>
      <c r="B603" s="1" t="str">
        <f>'Исходные данные'!A853</f>
        <v>28.10.2013</v>
      </c>
      <c r="C603" s="1">
        <f>'Исходные данные'!B853</f>
        <v>168.83</v>
      </c>
      <c r="D603" s="5" t="str">
        <f>'Исходные данные'!A605</f>
        <v>28.10.2014</v>
      </c>
      <c r="E603" s="1">
        <f>'Исходные данные'!B605</f>
        <v>166.85</v>
      </c>
      <c r="F603" s="12">
        <f t="shared" si="81"/>
        <v>0.98827222650002955</v>
      </c>
      <c r="G603" s="12">
        <f t="shared" si="82"/>
        <v>0.18641797787869149</v>
      </c>
      <c r="H603" s="12">
        <f t="shared" si="83"/>
        <v>5.3703672299746405E-4</v>
      </c>
      <c r="I603" s="12">
        <f t="shared" si="87"/>
        <v>-1.1797086291719307E-2</v>
      </c>
      <c r="J603" s="18">
        <f t="shared" si="84"/>
        <v>-6.3354685630232419E-6</v>
      </c>
      <c r="K603" s="12">
        <f t="shared" si="88"/>
        <v>0.88370402022229555</v>
      </c>
      <c r="L603" s="12">
        <f t="shared" si="85"/>
        <v>-0.12363309116186626</v>
      </c>
      <c r="M603" s="12">
        <f t="shared" si="89"/>
        <v>1.528514123023835E-2</v>
      </c>
      <c r="N603" s="18">
        <f t="shared" si="86"/>
        <v>8.2086821568406293E-6</v>
      </c>
    </row>
    <row r="604" spans="1:14" x14ac:dyDescent="0.2">
      <c r="A604" s="4">
        <v>602</v>
      </c>
      <c r="B604" s="1" t="str">
        <f>'Исходные данные'!A854</f>
        <v>25.10.2013</v>
      </c>
      <c r="C604" s="1">
        <f>'Исходные данные'!B854</f>
        <v>168.4</v>
      </c>
      <c r="D604" s="5" t="str">
        <f>'Исходные данные'!A606</f>
        <v>27.10.2014</v>
      </c>
      <c r="E604" s="1">
        <f>'Исходные данные'!B606</f>
        <v>165.99</v>
      </c>
      <c r="F604" s="12">
        <f t="shared" si="81"/>
        <v>0.98568883610451308</v>
      </c>
      <c r="G604" s="12">
        <f t="shared" si="82"/>
        <v>0.18589767671284271</v>
      </c>
      <c r="H604" s="12">
        <f t="shared" si="83"/>
        <v>5.3553782875851341E-4</v>
      </c>
      <c r="I604" s="12">
        <f t="shared" si="87"/>
        <v>-1.4414556230098265E-2</v>
      </c>
      <c r="J604" s="18">
        <f t="shared" si="84"/>
        <v>-7.7195401459843283E-6</v>
      </c>
      <c r="K604" s="12">
        <f t="shared" si="88"/>
        <v>0.88139397606937364</v>
      </c>
      <c r="L604" s="12">
        <f t="shared" si="85"/>
        <v>-0.12625056110024513</v>
      </c>
      <c r="M604" s="12">
        <f t="shared" si="89"/>
        <v>1.5939204178126741E-2</v>
      </c>
      <c r="N604" s="18">
        <f t="shared" si="86"/>
        <v>8.5360467976926209E-6</v>
      </c>
    </row>
    <row r="605" spans="1:14" x14ac:dyDescent="0.2">
      <c r="A605" s="4">
        <v>603</v>
      </c>
      <c r="B605" s="1" t="str">
        <f>'Исходные данные'!A855</f>
        <v>24.10.2013</v>
      </c>
      <c r="C605" s="1">
        <f>'Исходные данные'!B855</f>
        <v>168.78</v>
      </c>
      <c r="D605" s="5" t="str">
        <f>'Исходные данные'!A607</f>
        <v>24.10.2014</v>
      </c>
      <c r="E605" s="1">
        <f>'Исходные данные'!B607</f>
        <v>164.46</v>
      </c>
      <c r="F605" s="12">
        <f t="shared" si="81"/>
        <v>0.97440455030216855</v>
      </c>
      <c r="G605" s="12">
        <f t="shared" si="82"/>
        <v>0.18537882773152176</v>
      </c>
      <c r="H605" s="12">
        <f t="shared" si="83"/>
        <v>5.340431180024483E-4</v>
      </c>
      <c r="I605" s="12">
        <f t="shared" si="87"/>
        <v>-2.5928712187071011E-2</v>
      </c>
      <c r="J605" s="18">
        <f t="shared" si="84"/>
        <v>-1.3847050302171484E-5</v>
      </c>
      <c r="K605" s="12">
        <f t="shared" si="88"/>
        <v>0.87130367052250524</v>
      </c>
      <c r="L605" s="12">
        <f t="shared" si="85"/>
        <v>-0.13776471705721791</v>
      </c>
      <c r="M605" s="12">
        <f t="shared" si="89"/>
        <v>1.8979117265855321E-2</v>
      </c>
      <c r="N605" s="18">
        <f t="shared" si="86"/>
        <v>1.0135666961591477E-5</v>
      </c>
    </row>
    <row r="606" spans="1:14" x14ac:dyDescent="0.2">
      <c r="A606" s="4">
        <v>604</v>
      </c>
      <c r="B606" s="1" t="str">
        <f>'Исходные данные'!A856</f>
        <v>23.10.2013</v>
      </c>
      <c r="C606" s="1">
        <f>'Исходные данные'!B856</f>
        <v>169.21</v>
      </c>
      <c r="D606" s="5" t="str">
        <f>'Исходные данные'!A608</f>
        <v>23.10.2014</v>
      </c>
      <c r="E606" s="1">
        <f>'Исходные данные'!B608</f>
        <v>164.2</v>
      </c>
      <c r="F606" s="12">
        <f t="shared" si="81"/>
        <v>0.97039182081437259</v>
      </c>
      <c r="G606" s="12">
        <f t="shared" si="82"/>
        <v>0.18486142688161469</v>
      </c>
      <c r="H606" s="12">
        <f t="shared" si="83"/>
        <v>5.3255257905297532E-4</v>
      </c>
      <c r="I606" s="12">
        <f t="shared" si="87"/>
        <v>-3.0055350062207491E-2</v>
      </c>
      <c r="J606" s="18">
        <f t="shared" si="84"/>
        <v>-1.6006054189968602E-5</v>
      </c>
      <c r="K606" s="12">
        <f t="shared" si="88"/>
        <v>0.86771552437679367</v>
      </c>
      <c r="L606" s="12">
        <f t="shared" si="85"/>
        <v>-0.14189135493235441</v>
      </c>
      <c r="M606" s="12">
        <f t="shared" si="89"/>
        <v>2.0133156604539394E-2</v>
      </c>
      <c r="N606" s="18">
        <f t="shared" si="86"/>
        <v>1.0721964474224897E-5</v>
      </c>
    </row>
    <row r="607" spans="1:14" x14ac:dyDescent="0.2">
      <c r="A607" s="4">
        <v>605</v>
      </c>
      <c r="B607" s="1" t="str">
        <f>'Исходные данные'!A857</f>
        <v>22.10.2013</v>
      </c>
      <c r="C607" s="1">
        <f>'Исходные данные'!B857</f>
        <v>169.48</v>
      </c>
      <c r="D607" s="5" t="str">
        <f>'Исходные данные'!A609</f>
        <v>22.10.2014</v>
      </c>
      <c r="E607" s="1">
        <f>'Исходные данные'!B609</f>
        <v>165.05</v>
      </c>
      <c r="F607" s="12">
        <f t="shared" si="81"/>
        <v>0.97386122256313445</v>
      </c>
      <c r="G607" s="12">
        <f t="shared" si="82"/>
        <v>0.18434547012132008</v>
      </c>
      <c r="H607" s="12">
        <f t="shared" si="83"/>
        <v>5.3106620026639002E-4</v>
      </c>
      <c r="I607" s="12">
        <f t="shared" si="87"/>
        <v>-2.6486467459156286E-2</v>
      </c>
      <c r="J607" s="18">
        <f t="shared" si="84"/>
        <v>-1.4066067632013514E-5</v>
      </c>
      <c r="K607" s="12">
        <f t="shared" si="88"/>
        <v>0.87081783180883099</v>
      </c>
      <c r="L607" s="12">
        <f t="shared" si="85"/>
        <v>-0.1383224723293032</v>
      </c>
      <c r="M607" s="12">
        <f t="shared" si="89"/>
        <v>1.9133106351290865E-2</v>
      </c>
      <c r="N607" s="18">
        <f t="shared" si="86"/>
        <v>1.0160946089272774E-5</v>
      </c>
    </row>
    <row r="608" spans="1:14" x14ac:dyDescent="0.2">
      <c r="A608" s="4">
        <v>606</v>
      </c>
      <c r="B608" s="1" t="str">
        <f>'Исходные данные'!A858</f>
        <v>21.10.2013</v>
      </c>
      <c r="C608" s="1">
        <f>'Исходные данные'!B858</f>
        <v>169.48</v>
      </c>
      <c r="D608" s="5" t="str">
        <f>'Исходные данные'!A610</f>
        <v>21.10.2014</v>
      </c>
      <c r="E608" s="1">
        <f>'Исходные данные'!B610</f>
        <v>164.16</v>
      </c>
      <c r="F608" s="12">
        <f t="shared" si="81"/>
        <v>0.96860986547085204</v>
      </c>
      <c r="G608" s="12">
        <f t="shared" si="82"/>
        <v>0.18383095342011721</v>
      </c>
      <c r="H608" s="12">
        <f t="shared" si="83"/>
        <v>5.2958397003148615E-4</v>
      </c>
      <c r="I608" s="12">
        <f t="shared" si="87"/>
        <v>-3.1893363775953733E-2</v>
      </c>
      <c r="J608" s="18">
        <f t="shared" si="84"/>
        <v>-1.6890214206127966E-5</v>
      </c>
      <c r="K608" s="12">
        <f t="shared" si="88"/>
        <v>0.86612211614503287</v>
      </c>
      <c r="L608" s="12">
        <f t="shared" si="85"/>
        <v>-0.14372936864610064</v>
      </c>
      <c r="M608" s="12">
        <f t="shared" si="89"/>
        <v>2.0658131411406714E-2</v>
      </c>
      <c r="N608" s="18">
        <f t="shared" si="86"/>
        <v>1.0940215246284916E-5</v>
      </c>
    </row>
    <row r="609" spans="1:14" x14ac:dyDescent="0.2">
      <c r="A609" s="4">
        <v>607</v>
      </c>
      <c r="B609" s="1" t="str">
        <f>'Исходные данные'!A859</f>
        <v>18.10.2013</v>
      </c>
      <c r="C609" s="1">
        <f>'Исходные данные'!B859</f>
        <v>169.12</v>
      </c>
      <c r="D609" s="5" t="str">
        <f>'Исходные данные'!A611</f>
        <v>20.10.2014</v>
      </c>
      <c r="E609" s="1">
        <f>'Исходные данные'!B611</f>
        <v>166.02</v>
      </c>
      <c r="F609" s="12">
        <f t="shared" si="81"/>
        <v>0.98166982024597926</v>
      </c>
      <c r="G609" s="12">
        <f t="shared" si="82"/>
        <v>0.18331787275873473</v>
      </c>
      <c r="H609" s="12">
        <f t="shared" si="83"/>
        <v>5.2810587676946439E-4</v>
      </c>
      <c r="I609" s="12">
        <f t="shared" si="87"/>
        <v>-1.8500259095037885E-2</v>
      </c>
      <c r="J609" s="18">
        <f t="shared" si="84"/>
        <v>-9.770095549847241E-6</v>
      </c>
      <c r="K609" s="12">
        <f t="shared" si="88"/>
        <v>0.87780020870822695</v>
      </c>
      <c r="L609" s="12">
        <f t="shared" si="85"/>
        <v>-0.13033626396518486</v>
      </c>
      <c r="M609" s="12">
        <f t="shared" si="89"/>
        <v>1.6987541704402358E-2</v>
      </c>
      <c r="N609" s="18">
        <f t="shared" si="86"/>
        <v>8.9712206059612493E-6</v>
      </c>
    </row>
    <row r="610" spans="1:14" x14ac:dyDescent="0.2">
      <c r="A610" s="4">
        <v>608</v>
      </c>
      <c r="B610" s="1" t="str">
        <f>'Исходные данные'!A860</f>
        <v>17.10.2013</v>
      </c>
      <c r="C610" s="1">
        <f>'Исходные данные'!B860</f>
        <v>168.63</v>
      </c>
      <c r="D610" s="5" t="str">
        <f>'Исходные данные'!A612</f>
        <v>17.10.2014</v>
      </c>
      <c r="E610" s="1">
        <f>'Исходные данные'!B612</f>
        <v>166.3</v>
      </c>
      <c r="F610" s="12">
        <f t="shared" si="81"/>
        <v>0.98618276700468488</v>
      </c>
      <c r="G610" s="12">
        <f t="shared" si="82"/>
        <v>0.18280622412911948</v>
      </c>
      <c r="H610" s="12">
        <f t="shared" si="83"/>
        <v>5.2663190893384318E-4</v>
      </c>
      <c r="I610" s="12">
        <f t="shared" si="87"/>
        <v>-1.3913579483211242E-2</v>
      </c>
      <c r="J610" s="18">
        <f t="shared" si="84"/>
        <v>-7.3273349233462915E-6</v>
      </c>
      <c r="K610" s="12">
        <f t="shared" si="88"/>
        <v>0.88183564457982</v>
      </c>
      <c r="L610" s="12">
        <f t="shared" si="85"/>
        <v>-0.1257495843533582</v>
      </c>
      <c r="M610" s="12">
        <f t="shared" si="89"/>
        <v>1.5812957965042364E-2</v>
      </c>
      <c r="N610" s="18">
        <f t="shared" si="86"/>
        <v>8.3276082390208815E-6</v>
      </c>
    </row>
    <row r="611" spans="1:14" x14ac:dyDescent="0.2">
      <c r="A611" s="4">
        <v>609</v>
      </c>
      <c r="B611" s="1" t="str">
        <f>'Исходные данные'!A861</f>
        <v>16.10.2013</v>
      </c>
      <c r="C611" s="1">
        <f>'Исходные данные'!B861</f>
        <v>169.69</v>
      </c>
      <c r="D611" s="5" t="str">
        <f>'Исходные данные'!A613</f>
        <v>16.10.2014</v>
      </c>
      <c r="E611" s="1">
        <f>'Исходные данные'!B613</f>
        <v>166.67</v>
      </c>
      <c r="F611" s="12">
        <f t="shared" si="81"/>
        <v>0.98220284047380513</v>
      </c>
      <c r="G611" s="12">
        <f t="shared" si="82"/>
        <v>0.1822960035344047</v>
      </c>
      <c r="H611" s="12">
        <f t="shared" si="83"/>
        <v>5.2516205501036727E-4</v>
      </c>
      <c r="I611" s="12">
        <f t="shared" si="87"/>
        <v>-1.7957433430650049E-2</v>
      </c>
      <c r="J611" s="18">
        <f t="shared" si="84"/>
        <v>-9.4305626431520493E-6</v>
      </c>
      <c r="K611" s="12">
        <f t="shared" si="88"/>
        <v>0.87827683053929639</v>
      </c>
      <c r="L611" s="12">
        <f t="shared" si="85"/>
        <v>-0.12979343830079701</v>
      </c>
      <c r="M611" s="12">
        <f t="shared" si="89"/>
        <v>1.6846336625942815E-2</v>
      </c>
      <c r="N611" s="18">
        <f t="shared" si="86"/>
        <v>8.8470567618765458E-6</v>
      </c>
    </row>
    <row r="612" spans="1:14" x14ac:dyDescent="0.2">
      <c r="A612" s="4">
        <v>610</v>
      </c>
      <c r="B612" s="1" t="str">
        <f>'Исходные данные'!A862</f>
        <v>15.10.2013</v>
      </c>
      <c r="C612" s="1">
        <f>'Исходные данные'!B862</f>
        <v>169.39</v>
      </c>
      <c r="D612" s="5" t="str">
        <f>'Исходные данные'!A614</f>
        <v>15.10.2014</v>
      </c>
      <c r="E612" s="1">
        <f>'Исходные данные'!B614</f>
        <v>167.29</v>
      </c>
      <c r="F612" s="12">
        <f t="shared" si="81"/>
        <v>0.98760257394179118</v>
      </c>
      <c r="G612" s="12">
        <f t="shared" si="82"/>
        <v>0.18178720698887926</v>
      </c>
      <c r="H612" s="12">
        <f t="shared" si="83"/>
        <v>5.2369630351691845E-4</v>
      </c>
      <c r="I612" s="12">
        <f t="shared" si="87"/>
        <v>-1.2474915255101061E-2</v>
      </c>
      <c r="J612" s="18">
        <f t="shared" si="84"/>
        <v>-6.5330670057832419E-6</v>
      </c>
      <c r="K612" s="12">
        <f t="shared" si="88"/>
        <v>0.88310522300630667</v>
      </c>
      <c r="L612" s="12">
        <f t="shared" si="85"/>
        <v>-0.12431092012524796</v>
      </c>
      <c r="M612" s="12">
        <f t="shared" si="89"/>
        <v>1.5453204862385795E-2</v>
      </c>
      <c r="N612" s="18">
        <f t="shared" si="86"/>
        <v>8.0927862639211107E-6</v>
      </c>
    </row>
    <row r="613" spans="1:14" x14ac:dyDescent="0.2">
      <c r="A613" s="4">
        <v>611</v>
      </c>
      <c r="B613" s="1" t="str">
        <f>'Исходные данные'!A863</f>
        <v>14.10.2013</v>
      </c>
      <c r="C613" s="1">
        <f>'Исходные данные'!B863</f>
        <v>168.22</v>
      </c>
      <c r="D613" s="5" t="str">
        <f>'Исходные данные'!A615</f>
        <v>14.10.2014</v>
      </c>
      <c r="E613" s="1">
        <f>'Исходные данные'!B615</f>
        <v>168.2</v>
      </c>
      <c r="F613" s="12">
        <f t="shared" si="81"/>
        <v>0.99988110807276176</v>
      </c>
      <c r="G613" s="12">
        <f t="shared" si="82"/>
        <v>0.18127983051795613</v>
      </c>
      <c r="H613" s="12">
        <f t="shared" si="83"/>
        <v>5.2223464300342492E-4</v>
      </c>
      <c r="I613" s="12">
        <f t="shared" si="87"/>
        <v>-1.188989954436623E-4</v>
      </c>
      <c r="J613" s="18">
        <f t="shared" si="84"/>
        <v>-6.2093174438986824E-8</v>
      </c>
      <c r="K613" s="12">
        <f t="shared" si="88"/>
        <v>0.8940845763494667</v>
      </c>
      <c r="L613" s="12">
        <f t="shared" si="85"/>
        <v>-0.11195490386559064</v>
      </c>
      <c r="M613" s="12">
        <f t="shared" si="89"/>
        <v>1.2533900499553656E-2</v>
      </c>
      <c r="N613" s="18">
        <f t="shared" si="86"/>
        <v>6.5456370528248532E-6</v>
      </c>
    </row>
    <row r="614" spans="1:14" x14ac:dyDescent="0.2">
      <c r="A614" s="4">
        <v>612</v>
      </c>
      <c r="B614" s="1" t="str">
        <f>'Исходные данные'!A864</f>
        <v>11.10.2013</v>
      </c>
      <c r="C614" s="1">
        <f>'Исходные данные'!B864</f>
        <v>168.51</v>
      </c>
      <c r="D614" s="5" t="str">
        <f>'Исходные данные'!A616</f>
        <v>13.10.2014</v>
      </c>
      <c r="E614" s="1">
        <f>'Исходные данные'!B616</f>
        <v>167.52</v>
      </c>
      <c r="F614" s="12">
        <f t="shared" si="81"/>
        <v>0.99412497774612796</v>
      </c>
      <c r="G614" s="12">
        <f t="shared" si="82"/>
        <v>0.18077387015814186</v>
      </c>
      <c r="H614" s="12">
        <f t="shared" si="83"/>
        <v>5.2077706205177403E-4</v>
      </c>
      <c r="I614" s="12">
        <f t="shared" si="87"/>
        <v>-5.8923480902241861E-3</v>
      </c>
      <c r="J614" s="18">
        <f t="shared" si="84"/>
        <v>-3.0685997270133333E-6</v>
      </c>
      <c r="K614" s="12">
        <f t="shared" si="88"/>
        <v>0.88893749705878955</v>
      </c>
      <c r="L614" s="12">
        <f t="shared" si="85"/>
        <v>-0.11772835296037108</v>
      </c>
      <c r="M614" s="12">
        <f t="shared" si="89"/>
        <v>1.3859965090761732E-2</v>
      </c>
      <c r="N614" s="18">
        <f t="shared" si="86"/>
        <v>7.2179519001070444E-6</v>
      </c>
    </row>
    <row r="615" spans="1:14" x14ac:dyDescent="0.2">
      <c r="A615" s="4">
        <v>613</v>
      </c>
      <c r="B615" s="1" t="str">
        <f>'Исходные данные'!A865</f>
        <v>10.10.2013</v>
      </c>
      <c r="C615" s="1">
        <f>'Исходные данные'!B865</f>
        <v>168.58</v>
      </c>
      <c r="D615" s="5" t="str">
        <f>'Исходные данные'!A617</f>
        <v>10.10.2014</v>
      </c>
      <c r="E615" s="1">
        <f>'Исходные данные'!B617</f>
        <v>167.07</v>
      </c>
      <c r="F615" s="12">
        <f t="shared" si="81"/>
        <v>0.99104282833076274</v>
      </c>
      <c r="G615" s="12">
        <f t="shared" si="82"/>
        <v>0.18026932195700493</v>
      </c>
      <c r="H615" s="12">
        <f t="shared" si="83"/>
        <v>5.1932354927571999E-4</v>
      </c>
      <c r="I615" s="12">
        <f t="shared" si="87"/>
        <v>-8.9975282996492805E-3</v>
      </c>
      <c r="J615" s="18">
        <f t="shared" si="84"/>
        <v>-4.6726283312825985E-6</v>
      </c>
      <c r="K615" s="12">
        <f t="shared" si="88"/>
        <v>0.88618146713479773</v>
      </c>
      <c r="L615" s="12">
        <f t="shared" si="85"/>
        <v>-0.12083353316979625</v>
      </c>
      <c r="M615" s="12">
        <f t="shared" si="89"/>
        <v>1.4600742738296268E-2</v>
      </c>
      <c r="N615" s="18">
        <f t="shared" si="86"/>
        <v>7.5825095409137124E-6</v>
      </c>
    </row>
    <row r="616" spans="1:14" x14ac:dyDescent="0.2">
      <c r="A616" s="4">
        <v>614</v>
      </c>
      <c r="B616" s="1" t="str">
        <f>'Исходные данные'!A866</f>
        <v>09.10.2013</v>
      </c>
      <c r="C616" s="1">
        <f>'Исходные данные'!B866</f>
        <v>167.78</v>
      </c>
      <c r="D616" s="5" t="str">
        <f>'Исходные данные'!A618</f>
        <v>09.10.2014</v>
      </c>
      <c r="E616" s="1">
        <f>'Исходные данные'!B618</f>
        <v>168.87</v>
      </c>
      <c r="F616" s="12">
        <f t="shared" si="81"/>
        <v>1.0064966026940041</v>
      </c>
      <c r="G616" s="12">
        <f t="shared" si="82"/>
        <v>0.17976618197314553</v>
      </c>
      <c r="H616" s="12">
        <f t="shared" si="83"/>
        <v>5.1787409332079758E-4</v>
      </c>
      <c r="I616" s="12">
        <f t="shared" si="87"/>
        <v>6.4755907258964114E-3</v>
      </c>
      <c r="J616" s="18">
        <f t="shared" si="84"/>
        <v>3.3535406758901694E-6</v>
      </c>
      <c r="K616" s="12">
        <f t="shared" si="88"/>
        <v>0.90000009136222281</v>
      </c>
      <c r="L616" s="12">
        <f t="shared" si="85"/>
        <v>-0.10536041414425056</v>
      </c>
      <c r="M616" s="12">
        <f t="shared" si="89"/>
        <v>1.1100816868648007E-2</v>
      </c>
      <c r="N616" s="18">
        <f t="shared" si="86"/>
        <v>5.7488254709713022E-6</v>
      </c>
    </row>
    <row r="617" spans="1:14" x14ac:dyDescent="0.2">
      <c r="A617" s="4">
        <v>615</v>
      </c>
      <c r="B617" s="1" t="str">
        <f>'Исходные данные'!A867</f>
        <v>08.10.2013</v>
      </c>
      <c r="C617" s="1">
        <f>'Исходные данные'!B867</f>
        <v>167.36</v>
      </c>
      <c r="D617" s="5" t="str">
        <f>'Исходные данные'!A619</f>
        <v>08.10.2014</v>
      </c>
      <c r="E617" s="1">
        <f>'Исходные данные'!B619</f>
        <v>168.73</v>
      </c>
      <c r="F617" s="12">
        <f t="shared" si="81"/>
        <v>1.008185946462715</v>
      </c>
      <c r="G617" s="12">
        <f t="shared" si="82"/>
        <v>0.1792644462761642</v>
      </c>
      <c r="H617" s="12">
        <f t="shared" si="83"/>
        <v>5.1642868286423183E-4</v>
      </c>
      <c r="I617" s="12">
        <f t="shared" si="87"/>
        <v>8.1526233336878841E-3</v>
      </c>
      <c r="J617" s="18">
        <f t="shared" si="84"/>
        <v>4.210248530104637E-6</v>
      </c>
      <c r="K617" s="12">
        <f t="shared" si="88"/>
        <v>0.90151068716762595</v>
      </c>
      <c r="L617" s="12">
        <f t="shared" si="85"/>
        <v>-0.10368338153645899</v>
      </c>
      <c r="M617" s="12">
        <f t="shared" si="89"/>
        <v>1.075024360683494E-2</v>
      </c>
      <c r="N617" s="18">
        <f t="shared" si="86"/>
        <v>5.5517341463473967E-6</v>
      </c>
    </row>
    <row r="618" spans="1:14" x14ac:dyDescent="0.2">
      <c r="A618" s="4">
        <v>616</v>
      </c>
      <c r="B618" s="1" t="str">
        <f>'Исходные данные'!A868</f>
        <v>07.10.2013</v>
      </c>
      <c r="C618" s="1">
        <f>'Исходные данные'!B868</f>
        <v>166.64</v>
      </c>
      <c r="D618" s="5" t="str">
        <f>'Исходные данные'!A620</f>
        <v>07.10.2014</v>
      </c>
      <c r="E618" s="1">
        <f>'Исходные данные'!B620</f>
        <v>169.93</v>
      </c>
      <c r="F618" s="12">
        <f t="shared" si="81"/>
        <v>1.0197431589054249</v>
      </c>
      <c r="G618" s="12">
        <f t="shared" si="82"/>
        <v>0.17876411094663169</v>
      </c>
      <c r="H618" s="12">
        <f t="shared" si="83"/>
        <v>5.1498730661485076E-4</v>
      </c>
      <c r="I618" s="12">
        <f t="shared" si="87"/>
        <v>1.9550790593297587E-2</v>
      </c>
      <c r="J618" s="18">
        <f t="shared" si="84"/>
        <v>1.0068408989833283E-5</v>
      </c>
      <c r="K618" s="12">
        <f t="shared" si="88"/>
        <v>0.91184504122951815</v>
      </c>
      <c r="L618" s="12">
        <f t="shared" si="85"/>
        <v>-9.2285214276849353E-2</v>
      </c>
      <c r="M618" s="12">
        <f t="shared" si="89"/>
        <v>8.5165607741240126E-3</v>
      </c>
      <c r="N618" s="18">
        <f t="shared" si="86"/>
        <v>4.3859206946878133E-6</v>
      </c>
    </row>
    <row r="619" spans="1:14" x14ac:dyDescent="0.2">
      <c r="A619" s="4">
        <v>617</v>
      </c>
      <c r="B619" s="1" t="str">
        <f>'Исходные данные'!A869</f>
        <v>04.10.2013</v>
      </c>
      <c r="C619" s="1">
        <f>'Исходные данные'!B869</f>
        <v>166.15</v>
      </c>
      <c r="D619" s="5" t="str">
        <f>'Исходные данные'!A621</f>
        <v>06.10.2014</v>
      </c>
      <c r="E619" s="1">
        <f>'Исходные данные'!B621</f>
        <v>170.29</v>
      </c>
      <c r="F619" s="12">
        <f t="shared" si="81"/>
        <v>1.0249172434547096</v>
      </c>
      <c r="G619" s="12">
        <f t="shared" si="82"/>
        <v>0.17826517207605791</v>
      </c>
      <c r="H619" s="12">
        <f t="shared" si="83"/>
        <v>5.1354995331299612E-4</v>
      </c>
      <c r="I619" s="12">
        <f t="shared" si="87"/>
        <v>2.4611871237909966E-2</v>
      </c>
      <c r="J619" s="18">
        <f t="shared" si="84"/>
        <v>1.2639425325174135E-5</v>
      </c>
      <c r="K619" s="12">
        <f t="shared" si="88"/>
        <v>0.91647166048944206</v>
      </c>
      <c r="L619" s="12">
        <f t="shared" si="85"/>
        <v>-8.7224133632237008E-2</v>
      </c>
      <c r="M619" s="12">
        <f t="shared" si="89"/>
        <v>7.6080494878943512E-3</v>
      </c>
      <c r="N619" s="18">
        <f t="shared" si="86"/>
        <v>3.9071134593111085E-6</v>
      </c>
    </row>
    <row r="620" spans="1:14" x14ac:dyDescent="0.2">
      <c r="A620" s="4">
        <v>618</v>
      </c>
      <c r="B620" s="1" t="str">
        <f>'Исходные данные'!A870</f>
        <v>03.10.2013</v>
      </c>
      <c r="C620" s="1">
        <f>'Исходные данные'!B870</f>
        <v>165.88</v>
      </c>
      <c r="D620" s="5" t="str">
        <f>'Исходные данные'!A622</f>
        <v>03.10.2014</v>
      </c>
      <c r="E620" s="1">
        <f>'Исходные данные'!B622</f>
        <v>168.62</v>
      </c>
      <c r="F620" s="12">
        <f t="shared" si="81"/>
        <v>1.0165179647938269</v>
      </c>
      <c r="G620" s="12">
        <f t="shared" si="82"/>
        <v>0.17776762576686148</v>
      </c>
      <c r="H620" s="12">
        <f t="shared" si="83"/>
        <v>5.1211661173043591E-4</v>
      </c>
      <c r="I620" s="12">
        <f t="shared" si="87"/>
        <v>1.6383027116349112E-2</v>
      </c>
      <c r="J620" s="18">
        <f t="shared" si="84"/>
        <v>8.3900203367125616E-6</v>
      </c>
      <c r="K620" s="12">
        <f t="shared" si="88"/>
        <v>0.90896110204151725</v>
      </c>
      <c r="L620" s="12">
        <f t="shared" si="85"/>
        <v>-9.5452977753797782E-2</v>
      </c>
      <c r="M620" s="12">
        <f t="shared" si="89"/>
        <v>9.1112709620670279E-3</v>
      </c>
      <c r="N620" s="18">
        <f t="shared" si="86"/>
        <v>4.6660332136516749E-6</v>
      </c>
    </row>
    <row r="621" spans="1:14" x14ac:dyDescent="0.2">
      <c r="A621" s="4">
        <v>619</v>
      </c>
      <c r="B621" s="1" t="str">
        <f>'Исходные данные'!A871</f>
        <v>02.10.2013</v>
      </c>
      <c r="C621" s="1">
        <f>'Исходные данные'!B871</f>
        <v>165.98</v>
      </c>
      <c r="D621" s="5" t="str">
        <f>'Исходные данные'!A623</f>
        <v>02.10.2014</v>
      </c>
      <c r="E621" s="1">
        <f>'Исходные данные'!B623</f>
        <v>169.61</v>
      </c>
      <c r="F621" s="12">
        <f t="shared" si="81"/>
        <v>1.0218701048319077</v>
      </c>
      <c r="G621" s="12">
        <f t="shared" si="82"/>
        <v>0.17727146813233946</v>
      </c>
      <c r="H621" s="12">
        <f t="shared" si="83"/>
        <v>5.1068727067027657E-4</v>
      </c>
      <c r="I621" s="12">
        <f t="shared" si="87"/>
        <v>2.1634384713445944E-2</v>
      </c>
      <c r="J621" s="18">
        <f t="shared" si="84"/>
        <v>1.1048404881940463E-5</v>
      </c>
      <c r="K621" s="12">
        <f t="shared" si="88"/>
        <v>0.91374693689715702</v>
      </c>
      <c r="L621" s="12">
        <f t="shared" si="85"/>
        <v>-9.0201620156701023E-2</v>
      </c>
      <c r="M621" s="12">
        <f t="shared" si="89"/>
        <v>8.1363322788937844E-3</v>
      </c>
      <c r="N621" s="18">
        <f t="shared" si="86"/>
        <v>4.1551213247747379E-6</v>
      </c>
    </row>
    <row r="622" spans="1:14" x14ac:dyDescent="0.2">
      <c r="A622" s="4">
        <v>620</v>
      </c>
      <c r="B622" s="1" t="str">
        <f>'Исходные данные'!A872</f>
        <v>01.10.2013</v>
      </c>
      <c r="C622" s="1">
        <f>'Исходные данные'!B872</f>
        <v>166.26</v>
      </c>
      <c r="D622" s="5" t="str">
        <f>'Исходные данные'!A624</f>
        <v>01.10.2014</v>
      </c>
      <c r="E622" s="1">
        <f>'Исходные данные'!B624</f>
        <v>171.57</v>
      </c>
      <c r="F622" s="12">
        <f t="shared" si="81"/>
        <v>1.0319379285456514</v>
      </c>
      <c r="G622" s="12">
        <f t="shared" si="82"/>
        <v>0.17677669529663687</v>
      </c>
      <c r="H622" s="12">
        <f t="shared" si="83"/>
        <v>5.0926191896687601E-4</v>
      </c>
      <c r="I622" s="12">
        <f t="shared" si="87"/>
        <v>3.1438518492392438E-2</v>
      </c>
      <c r="J622" s="18">
        <f t="shared" si="84"/>
        <v>1.6010440256911389E-5</v>
      </c>
      <c r="K622" s="12">
        <f t="shared" si="88"/>
        <v>0.92274949312828114</v>
      </c>
      <c r="L622" s="12">
        <f t="shared" si="85"/>
        <v>-8.0397486377754457E-2</v>
      </c>
      <c r="M622" s="12">
        <f t="shared" si="89"/>
        <v>6.4637558158612248E-3</v>
      </c>
      <c r="N622" s="18">
        <f t="shared" si="86"/>
        <v>3.2917446905187927E-6</v>
      </c>
    </row>
    <row r="623" spans="1:14" x14ac:dyDescent="0.2">
      <c r="A623" s="4">
        <v>621</v>
      </c>
      <c r="B623" s="1" t="str">
        <f>'Исходные данные'!A873</f>
        <v>30.09.2013</v>
      </c>
      <c r="C623" s="1">
        <f>'Исходные данные'!B873</f>
        <v>165.73</v>
      </c>
      <c r="D623" s="5" t="str">
        <f>'Исходные данные'!A625</f>
        <v>30.09.2014</v>
      </c>
      <c r="E623" s="1">
        <f>'Исходные данные'!B625</f>
        <v>171.47</v>
      </c>
      <c r="F623" s="12">
        <f t="shared" si="81"/>
        <v>1.0346346467145358</v>
      </c>
      <c r="G623" s="12">
        <f t="shared" si="82"/>
        <v>0.17628330339471648</v>
      </c>
      <c r="H623" s="12">
        <f t="shared" si="83"/>
        <v>5.0784054548575592E-4</v>
      </c>
      <c r="I623" s="12">
        <f t="shared" si="87"/>
        <v>3.4048366055307443E-2</v>
      </c>
      <c r="J623" s="18">
        <f t="shared" si="84"/>
        <v>1.7291140790426027E-5</v>
      </c>
      <c r="K623" s="12">
        <f t="shared" si="88"/>
        <v>0.92516087394355451</v>
      </c>
      <c r="L623" s="12">
        <f t="shared" si="85"/>
        <v>-7.7787638814839424E-2</v>
      </c>
      <c r="M623" s="12">
        <f t="shared" si="89"/>
        <v>6.0509167523879236E-3</v>
      </c>
      <c r="N623" s="18">
        <f t="shared" si="86"/>
        <v>3.0729008642215817E-6</v>
      </c>
    </row>
    <row r="624" spans="1:14" x14ac:dyDescent="0.2">
      <c r="A624" s="4">
        <v>622</v>
      </c>
      <c r="B624" s="1" t="str">
        <f>'Исходные данные'!A874</f>
        <v>27.09.2013</v>
      </c>
      <c r="C624" s="1">
        <f>'Исходные данные'!B874</f>
        <v>166.23</v>
      </c>
      <c r="D624" s="5" t="str">
        <f>'Исходные данные'!A626</f>
        <v>29.09.2014</v>
      </c>
      <c r="E624" s="1">
        <f>'Исходные данные'!B626</f>
        <v>172.01</v>
      </c>
      <c r="F624" s="12">
        <f t="shared" si="81"/>
        <v>1.0347711002827409</v>
      </c>
      <c r="G624" s="12">
        <f t="shared" si="82"/>
        <v>0.17579128857232829</v>
      </c>
      <c r="H624" s="12">
        <f t="shared" si="83"/>
        <v>5.0642313912351391E-4</v>
      </c>
      <c r="I624" s="12">
        <f t="shared" si="87"/>
        <v>3.4180243110931638E-2</v>
      </c>
      <c r="J624" s="18">
        <f t="shared" si="84"/>
        <v>1.730966601224286E-5</v>
      </c>
      <c r="K624" s="12">
        <f t="shared" si="88"/>
        <v>0.92528288948093695</v>
      </c>
      <c r="L624" s="12">
        <f t="shared" si="85"/>
        <v>-7.7655761759215236E-2</v>
      </c>
      <c r="M624" s="12">
        <f t="shared" si="89"/>
        <v>6.0304173344040059E-3</v>
      </c>
      <c r="N624" s="18">
        <f t="shared" si="86"/>
        <v>3.0539428767137296E-6</v>
      </c>
    </row>
    <row r="625" spans="1:14" x14ac:dyDescent="0.2">
      <c r="A625" s="4">
        <v>623</v>
      </c>
      <c r="B625" s="1" t="str">
        <f>'Исходные данные'!A875</f>
        <v>26.09.2013</v>
      </c>
      <c r="C625" s="1">
        <f>'Исходные данные'!B875</f>
        <v>166.72</v>
      </c>
      <c r="D625" s="5" t="str">
        <f>'Исходные данные'!A627</f>
        <v>26.09.2014</v>
      </c>
      <c r="E625" s="1">
        <f>'Исходные данные'!B627</f>
        <v>172.39</v>
      </c>
      <c r="F625" s="12">
        <f t="shared" si="81"/>
        <v>1.0340091170825336</v>
      </c>
      <c r="G625" s="12">
        <f t="shared" si="82"/>
        <v>0.17530064698598002</v>
      </c>
      <c r="H625" s="12">
        <f t="shared" si="83"/>
        <v>5.0500968880773909E-4</v>
      </c>
      <c r="I625" s="12">
        <f t="shared" si="87"/>
        <v>3.3443593341885222E-2</v>
      </c>
      <c r="J625" s="18">
        <f t="shared" si="84"/>
        <v>1.6889338666198032E-5</v>
      </c>
      <c r="K625" s="12">
        <f t="shared" si="88"/>
        <v>0.92460153104617671</v>
      </c>
      <c r="L625" s="12">
        <f t="shared" si="85"/>
        <v>-7.8392411528261735E-2</v>
      </c>
      <c r="M625" s="12">
        <f t="shared" si="89"/>
        <v>6.1453701852163542E-3</v>
      </c>
      <c r="N625" s="18">
        <f t="shared" si="86"/>
        <v>3.1034714848444689E-6</v>
      </c>
    </row>
    <row r="626" spans="1:14" x14ac:dyDescent="0.2">
      <c r="A626" s="4">
        <v>624</v>
      </c>
      <c r="B626" s="1" t="str">
        <f>'Исходные данные'!A876</f>
        <v>25.09.2013</v>
      </c>
      <c r="C626" s="1">
        <f>'Исходные данные'!B876</f>
        <v>165.88</v>
      </c>
      <c r="D626" s="5" t="str">
        <f>'Исходные данные'!A628</f>
        <v>25.09.2014</v>
      </c>
      <c r="E626" s="1">
        <f>'Исходные данные'!B628</f>
        <v>173.32</v>
      </c>
      <c r="F626" s="12">
        <f t="shared" si="81"/>
        <v>1.0448517000241138</v>
      </c>
      <c r="G626" s="12">
        <f t="shared" si="82"/>
        <v>0.17481137480290654</v>
      </c>
      <c r="H626" s="12">
        <f t="shared" si="83"/>
        <v>5.0360018349692305E-4</v>
      </c>
      <c r="I626" s="12">
        <f t="shared" si="87"/>
        <v>4.3874961493528049E-2</v>
      </c>
      <c r="J626" s="18">
        <f t="shared" si="84"/>
        <v>2.209543865906116E-5</v>
      </c>
      <c r="K626" s="12">
        <f t="shared" si="88"/>
        <v>0.93429686991955729</v>
      </c>
      <c r="L626" s="12">
        <f t="shared" si="85"/>
        <v>-6.7961043376618832E-2</v>
      </c>
      <c r="M626" s="12">
        <f t="shared" si="89"/>
        <v>4.6187034168386756E-3</v>
      </c>
      <c r="N626" s="18">
        <f t="shared" si="86"/>
        <v>2.3259798882378224E-6</v>
      </c>
    </row>
    <row r="627" spans="1:14" x14ac:dyDescent="0.2">
      <c r="A627" s="4">
        <v>625</v>
      </c>
      <c r="B627" s="1" t="str">
        <f>'Исходные данные'!A877</f>
        <v>24.09.2013</v>
      </c>
      <c r="C627" s="1">
        <f>'Исходные данные'!B877</f>
        <v>165.51</v>
      </c>
      <c r="D627" s="5" t="str">
        <f>'Исходные данные'!A629</f>
        <v>24.09.2014</v>
      </c>
      <c r="E627" s="1">
        <f>'Исходные данные'!B629</f>
        <v>172.95</v>
      </c>
      <c r="F627" s="12">
        <f t="shared" si="81"/>
        <v>1.044951966648541</v>
      </c>
      <c r="G627" s="12">
        <f t="shared" si="82"/>
        <v>0.17432346820104028</v>
      </c>
      <c r="H627" s="12">
        <f t="shared" si="83"/>
        <v>5.0219461218037548E-4</v>
      </c>
      <c r="I627" s="12">
        <f t="shared" si="87"/>
        <v>4.3970919430728693E-2</v>
      </c>
      <c r="J627" s="18">
        <f t="shared" si="84"/>
        <v>2.2081958830729333E-5</v>
      </c>
      <c r="K627" s="12">
        <f t="shared" si="88"/>
        <v>0.93438652742153339</v>
      </c>
      <c r="L627" s="12">
        <f t="shared" si="85"/>
        <v>-6.7865085439418285E-2</v>
      </c>
      <c r="M627" s="12">
        <f t="shared" si="89"/>
        <v>4.6056698216995528E-3</v>
      </c>
      <c r="N627" s="18">
        <f t="shared" si="86"/>
        <v>2.312942569939266E-6</v>
      </c>
    </row>
    <row r="628" spans="1:14" x14ac:dyDescent="0.2">
      <c r="A628" s="4">
        <v>626</v>
      </c>
      <c r="B628" s="1" t="str">
        <f>'Исходные данные'!A878</f>
        <v>23.09.2013</v>
      </c>
      <c r="C628" s="1">
        <f>'Исходные данные'!B878</f>
        <v>165.66</v>
      </c>
      <c r="D628" s="5" t="str">
        <f>'Исходные данные'!A630</f>
        <v>23.09.2014</v>
      </c>
      <c r="E628" s="1">
        <f>'Исходные данные'!B630</f>
        <v>172.07</v>
      </c>
      <c r="F628" s="12">
        <f t="shared" si="81"/>
        <v>1.038693710008451</v>
      </c>
      <c r="G628" s="12">
        <f t="shared" si="82"/>
        <v>0.17383692336898107</v>
      </c>
      <c r="H628" s="12">
        <f t="shared" si="83"/>
        <v>5.0079296387813682E-4</v>
      </c>
      <c r="I628" s="12">
        <f t="shared" si="87"/>
        <v>3.7963875594948175E-2</v>
      </c>
      <c r="J628" s="18">
        <f t="shared" si="84"/>
        <v>1.9012041779494961E-5</v>
      </c>
      <c r="K628" s="12">
        <f t="shared" si="88"/>
        <v>0.92879045135652405</v>
      </c>
      <c r="L628" s="12">
        <f t="shared" si="85"/>
        <v>-7.3872129275198734E-2</v>
      </c>
      <c r="M628" s="12">
        <f t="shared" si="89"/>
        <v>5.4570914836516837E-3</v>
      </c>
      <c r="N628" s="18">
        <f t="shared" si="86"/>
        <v>2.7328730182520659E-6</v>
      </c>
    </row>
    <row r="629" spans="1:14" x14ac:dyDescent="0.2">
      <c r="A629" s="4">
        <v>627</v>
      </c>
      <c r="B629" s="1" t="str">
        <f>'Исходные данные'!A879</f>
        <v>20.09.2013</v>
      </c>
      <c r="C629" s="1">
        <f>'Исходные данные'!B879</f>
        <v>166.14</v>
      </c>
      <c r="D629" s="5" t="str">
        <f>'Исходные данные'!A631</f>
        <v>22.09.2014</v>
      </c>
      <c r="E629" s="1">
        <f>'Исходные данные'!B631</f>
        <v>172.32</v>
      </c>
      <c r="F629" s="12">
        <f t="shared" si="81"/>
        <v>1.0371975442397978</v>
      </c>
      <c r="G629" s="12">
        <f t="shared" si="82"/>
        <v>0.17335173650596672</v>
      </c>
      <c r="H629" s="12">
        <f t="shared" si="83"/>
        <v>4.9939522764089368E-4</v>
      </c>
      <c r="I629" s="12">
        <f t="shared" si="87"/>
        <v>3.6522406997153006E-2</v>
      </c>
      <c r="J629" s="18">
        <f t="shared" si="84"/>
        <v>1.8239115756336594E-5</v>
      </c>
      <c r="K629" s="12">
        <f t="shared" si="88"/>
        <v>0.9274525935586172</v>
      </c>
      <c r="L629" s="12">
        <f t="shared" si="85"/>
        <v>-7.5313597872993923E-2</v>
      </c>
      <c r="M629" s="12">
        <f t="shared" si="89"/>
        <v>5.6721380245750453E-3</v>
      </c>
      <c r="N629" s="18">
        <f t="shared" si="86"/>
        <v>2.8326386599932236E-6</v>
      </c>
    </row>
    <row r="630" spans="1:14" x14ac:dyDescent="0.2">
      <c r="A630" s="4">
        <v>628</v>
      </c>
      <c r="B630" s="1" t="str">
        <f>'Исходные данные'!A880</f>
        <v>19.09.2013</v>
      </c>
      <c r="C630" s="1">
        <f>'Исходные данные'!B880</f>
        <v>166.41</v>
      </c>
      <c r="D630" s="5" t="str">
        <f>'Исходные данные'!A632</f>
        <v>19.09.2014</v>
      </c>
      <c r="E630" s="1">
        <f>'Исходные данные'!B632</f>
        <v>173.03</v>
      </c>
      <c r="F630" s="12">
        <f t="shared" si="81"/>
        <v>1.0397812631452437</v>
      </c>
      <c r="G630" s="12">
        <f t="shared" si="82"/>
        <v>0.17286790382184303</v>
      </c>
      <c r="H630" s="12">
        <f t="shared" si="83"/>
        <v>4.980013925498922E-4</v>
      </c>
      <c r="I630" s="12">
        <f t="shared" si="87"/>
        <v>3.9010367133304129E-2</v>
      </c>
      <c r="J630" s="18">
        <f t="shared" si="84"/>
        <v>1.9427217156268003E-5</v>
      </c>
      <c r="K630" s="12">
        <f t="shared" si="88"/>
        <v>0.92976293146212474</v>
      </c>
      <c r="L630" s="12">
        <f t="shared" si="85"/>
        <v>-7.2825637736842849E-2</v>
      </c>
      <c r="M630" s="12">
        <f t="shared" si="89"/>
        <v>5.3035735117778794E-3</v>
      </c>
      <c r="N630" s="18">
        <f t="shared" si="86"/>
        <v>2.641186994356106E-6</v>
      </c>
    </row>
    <row r="631" spans="1:14" x14ac:dyDescent="0.2">
      <c r="A631" s="4">
        <v>629</v>
      </c>
      <c r="B631" s="1" t="str">
        <f>'Исходные данные'!A881</f>
        <v>18.09.2013</v>
      </c>
      <c r="C631" s="1">
        <f>'Исходные данные'!B881</f>
        <v>165.43</v>
      </c>
      <c r="D631" s="5" t="str">
        <f>'Исходные данные'!A633</f>
        <v>18.09.2014</v>
      </c>
      <c r="E631" s="1">
        <f>'Исходные данные'!B633</f>
        <v>174.1</v>
      </c>
      <c r="F631" s="12">
        <f t="shared" si="81"/>
        <v>1.0524088738439219</v>
      </c>
      <c r="G631" s="12">
        <f t="shared" si="82"/>
        <v>0.17238542153703429</v>
      </c>
      <c r="H631" s="12">
        <f t="shared" si="83"/>
        <v>4.9661144771685349E-4</v>
      </c>
      <c r="I631" s="12">
        <f t="shared" si="87"/>
        <v>5.108170215521874E-2</v>
      </c>
      <c r="J631" s="18">
        <f t="shared" si="84"/>
        <v>2.5367758059144295E-5</v>
      </c>
      <c r="K631" s="12">
        <f t="shared" si="88"/>
        <v>0.94105442589149257</v>
      </c>
      <c r="L631" s="12">
        <f t="shared" si="85"/>
        <v>-6.0754302714928238E-2</v>
      </c>
      <c r="M631" s="12">
        <f t="shared" si="89"/>
        <v>3.6910852983771444E-3</v>
      </c>
      <c r="N631" s="18">
        <f t="shared" si="86"/>
        <v>1.8330352136734679E-6</v>
      </c>
    </row>
    <row r="632" spans="1:14" x14ac:dyDescent="0.2">
      <c r="A632" s="4">
        <v>630</v>
      </c>
      <c r="B632" s="1" t="str">
        <f>'Исходные данные'!A882</f>
        <v>17.09.2013</v>
      </c>
      <c r="C632" s="1">
        <f>'Исходные данные'!B882</f>
        <v>165.16</v>
      </c>
      <c r="D632" s="5" t="str">
        <f>'Исходные данные'!A634</f>
        <v>17.09.2014</v>
      </c>
      <c r="E632" s="1">
        <f>'Исходные данные'!B634</f>
        <v>173.87</v>
      </c>
      <c r="F632" s="12">
        <f t="shared" si="81"/>
        <v>1.0527367401307823</v>
      </c>
      <c r="G632" s="12">
        <f t="shared" si="82"/>
        <v>0.1719042858825138</v>
      </c>
      <c r="H632" s="12">
        <f t="shared" si="83"/>
        <v>4.9522538228388832E-4</v>
      </c>
      <c r="I632" s="12">
        <f t="shared" si="87"/>
        <v>5.1393192521808975E-2</v>
      </c>
      <c r="J632" s="18">
        <f t="shared" si="84"/>
        <v>2.5451213413402321E-5</v>
      </c>
      <c r="K632" s="12">
        <f t="shared" si="88"/>
        <v>0.94134760093782577</v>
      </c>
      <c r="L632" s="12">
        <f t="shared" si="85"/>
        <v>-6.0442812348337961E-2</v>
      </c>
      <c r="M632" s="12">
        <f t="shared" si="89"/>
        <v>3.6533335645764034E-3</v>
      </c>
      <c r="N632" s="18">
        <f t="shared" si="86"/>
        <v>1.8092235111279098E-6</v>
      </c>
    </row>
    <row r="633" spans="1:14" x14ac:dyDescent="0.2">
      <c r="A633" s="4">
        <v>631</v>
      </c>
      <c r="B633" s="1" t="str">
        <f>'Исходные данные'!A883</f>
        <v>16.09.2013</v>
      </c>
      <c r="C633" s="1">
        <f>'Исходные данные'!B883</f>
        <v>165.21</v>
      </c>
      <c r="D633" s="5" t="str">
        <f>'Исходные данные'!A635</f>
        <v>16.09.2014</v>
      </c>
      <c r="E633" s="1">
        <f>'Исходные данные'!B635</f>
        <v>175.33</v>
      </c>
      <c r="F633" s="12">
        <f t="shared" si="81"/>
        <v>1.0612553719508504</v>
      </c>
      <c r="G633" s="12">
        <f t="shared" si="82"/>
        <v>0.17142449309977439</v>
      </c>
      <c r="H633" s="12">
        <f t="shared" si="83"/>
        <v>4.938431854234123E-4</v>
      </c>
      <c r="I633" s="12">
        <f t="shared" si="87"/>
        <v>5.9452520539537132E-2</v>
      </c>
      <c r="J633" s="18">
        <f t="shared" si="84"/>
        <v>2.9360222124695865E-5</v>
      </c>
      <c r="K633" s="12">
        <f t="shared" si="88"/>
        <v>0.94896488389319933</v>
      </c>
      <c r="L633" s="12">
        <f t="shared" si="85"/>
        <v>-5.238348433060977E-2</v>
      </c>
      <c r="M633" s="12">
        <f t="shared" si="89"/>
        <v>2.744029430615246E-3</v>
      </c>
      <c r="N633" s="18">
        <f t="shared" si="86"/>
        <v>1.3551202349106253E-6</v>
      </c>
    </row>
    <row r="634" spans="1:14" x14ac:dyDescent="0.2">
      <c r="A634" s="4">
        <v>632</v>
      </c>
      <c r="B634" s="1" t="str">
        <f>'Исходные данные'!A884</f>
        <v>13.09.2013</v>
      </c>
      <c r="C634" s="1">
        <f>'Исходные данные'!B884</f>
        <v>163.72</v>
      </c>
      <c r="D634" s="5" t="str">
        <f>'Исходные данные'!A636</f>
        <v>15.09.2014</v>
      </c>
      <c r="E634" s="1">
        <f>'Исходные данные'!B636</f>
        <v>174.3</v>
      </c>
      <c r="F634" s="12">
        <f t="shared" si="81"/>
        <v>1.0646225262643538</v>
      </c>
      <c r="G634" s="12">
        <f t="shared" si="82"/>
        <v>0.17094603944079906</v>
      </c>
      <c r="H634" s="12">
        <f t="shared" si="83"/>
        <v>4.9246484633806156E-4</v>
      </c>
      <c r="I634" s="12">
        <f t="shared" si="87"/>
        <v>6.2620300901773035E-2</v>
      </c>
      <c r="J634" s="18">
        <f t="shared" si="84"/>
        <v>3.0838296861234839E-5</v>
      </c>
      <c r="K634" s="12">
        <f t="shared" si="88"/>
        <v>0.95197576260026351</v>
      </c>
      <c r="L634" s="12">
        <f t="shared" si="85"/>
        <v>-4.9215703968373846E-2</v>
      </c>
      <c r="M634" s="12">
        <f t="shared" si="89"/>
        <v>2.4221855171026154E-3</v>
      </c>
      <c r="N634" s="18">
        <f t="shared" si="86"/>
        <v>1.1928412184822176E-6</v>
      </c>
    </row>
    <row r="635" spans="1:14" x14ac:dyDescent="0.2">
      <c r="A635" s="4">
        <v>633</v>
      </c>
      <c r="B635" s="1" t="str">
        <f>'Исходные данные'!A885</f>
        <v>12.09.2013</v>
      </c>
      <c r="C635" s="1">
        <f>'Исходные данные'!B885</f>
        <v>163.36000000000001</v>
      </c>
      <c r="D635" s="5" t="str">
        <f>'Исходные данные'!A637</f>
        <v>12.09.2014</v>
      </c>
      <c r="E635" s="1">
        <f>'Исходные данные'!B637</f>
        <v>174.73</v>
      </c>
      <c r="F635" s="12">
        <f t="shared" si="81"/>
        <v>1.0696008814887363</v>
      </c>
      <c r="G635" s="12">
        <f t="shared" si="82"/>
        <v>0.17046892116803167</v>
      </c>
      <c r="H635" s="12">
        <f t="shared" si="83"/>
        <v>4.9109035426060774E-4</v>
      </c>
      <c r="I635" s="12">
        <f t="shared" si="87"/>
        <v>6.7285570934591421E-2</v>
      </c>
      <c r="J635" s="18">
        <f t="shared" si="84"/>
        <v>3.3043294866895754E-5</v>
      </c>
      <c r="K635" s="12">
        <f t="shared" si="88"/>
        <v>0.95642736248126181</v>
      </c>
      <c r="L635" s="12">
        <f t="shared" si="85"/>
        <v>-4.4550433935555488E-2</v>
      </c>
      <c r="M635" s="12">
        <f t="shared" si="89"/>
        <v>1.9847411638462997E-3</v>
      </c>
      <c r="N635" s="18">
        <f t="shared" si="86"/>
        <v>9.7468724126889034E-7</v>
      </c>
    </row>
    <row r="636" spans="1:14" x14ac:dyDescent="0.2">
      <c r="A636" s="4">
        <v>634</v>
      </c>
      <c r="B636" s="1" t="str">
        <f>'Исходные данные'!A886</f>
        <v>11.09.2013</v>
      </c>
      <c r="C636" s="1">
        <f>'Исходные данные'!B886</f>
        <v>163.19999999999999</v>
      </c>
      <c r="D636" s="5" t="str">
        <f>'Исходные данные'!A638</f>
        <v>11.09.2014</v>
      </c>
      <c r="E636" s="1">
        <f>'Исходные данные'!B638</f>
        <v>174.81</v>
      </c>
      <c r="F636" s="12">
        <f t="shared" si="81"/>
        <v>1.0711397058823531</v>
      </c>
      <c r="G636" s="12">
        <f t="shared" si="82"/>
        <v>0.1699931345543477</v>
      </c>
      <c r="H636" s="12">
        <f t="shared" si="83"/>
        <v>4.8971969845387449E-4</v>
      </c>
      <c r="I636" s="12">
        <f t="shared" si="87"/>
        <v>6.8723227293086012E-2</v>
      </c>
      <c r="J636" s="18">
        <f t="shared" si="84"/>
        <v>3.3655118146747162E-5</v>
      </c>
      <c r="K636" s="12">
        <f t="shared" si="88"/>
        <v>0.95780336523292386</v>
      </c>
      <c r="L636" s="12">
        <f t="shared" si="85"/>
        <v>-4.3112777577060932E-2</v>
      </c>
      <c r="M636" s="12">
        <f t="shared" si="89"/>
        <v>1.8587115904091333E-3</v>
      </c>
      <c r="N636" s="18">
        <f t="shared" si="86"/>
        <v>9.1024767956788227E-7</v>
      </c>
    </row>
    <row r="637" spans="1:14" x14ac:dyDescent="0.2">
      <c r="A637" s="4">
        <v>635</v>
      </c>
      <c r="B637" s="1" t="str">
        <f>'Исходные данные'!A887</f>
        <v>10.09.2013</v>
      </c>
      <c r="C637" s="1">
        <f>'Исходные данные'!B887</f>
        <v>163.4</v>
      </c>
      <c r="D637" s="5" t="str">
        <f>'Исходные данные'!A639</f>
        <v>10.09.2014</v>
      </c>
      <c r="E637" s="1">
        <f>'Исходные данные'!B639</f>
        <v>174.85</v>
      </c>
      <c r="F637" s="12">
        <f t="shared" si="81"/>
        <v>1.0700734394124847</v>
      </c>
      <c r="G637" s="12">
        <f t="shared" si="82"/>
        <v>0.16951867588302538</v>
      </c>
      <c r="H637" s="12">
        <f t="shared" si="83"/>
        <v>4.8835286821065371E-4</v>
      </c>
      <c r="I637" s="12">
        <f t="shared" si="87"/>
        <v>6.7727281083482319E-2</v>
      </c>
      <c r="J637" s="18">
        <f t="shared" si="84"/>
        <v>3.3074811973227738E-5</v>
      </c>
      <c r="K637" s="12">
        <f t="shared" si="88"/>
        <v>0.95684991947093179</v>
      </c>
      <c r="L637" s="12">
        <f t="shared" si="85"/>
        <v>-4.4108723786664604E-2</v>
      </c>
      <c r="M637" s="12">
        <f t="shared" si="89"/>
        <v>1.9455795140882774E-3</v>
      </c>
      <c r="N637" s="18">
        <f t="shared" si="86"/>
        <v>9.5012933603690017E-7</v>
      </c>
    </row>
    <row r="638" spans="1:14" x14ac:dyDescent="0.2">
      <c r="A638" s="4">
        <v>636</v>
      </c>
      <c r="B638" s="1" t="str">
        <f>'Исходные данные'!A888</f>
        <v>09.09.2013</v>
      </c>
      <c r="C638" s="1">
        <f>'Исходные данные'!B888</f>
        <v>163.11000000000001</v>
      </c>
      <c r="D638" s="5" t="str">
        <f>'Исходные данные'!A640</f>
        <v>09.09.2014</v>
      </c>
      <c r="E638" s="1">
        <f>'Исходные данные'!B640</f>
        <v>175.16</v>
      </c>
      <c r="F638" s="12">
        <f t="shared" si="81"/>
        <v>1.0738765250444484</v>
      </c>
      <c r="G638" s="12">
        <f t="shared" si="82"/>
        <v>0.16904554144771641</v>
      </c>
      <c r="H638" s="12">
        <f t="shared" si="83"/>
        <v>4.8698985285362128E-4</v>
      </c>
      <c r="I638" s="12">
        <f t="shared" si="87"/>
        <v>7.1275022107258515E-2</v>
      </c>
      <c r="J638" s="18">
        <f t="shared" si="84"/>
        <v>3.471021252815243E-5</v>
      </c>
      <c r="K638" s="12">
        <f t="shared" si="88"/>
        <v>0.96025060399094331</v>
      </c>
      <c r="L638" s="12">
        <f t="shared" si="85"/>
        <v>-4.0560982762888449E-2</v>
      </c>
      <c r="M638" s="12">
        <f t="shared" si="89"/>
        <v>1.645193322691339E-3</v>
      </c>
      <c r="N638" s="18">
        <f t="shared" si="86"/>
        <v>8.0119245413321552E-7</v>
      </c>
    </row>
    <row r="639" spans="1:14" x14ac:dyDescent="0.2">
      <c r="A639" s="4">
        <v>637</v>
      </c>
      <c r="B639" s="1" t="str">
        <f>'Исходные данные'!A889</f>
        <v>06.09.2013</v>
      </c>
      <c r="C639" s="1">
        <f>'Исходные данные'!B889</f>
        <v>162.66</v>
      </c>
      <c r="D639" s="5" t="str">
        <f>'Исходные данные'!A641</f>
        <v>08.09.2014</v>
      </c>
      <c r="E639" s="1">
        <f>'Исходные данные'!B641</f>
        <v>175.1</v>
      </c>
      <c r="F639" s="12">
        <f t="shared" si="81"/>
        <v>1.0764785442026312</v>
      </c>
      <c r="G639" s="12">
        <f t="shared" si="82"/>
        <v>0.16857372755241706</v>
      </c>
      <c r="H639" s="12">
        <f t="shared" si="83"/>
        <v>4.8563064173525421E-4</v>
      </c>
      <c r="I639" s="12">
        <f t="shared" si="87"/>
        <v>7.3695106553176987E-2</v>
      </c>
      <c r="J639" s="18">
        <f t="shared" si="84"/>
        <v>3.578860188816728E-5</v>
      </c>
      <c r="K639" s="12">
        <f t="shared" si="88"/>
        <v>0.96257730581370426</v>
      </c>
      <c r="L639" s="12">
        <f t="shared" si="85"/>
        <v>-3.8140898316969908E-2</v>
      </c>
      <c r="M639" s="12">
        <f t="shared" si="89"/>
        <v>1.4547281244254428E-3</v>
      </c>
      <c r="N639" s="18">
        <f t="shared" si="86"/>
        <v>7.0646055261505051E-7</v>
      </c>
    </row>
    <row r="640" spans="1:14" x14ac:dyDescent="0.2">
      <c r="A640" s="4">
        <v>638</v>
      </c>
      <c r="B640" s="1" t="str">
        <f>'Исходные данные'!A890</f>
        <v>05.09.2013</v>
      </c>
      <c r="C640" s="1">
        <f>'Исходные данные'!B890</f>
        <v>161.25</v>
      </c>
      <c r="D640" s="5" t="str">
        <f>'Исходные данные'!A642</f>
        <v>05.09.2014</v>
      </c>
      <c r="E640" s="1">
        <f>'Исходные данные'!B642</f>
        <v>174.74</v>
      </c>
      <c r="F640" s="12">
        <f t="shared" si="81"/>
        <v>1.0836589147286821</v>
      </c>
      <c r="G640" s="12">
        <f t="shared" si="82"/>
        <v>0.16810323051143919</v>
      </c>
      <c r="H640" s="12">
        <f t="shared" si="83"/>
        <v>4.8427522423774658E-4</v>
      </c>
      <c r="I640" s="12">
        <f t="shared" si="87"/>
        <v>8.0343199194066642E-2</v>
      </c>
      <c r="J640" s="18">
        <f t="shared" si="84"/>
        <v>3.8908220805684562E-5</v>
      </c>
      <c r="K640" s="12">
        <f t="shared" si="88"/>
        <v>0.96899792771363236</v>
      </c>
      <c r="L640" s="12">
        <f t="shared" si="85"/>
        <v>-3.1492805676080336E-2</v>
      </c>
      <c r="M640" s="12">
        <f t="shared" si="89"/>
        <v>9.9179680935136184E-4</v>
      </c>
      <c r="N640" s="18">
        <f t="shared" si="86"/>
        <v>4.803026222469124E-7</v>
      </c>
    </row>
    <row r="641" spans="1:14" x14ac:dyDescent="0.2">
      <c r="A641" s="4">
        <v>639</v>
      </c>
      <c r="B641" s="1" t="str">
        <f>'Исходные данные'!A891</f>
        <v>04.09.2013</v>
      </c>
      <c r="C641" s="1">
        <f>'Исходные данные'!B891</f>
        <v>160.06</v>
      </c>
      <c r="D641" s="5" t="str">
        <f>'Исходные данные'!A643</f>
        <v>04.09.2014</v>
      </c>
      <c r="E641" s="1">
        <f>'Исходные данные'!B643</f>
        <v>173.3</v>
      </c>
      <c r="F641" s="12">
        <f t="shared" si="81"/>
        <v>1.0827189803823567</v>
      </c>
      <c r="G641" s="12">
        <f t="shared" si="82"/>
        <v>0.16763404664938189</v>
      </c>
      <c r="H641" s="12">
        <f t="shared" si="83"/>
        <v>4.8292358977292848E-4</v>
      </c>
      <c r="I641" s="12">
        <f t="shared" si="87"/>
        <v>7.947545178266037E-2</v>
      </c>
      <c r="J641" s="18">
        <f t="shared" si="84"/>
        <v>3.8380570473707636E-5</v>
      </c>
      <c r="K641" s="12">
        <f t="shared" si="88"/>
        <v>0.96815744698542816</v>
      </c>
      <c r="L641" s="12">
        <f t="shared" si="85"/>
        <v>-3.2360553087486532E-2</v>
      </c>
      <c r="M641" s="12">
        <f t="shared" si="89"/>
        <v>1.0472053961280382E-3</v>
      </c>
      <c r="N641" s="18">
        <f t="shared" si="86"/>
        <v>5.0572018912773379E-7</v>
      </c>
    </row>
    <row r="642" spans="1:14" x14ac:dyDescent="0.2">
      <c r="A642" s="4">
        <v>640</v>
      </c>
      <c r="B642" s="1" t="str">
        <f>'Исходные данные'!A892</f>
        <v>03.09.2013</v>
      </c>
      <c r="C642" s="1">
        <f>'Исходные данные'!B892</f>
        <v>160.30000000000001</v>
      </c>
      <c r="D642" s="5" t="str">
        <f>'Исходные данные'!A644</f>
        <v>03.09.2014</v>
      </c>
      <c r="E642" s="1">
        <f>'Исходные данные'!B644</f>
        <v>172.17</v>
      </c>
      <c r="F642" s="12">
        <f t="shared" ref="F642:F705" si="90">E642/C642</f>
        <v>1.0740486587648159</v>
      </c>
      <c r="G642" s="12">
        <f t="shared" ref="G642:G705" si="91">1/POWER(2,A642/248)</f>
        <v>0.16716617230110212</v>
      </c>
      <c r="H642" s="12">
        <f t="shared" ref="H642:H705" si="92">G642/SUM(G$2:G$1242)</f>
        <v>4.8157572778218069E-4</v>
      </c>
      <c r="I642" s="12">
        <f t="shared" si="87"/>
        <v>7.1435301172873569E-2</v>
      </c>
      <c r="J642" s="18">
        <f t="shared" ref="J642:J705" si="93">H642*I642</f>
        <v>3.4401507151665855E-5</v>
      </c>
      <c r="K642" s="12">
        <f t="shared" si="88"/>
        <v>0.96040452439528712</v>
      </c>
      <c r="L642" s="12">
        <f t="shared" ref="L642:L705" si="94">LN(K642)</f>
        <v>-4.0400703697273325E-2</v>
      </c>
      <c r="M642" s="12">
        <f t="shared" si="89"/>
        <v>1.6322168592348796E-3</v>
      </c>
      <c r="N642" s="18">
        <f t="shared" ref="N642:N705" si="95">M642*H642</f>
        <v>7.8603602188438232E-7</v>
      </c>
    </row>
    <row r="643" spans="1:14" x14ac:dyDescent="0.2">
      <c r="A643" s="4">
        <v>641</v>
      </c>
      <c r="B643" s="1" t="str">
        <f>'Исходные данные'!A893</f>
        <v>02.09.2013</v>
      </c>
      <c r="C643" s="1">
        <f>'Исходные данные'!B893</f>
        <v>159.94999999999999</v>
      </c>
      <c r="D643" s="5" t="str">
        <f>'Исходные данные'!A645</f>
        <v>02.09.2014</v>
      </c>
      <c r="E643" s="1">
        <f>'Исходные данные'!B645</f>
        <v>169.83</v>
      </c>
      <c r="F643" s="12">
        <f t="shared" si="90"/>
        <v>1.0617693029071587</v>
      </c>
      <c r="G643" s="12">
        <f t="shared" si="91"/>
        <v>0.16669960381168675</v>
      </c>
      <c r="H643" s="12">
        <f t="shared" si="92"/>
        <v>4.8023162773635488E-4</v>
      </c>
      <c r="I643" s="12">
        <f t="shared" ref="I643:I706" si="96">LN(F643)</f>
        <v>5.9936670321151374E-2</v>
      </c>
      <c r="J643" s="18">
        <f t="shared" si="93"/>
        <v>2.8783484749423797E-5</v>
      </c>
      <c r="K643" s="12">
        <f t="shared" ref="K643:K706" si="97">F643/GEOMEAN(F$2:F$1242)</f>
        <v>0.94942443627161099</v>
      </c>
      <c r="L643" s="12">
        <f t="shared" si="94"/>
        <v>-5.1899334548995535E-2</v>
      </c>
      <c r="M643" s="12">
        <f t="shared" ref="M643:M706" si="98">POWER(L643-AVERAGE(L$2:L$1242),2)</f>
        <v>2.6935409266285681E-3</v>
      </c>
      <c r="N643" s="18">
        <f t="shared" si="95"/>
        <v>1.2935235435693268E-6</v>
      </c>
    </row>
    <row r="644" spans="1:14" x14ac:dyDescent="0.2">
      <c r="A644" s="4">
        <v>642</v>
      </c>
      <c r="B644" s="1" t="str">
        <f>'Исходные данные'!A894</f>
        <v>30.08.2013</v>
      </c>
      <c r="C644" s="1">
        <f>'Исходные данные'!B894</f>
        <v>159.72999999999999</v>
      </c>
      <c r="D644" s="5" t="str">
        <f>'Исходные данные'!A646</f>
        <v>01.09.2014</v>
      </c>
      <c r="E644" s="1">
        <f>'Исходные данные'!B646</f>
        <v>170.61</v>
      </c>
      <c r="F644" s="12">
        <f t="shared" si="90"/>
        <v>1.068114943967946</v>
      </c>
      <c r="G644" s="12">
        <f t="shared" si="91"/>
        <v>0.1662343375364233</v>
      </c>
      <c r="H644" s="12">
        <f t="shared" si="92"/>
        <v>4.7889127913568874E-4</v>
      </c>
      <c r="I644" s="12">
        <f t="shared" si="96"/>
        <v>6.5895360184952873E-2</v>
      </c>
      <c r="J644" s="18">
        <f t="shared" si="93"/>
        <v>3.155671332807902E-5</v>
      </c>
      <c r="K644" s="12">
        <f t="shared" si="97"/>
        <v>0.95509865068939859</v>
      </c>
      <c r="L644" s="12">
        <f t="shared" si="94"/>
        <v>-4.5940644685194015E-2</v>
      </c>
      <c r="M644" s="12">
        <f t="shared" si="98"/>
        <v>2.1105428340912509E-3</v>
      </c>
      <c r="N644" s="18">
        <f t="shared" si="95"/>
        <v>1.010720557488621E-6</v>
      </c>
    </row>
    <row r="645" spans="1:14" x14ac:dyDescent="0.2">
      <c r="A645" s="4">
        <v>643</v>
      </c>
      <c r="B645" s="1" t="str">
        <f>'Исходные данные'!A895</f>
        <v>29.08.2013</v>
      </c>
      <c r="C645" s="1">
        <f>'Исходные данные'!B895</f>
        <v>159.54</v>
      </c>
      <c r="D645" s="5" t="str">
        <f>'Исходные данные'!A647</f>
        <v>29.08.2014</v>
      </c>
      <c r="E645" s="1">
        <f>'Исходные данные'!B647</f>
        <v>171.36</v>
      </c>
      <c r="F645" s="12">
        <f t="shared" si="90"/>
        <v>1.0740880030086499</v>
      </c>
      <c r="G645" s="12">
        <f t="shared" si="91"/>
        <v>0.16577036984077234</v>
      </c>
      <c r="H645" s="12">
        <f t="shared" si="92"/>
        <v>4.7755467150972672E-4</v>
      </c>
      <c r="I645" s="12">
        <f t="shared" si="96"/>
        <v>7.1471932216455245E-2</v>
      </c>
      <c r="J645" s="18">
        <f t="shared" si="93"/>
        <v>3.4131755111794737E-5</v>
      </c>
      <c r="K645" s="12">
        <f t="shared" si="97"/>
        <v>0.96043970565963555</v>
      </c>
      <c r="L645" s="12">
        <f t="shared" si="94"/>
        <v>-4.0364072653691664E-2</v>
      </c>
      <c r="M645" s="12">
        <f t="shared" si="98"/>
        <v>1.6292583611925043E-3</v>
      </c>
      <c r="N645" s="18">
        <f t="shared" si="95"/>
        <v>7.7805994148376208E-7</v>
      </c>
    </row>
    <row r="646" spans="1:14" x14ac:dyDescent="0.2">
      <c r="A646" s="4">
        <v>644</v>
      </c>
      <c r="B646" s="1" t="str">
        <f>'Исходные данные'!A896</f>
        <v>28.08.2013</v>
      </c>
      <c r="C646" s="1">
        <f>'Исходные данные'!B896</f>
        <v>159.47999999999999</v>
      </c>
      <c r="D646" s="5" t="str">
        <f>'Исходные данные'!A648</f>
        <v>28.08.2014</v>
      </c>
      <c r="E646" s="1">
        <f>'Исходные данные'!B648</f>
        <v>172.18</v>
      </c>
      <c r="F646" s="12">
        <f t="shared" si="90"/>
        <v>1.079633809882117</v>
      </c>
      <c r="G646" s="12">
        <f t="shared" si="91"/>
        <v>0.16530769710033816</v>
      </c>
      <c r="H646" s="12">
        <f t="shared" si="92"/>
        <v>4.7622179441723559E-4</v>
      </c>
      <c r="I646" s="12">
        <f t="shared" si="96"/>
        <v>7.66219187166544E-2</v>
      </c>
      <c r="J646" s="18">
        <f t="shared" si="93"/>
        <v>3.648902762293673E-5</v>
      </c>
      <c r="K646" s="12">
        <f t="shared" si="97"/>
        <v>0.96539871563486845</v>
      </c>
      <c r="L646" s="12">
        <f t="shared" si="94"/>
        <v>-3.5214086153492509E-2</v>
      </c>
      <c r="M646" s="12">
        <f t="shared" si="98"/>
        <v>1.2400318636255972E-3</v>
      </c>
      <c r="N646" s="18">
        <f t="shared" si="95"/>
        <v>5.9053019923033067E-7</v>
      </c>
    </row>
    <row r="647" spans="1:14" x14ac:dyDescent="0.2">
      <c r="A647" s="4">
        <v>645</v>
      </c>
      <c r="B647" s="1" t="str">
        <f>'Исходные данные'!A897</f>
        <v>27.08.2013</v>
      </c>
      <c r="C647" s="1">
        <f>'Исходные данные'!B897</f>
        <v>160.47999999999999</v>
      </c>
      <c r="D647" s="5" t="str">
        <f>'Исходные данные'!A649</f>
        <v>27.08.2014</v>
      </c>
      <c r="E647" s="1">
        <f>'Исходные данные'!B649</f>
        <v>173.83</v>
      </c>
      <c r="F647" s="12">
        <f t="shared" si="90"/>
        <v>1.0831879361914258</v>
      </c>
      <c r="G647" s="12">
        <f t="shared" si="91"/>
        <v>0.16484631570084113</v>
      </c>
      <c r="H647" s="12">
        <f t="shared" si="92"/>
        <v>4.7489263744612462E-4</v>
      </c>
      <c r="I647" s="12">
        <f t="shared" si="96"/>
        <v>7.9908485919823691E-2</v>
      </c>
      <c r="J647" s="18">
        <f t="shared" si="93"/>
        <v>3.7947951632791585E-5</v>
      </c>
      <c r="K647" s="12">
        <f t="shared" si="97"/>
        <v>0.96857678299697292</v>
      </c>
      <c r="L647" s="12">
        <f t="shared" si="94"/>
        <v>-3.1927518950323225E-2</v>
      </c>
      <c r="M647" s="12">
        <f t="shared" si="98"/>
        <v>1.0193664663232526E-3</v>
      </c>
      <c r="N647" s="18">
        <f t="shared" si="95"/>
        <v>4.8408962971638565E-7</v>
      </c>
    </row>
    <row r="648" spans="1:14" x14ac:dyDescent="0.2">
      <c r="A648" s="4">
        <v>646</v>
      </c>
      <c r="B648" s="1" t="str">
        <f>'Исходные данные'!A898</f>
        <v>26.08.2013</v>
      </c>
      <c r="C648" s="1">
        <f>'Исходные данные'!B898</f>
        <v>161.52000000000001</v>
      </c>
      <c r="D648" s="5" t="str">
        <f>'Исходные данные'!A650</f>
        <v>26.08.2014</v>
      </c>
      <c r="E648" s="1">
        <f>'Исходные данные'!B650</f>
        <v>173.43</v>
      </c>
      <c r="F648" s="12">
        <f t="shared" si="90"/>
        <v>1.0737369985141159</v>
      </c>
      <c r="G648" s="12">
        <f t="shared" si="91"/>
        <v>0.16438622203808911</v>
      </c>
      <c r="H648" s="12">
        <f t="shared" si="92"/>
        <v>4.7356719021336344E-4</v>
      </c>
      <c r="I648" s="12">
        <f t="shared" si="96"/>
        <v>7.1145085757912313E-2</v>
      </c>
      <c r="J648" s="18">
        <f t="shared" si="93"/>
        <v>3.3691978359863311E-5</v>
      </c>
      <c r="K648" s="12">
        <f t="shared" si="97"/>
        <v>0.96012584063882611</v>
      </c>
      <c r="L648" s="12">
        <f t="shared" si="94"/>
        <v>-4.0690919112234568E-2</v>
      </c>
      <c r="M648" s="12">
        <f t="shared" si="98"/>
        <v>1.6557508981984216E-3</v>
      </c>
      <c r="N648" s="18">
        <f t="shared" si="95"/>
        <v>7.8410930055307927E-7</v>
      </c>
    </row>
    <row r="649" spans="1:14" x14ac:dyDescent="0.2">
      <c r="A649" s="4">
        <v>647</v>
      </c>
      <c r="B649" s="1" t="str">
        <f>'Исходные данные'!A899</f>
        <v>23.08.2013</v>
      </c>
      <c r="C649" s="1">
        <f>'Исходные данные'!B899</f>
        <v>161.74</v>
      </c>
      <c r="D649" s="5" t="str">
        <f>'Исходные данные'!A651</f>
        <v>25.08.2014</v>
      </c>
      <c r="E649" s="1">
        <f>'Исходные данные'!B651</f>
        <v>173.71</v>
      </c>
      <c r="F649" s="12">
        <f t="shared" si="90"/>
        <v>1.0740076666254483</v>
      </c>
      <c r="G649" s="12">
        <f t="shared" si="91"/>
        <v>0.16392741251794968</v>
      </c>
      <c r="H649" s="12">
        <f t="shared" si="92"/>
        <v>4.7224544236490186E-4</v>
      </c>
      <c r="I649" s="12">
        <f t="shared" si="96"/>
        <v>7.1397134446156002E-2</v>
      </c>
      <c r="J649" s="18">
        <f t="shared" si="93"/>
        <v>3.3716971340111311E-5</v>
      </c>
      <c r="K649" s="12">
        <f t="shared" si="97"/>
        <v>0.96036786959776743</v>
      </c>
      <c r="L649" s="12">
        <f t="shared" si="94"/>
        <v>-4.0438870423990941E-2</v>
      </c>
      <c r="M649" s="12">
        <f t="shared" si="98"/>
        <v>1.6353022411683344E-3</v>
      </c>
      <c r="N649" s="18">
        <f t="shared" si="95"/>
        <v>7.7226403028085544E-7</v>
      </c>
    </row>
    <row r="650" spans="1:14" x14ac:dyDescent="0.2">
      <c r="A650" s="4">
        <v>648</v>
      </c>
      <c r="B650" s="1" t="str">
        <f>'Исходные данные'!A900</f>
        <v>22.08.2013</v>
      </c>
      <c r="C650" s="1">
        <f>'Исходные данные'!B900</f>
        <v>161.13</v>
      </c>
      <c r="D650" s="5" t="str">
        <f>'Исходные данные'!A652</f>
        <v>22.08.2014</v>
      </c>
      <c r="E650" s="1">
        <f>'Исходные данные'!B652</f>
        <v>173</v>
      </c>
      <c r="F650" s="12">
        <f t="shared" si="90"/>
        <v>1.0736672252218706</v>
      </c>
      <c r="G650" s="12">
        <f t="shared" si="91"/>
        <v>0.16346988355632155</v>
      </c>
      <c r="H650" s="12">
        <f t="shared" si="92"/>
        <v>4.7092738357558763E-4</v>
      </c>
      <c r="I650" s="12">
        <f t="shared" si="96"/>
        <v>7.1080101912301366E-2</v>
      </c>
      <c r="J650" s="18">
        <f t="shared" si="93"/>
        <v>3.3473566417846202E-5</v>
      </c>
      <c r="K650" s="12">
        <f t="shared" si="97"/>
        <v>0.96006344999664484</v>
      </c>
      <c r="L650" s="12">
        <f t="shared" si="94"/>
        <v>-4.0755902957845522E-2</v>
      </c>
      <c r="M650" s="12">
        <f t="shared" si="98"/>
        <v>1.6610436259093264E-3</v>
      </c>
      <c r="N650" s="18">
        <f t="shared" si="95"/>
        <v>7.8223092875438625E-7</v>
      </c>
    </row>
    <row r="651" spans="1:14" x14ac:dyDescent="0.2">
      <c r="A651" s="4">
        <v>649</v>
      </c>
      <c r="B651" s="1" t="str">
        <f>'Исходные данные'!A901</f>
        <v>21.08.2013</v>
      </c>
      <c r="C651" s="1">
        <f>'Исходные данные'!B901</f>
        <v>160.86000000000001</v>
      </c>
      <c r="D651" s="5" t="str">
        <f>'Исходные данные'!A653</f>
        <v>21.08.2014</v>
      </c>
      <c r="E651" s="1">
        <f>'Исходные данные'!B653</f>
        <v>173.74</v>
      </c>
      <c r="F651" s="12">
        <f t="shared" si="90"/>
        <v>1.0800696257615316</v>
      </c>
      <c r="G651" s="12">
        <f t="shared" si="91"/>
        <v>0.16301363157910684</v>
      </c>
      <c r="H651" s="12">
        <f t="shared" si="92"/>
        <v>4.6961300354908634E-4</v>
      </c>
      <c r="I651" s="12">
        <f t="shared" si="96"/>
        <v>7.7025507355851425E-2</v>
      </c>
      <c r="J651" s="18">
        <f t="shared" si="93"/>
        <v>3.6172179859273632E-5</v>
      </c>
      <c r="K651" s="12">
        <f t="shared" si="97"/>
        <v>0.96578841822327299</v>
      </c>
      <c r="L651" s="12">
        <f t="shared" si="94"/>
        <v>-3.4810497514295567E-2</v>
      </c>
      <c r="M651" s="12">
        <f t="shared" si="98"/>
        <v>1.2117707371927821E-3</v>
      </c>
      <c r="N651" s="18">
        <f t="shared" si="95"/>
        <v>5.6906329550599295E-7</v>
      </c>
    </row>
    <row r="652" spans="1:14" x14ac:dyDescent="0.2">
      <c r="A652" s="4">
        <v>650</v>
      </c>
      <c r="B652" s="1" t="str">
        <f>'Исходные данные'!A902</f>
        <v>20.08.2013</v>
      </c>
      <c r="C652" s="1">
        <f>'Исходные данные'!B902</f>
        <v>160.55000000000001</v>
      </c>
      <c r="D652" s="5" t="str">
        <f>'Исходные данные'!A654</f>
        <v>20.08.2014</v>
      </c>
      <c r="E652" s="1">
        <f>'Исходные данные'!B654</f>
        <v>172.46</v>
      </c>
      <c r="F652" s="12">
        <f t="shared" si="90"/>
        <v>1.0741824976642791</v>
      </c>
      <c r="G652" s="12">
        <f t="shared" si="91"/>
        <v>0.16255865302218331</v>
      </c>
      <c r="H652" s="12">
        <f t="shared" si="92"/>
        <v>4.683022920178019E-4</v>
      </c>
      <c r="I652" s="12">
        <f t="shared" si="96"/>
        <v>7.1559904988655498E-2</v>
      </c>
      <c r="J652" s="18">
        <f t="shared" si="93"/>
        <v>3.3511667522763503E-5</v>
      </c>
      <c r="K652" s="12">
        <f t="shared" si="97"/>
        <v>0.96052420191970422</v>
      </c>
      <c r="L652" s="12">
        <f t="shared" si="94"/>
        <v>-4.0276099881491431E-2</v>
      </c>
      <c r="M652" s="12">
        <f t="shared" si="98"/>
        <v>1.622164221663879E-3</v>
      </c>
      <c r="N652" s="18">
        <f t="shared" si="95"/>
        <v>7.5966322303446821E-7</v>
      </c>
    </row>
    <row r="653" spans="1:14" x14ac:dyDescent="0.2">
      <c r="A653" s="4">
        <v>651</v>
      </c>
      <c r="B653" s="1" t="str">
        <f>'Исходные данные'!A903</f>
        <v>19.08.2013</v>
      </c>
      <c r="C653" s="1">
        <f>'Исходные данные'!B903</f>
        <v>160.97</v>
      </c>
      <c r="D653" s="5" t="str">
        <f>'Исходные данные'!A655</f>
        <v>19.08.2014</v>
      </c>
      <c r="E653" s="1">
        <f>'Исходные данные'!B655</f>
        <v>172.39</v>
      </c>
      <c r="F653" s="12">
        <f t="shared" si="90"/>
        <v>1.0709448965645771</v>
      </c>
      <c r="G653" s="12">
        <f t="shared" si="91"/>
        <v>0.16210494433137621</v>
      </c>
      <c r="H653" s="12">
        <f t="shared" si="92"/>
        <v>4.6699523874279495E-4</v>
      </c>
      <c r="I653" s="12">
        <f t="shared" si="96"/>
        <v>6.854133968874912E-2</v>
      </c>
      <c r="J653" s="18">
        <f t="shared" si="93"/>
        <v>3.20084792916984E-5</v>
      </c>
      <c r="K653" s="12">
        <f t="shared" si="97"/>
        <v>0.95762916851598789</v>
      </c>
      <c r="L653" s="12">
        <f t="shared" si="94"/>
        <v>-4.3294665181397768E-2</v>
      </c>
      <c r="M653" s="12">
        <f t="shared" si="98"/>
        <v>1.8744280331693417E-3</v>
      </c>
      <c r="N653" s="18">
        <f t="shared" si="95"/>
        <v>8.7534896685610432E-7</v>
      </c>
    </row>
    <row r="654" spans="1:14" x14ac:dyDescent="0.2">
      <c r="A654" s="4">
        <v>652</v>
      </c>
      <c r="B654" s="1" t="str">
        <f>'Исходные данные'!A904</f>
        <v>16.08.2013</v>
      </c>
      <c r="C654" s="1">
        <f>'Исходные данные'!B904</f>
        <v>160.80000000000001</v>
      </c>
      <c r="D654" s="5" t="str">
        <f>'Исходные данные'!A656</f>
        <v>18.08.2014</v>
      </c>
      <c r="E654" s="1">
        <f>'Исходные данные'!B656</f>
        <v>171.92</v>
      </c>
      <c r="F654" s="12">
        <f t="shared" si="90"/>
        <v>1.0691542288557212</v>
      </c>
      <c r="G654" s="12">
        <f t="shared" si="91"/>
        <v>0.16165250196243075</v>
      </c>
      <c r="H654" s="12">
        <f t="shared" si="92"/>
        <v>4.6569183351370387E-4</v>
      </c>
      <c r="I654" s="12">
        <f t="shared" si="96"/>
        <v>6.686789558938884E-2</v>
      </c>
      <c r="J654" s="18">
        <f t="shared" si="93"/>
        <v>3.11398329002254E-5</v>
      </c>
      <c r="K654" s="12">
        <f t="shared" si="97"/>
        <v>0.95602796976652749</v>
      </c>
      <c r="L654" s="12">
        <f t="shared" si="94"/>
        <v>-4.4968109280758103E-2</v>
      </c>
      <c r="M654" s="12">
        <f t="shared" si="98"/>
        <v>2.0221308522862086E-3</v>
      </c>
      <c r="N654" s="18">
        <f t="shared" si="95"/>
        <v>9.4168982420579317E-7</v>
      </c>
    </row>
    <row r="655" spans="1:14" x14ac:dyDescent="0.2">
      <c r="A655" s="4">
        <v>653</v>
      </c>
      <c r="B655" s="1" t="str">
        <f>'Исходные данные'!A905</f>
        <v>15.08.2013</v>
      </c>
      <c r="C655" s="1">
        <f>'Исходные данные'!B905</f>
        <v>162.33000000000001</v>
      </c>
      <c r="D655" s="5" t="str">
        <f>'Исходные данные'!A657</f>
        <v>15.08.2014</v>
      </c>
      <c r="E655" s="1">
        <f>'Исходные данные'!B657</f>
        <v>171.53</v>
      </c>
      <c r="F655" s="12">
        <f t="shared" si="90"/>
        <v>1.0566746750446621</v>
      </c>
      <c r="G655" s="12">
        <f t="shared" si="91"/>
        <v>0.16120132238098414</v>
      </c>
      <c r="H655" s="12">
        <f t="shared" si="92"/>
        <v>4.6439206614866396E-4</v>
      </c>
      <c r="I655" s="12">
        <f t="shared" si="96"/>
        <v>5.512687809898003E-2</v>
      </c>
      <c r="J655" s="18">
        <f t="shared" si="93"/>
        <v>2.5600484820710869E-5</v>
      </c>
      <c r="K655" s="12">
        <f t="shared" si="97"/>
        <v>0.9448688664570376</v>
      </c>
      <c r="L655" s="12">
        <f t="shared" si="94"/>
        <v>-5.6709126771166893E-2</v>
      </c>
      <c r="M655" s="12">
        <f t="shared" si="98"/>
        <v>3.2159250591482845E-3</v>
      </c>
      <c r="N655" s="18">
        <f t="shared" si="95"/>
        <v>1.4934500827971361E-6</v>
      </c>
    </row>
    <row r="656" spans="1:14" x14ac:dyDescent="0.2">
      <c r="A656" s="4">
        <v>654</v>
      </c>
      <c r="B656" s="1" t="str">
        <f>'Исходные данные'!A906</f>
        <v>14.08.2013</v>
      </c>
      <c r="C656" s="1">
        <f>'Исходные данные'!B906</f>
        <v>163.32</v>
      </c>
      <c r="D656" s="5" t="str">
        <f>'Исходные данные'!A658</f>
        <v>14.08.2014</v>
      </c>
      <c r="E656" s="1">
        <f>'Исходные данные'!B658</f>
        <v>170.6</v>
      </c>
      <c r="F656" s="12">
        <f t="shared" si="90"/>
        <v>1.044575067352437</v>
      </c>
      <c r="G656" s="12">
        <f t="shared" si="91"/>
        <v>0.16075140206253843</v>
      </c>
      <c r="H656" s="12">
        <f t="shared" si="92"/>
        <v>4.6309592649422949E-4</v>
      </c>
      <c r="I656" s="12">
        <f t="shared" si="96"/>
        <v>4.3610168606203786E-2</v>
      </c>
      <c r="J656" s="18">
        <f t="shared" si="93"/>
        <v>2.0195691435259504E-5</v>
      </c>
      <c r="K656" s="12">
        <f t="shared" si="97"/>
        <v>0.93404950750510252</v>
      </c>
      <c r="L656" s="12">
        <f t="shared" si="94"/>
        <v>-6.8225836263943157E-2</v>
      </c>
      <c r="M656" s="12">
        <f t="shared" si="98"/>
        <v>4.6547647339143907E-3</v>
      </c>
      <c r="N656" s="18">
        <f t="shared" si="95"/>
        <v>2.1556025870647505E-6</v>
      </c>
    </row>
    <row r="657" spans="1:14" x14ac:dyDescent="0.2">
      <c r="A657" s="4">
        <v>655</v>
      </c>
      <c r="B657" s="1" t="str">
        <f>'Исходные данные'!A907</f>
        <v>13.08.2013</v>
      </c>
      <c r="C657" s="1">
        <f>'Исходные данные'!B907</f>
        <v>162.74</v>
      </c>
      <c r="D657" s="5" t="str">
        <f>'Исходные данные'!A659</f>
        <v>13.08.2014</v>
      </c>
      <c r="E657" s="1">
        <f>'Исходные данные'!B659</f>
        <v>170.36</v>
      </c>
      <c r="F657" s="12">
        <f t="shared" si="90"/>
        <v>1.0468231534963746</v>
      </c>
      <c r="G657" s="12">
        <f t="shared" si="91"/>
        <v>0.16030273749243251</v>
      </c>
      <c r="H657" s="12">
        <f t="shared" si="92"/>
        <v>4.6180340442529289E-4</v>
      </c>
      <c r="I657" s="12">
        <f t="shared" si="96"/>
        <v>4.5760009786501507E-2</v>
      </c>
      <c r="J657" s="18">
        <f t="shared" si="93"/>
        <v>2.1132128305941115E-5</v>
      </c>
      <c r="K657" s="12">
        <f t="shared" si="97"/>
        <v>0.9360597256514116</v>
      </c>
      <c r="L657" s="12">
        <f t="shared" si="94"/>
        <v>-6.6075995083645464E-2</v>
      </c>
      <c r="M657" s="12">
        <f t="shared" si="98"/>
        <v>4.366037126293949E-3</v>
      </c>
      <c r="N657" s="18">
        <f t="shared" si="95"/>
        <v>2.0162508087697682E-6</v>
      </c>
    </row>
    <row r="658" spans="1:14" x14ac:dyDescent="0.2">
      <c r="A658" s="4">
        <v>656</v>
      </c>
      <c r="B658" s="1" t="str">
        <f>'Исходные данные'!A908</f>
        <v>12.08.2013</v>
      </c>
      <c r="C658" s="1">
        <f>'Исходные данные'!B908</f>
        <v>161.82</v>
      </c>
      <c r="D658" s="5" t="str">
        <f>'Исходные данные'!A660</f>
        <v>12.08.2014</v>
      </c>
      <c r="E658" s="1">
        <f>'Исходные данные'!B660</f>
        <v>169.01</v>
      </c>
      <c r="F658" s="12">
        <f t="shared" si="90"/>
        <v>1.0444320850327524</v>
      </c>
      <c r="G658" s="12">
        <f t="shared" si="91"/>
        <v>0.15985532516581488</v>
      </c>
      <c r="H658" s="12">
        <f t="shared" si="92"/>
        <v>4.6051448984500622E-4</v>
      </c>
      <c r="I658" s="12">
        <f t="shared" si="96"/>
        <v>4.3473278390443064E-2</v>
      </c>
      <c r="J658" s="18">
        <f t="shared" si="93"/>
        <v>2.002007461986482E-5</v>
      </c>
      <c r="K658" s="12">
        <f t="shared" si="97"/>
        <v>0.93392165401763438</v>
      </c>
      <c r="L658" s="12">
        <f t="shared" si="94"/>
        <v>-6.8362726479703831E-2</v>
      </c>
      <c r="M658" s="12">
        <f t="shared" si="98"/>
        <v>4.6734623717388088E-3</v>
      </c>
      <c r="N658" s="18">
        <f t="shared" si="95"/>
        <v>2.1521971399311304E-6</v>
      </c>
    </row>
    <row r="659" spans="1:14" x14ac:dyDescent="0.2">
      <c r="A659" s="4">
        <v>657</v>
      </c>
      <c r="B659" s="1" t="str">
        <f>'Исходные данные'!A909</f>
        <v>09.08.2013</v>
      </c>
      <c r="C659" s="1">
        <f>'Исходные данные'!B909</f>
        <v>161.24</v>
      </c>
      <c r="D659" s="5" t="str">
        <f>'Исходные данные'!A661</f>
        <v>11.08.2014</v>
      </c>
      <c r="E659" s="1">
        <f>'Исходные данные'!B661</f>
        <v>168.16</v>
      </c>
      <c r="F659" s="12">
        <f t="shared" si="90"/>
        <v>1.0429173902257503</v>
      </c>
      <c r="G659" s="12">
        <f t="shared" si="91"/>
        <v>0.15940916158761623</v>
      </c>
      <c r="H659" s="12">
        <f t="shared" si="92"/>
        <v>4.5922917268470233E-4</v>
      </c>
      <c r="I659" s="12">
        <f t="shared" si="96"/>
        <v>4.2021968879675783E-2</v>
      </c>
      <c r="J659" s="18">
        <f t="shared" si="93"/>
        <v>1.9297714003195816E-5</v>
      </c>
      <c r="K659" s="12">
        <f t="shared" si="97"/>
        <v>0.93256722772246459</v>
      </c>
      <c r="L659" s="12">
        <f t="shared" si="94"/>
        <v>-6.9814035990471104E-2</v>
      </c>
      <c r="M659" s="12">
        <f t="shared" si="98"/>
        <v>4.873999621278804E-3</v>
      </c>
      <c r="N659" s="18">
        <f t="shared" si="95"/>
        <v>2.2382828137454174E-6</v>
      </c>
    </row>
    <row r="660" spans="1:14" x14ac:dyDescent="0.2">
      <c r="A660" s="4">
        <v>658</v>
      </c>
      <c r="B660" s="1" t="str">
        <f>'Исходные данные'!A910</f>
        <v>08.08.2013</v>
      </c>
      <c r="C660" s="1">
        <f>'Исходные данные'!B910</f>
        <v>160.80000000000001</v>
      </c>
      <c r="D660" s="5" t="str">
        <f>'Исходные данные'!A662</f>
        <v>08.08.2014</v>
      </c>
      <c r="E660" s="1">
        <f>'Исходные данные'!B662</f>
        <v>167.01</v>
      </c>
      <c r="F660" s="12">
        <f t="shared" si="90"/>
        <v>1.0386194029850746</v>
      </c>
      <c r="G660" s="12">
        <f t="shared" si="91"/>
        <v>0.15896424327252229</v>
      </c>
      <c r="H660" s="12">
        <f t="shared" si="92"/>
        <v>4.579474429038167E-4</v>
      </c>
      <c r="I660" s="12">
        <f t="shared" si="96"/>
        <v>3.7892334118660068E-2</v>
      </c>
      <c r="J660" s="18">
        <f t="shared" si="93"/>
        <v>1.7352697515297426E-5</v>
      </c>
      <c r="K660" s="12">
        <f t="shared" si="97"/>
        <v>0.92872400669327471</v>
      </c>
      <c r="L660" s="12">
        <f t="shared" si="94"/>
        <v>-7.3943670751486834E-2</v>
      </c>
      <c r="M660" s="12">
        <f t="shared" si="98"/>
        <v>5.4676664442042996E-3</v>
      </c>
      <c r="N660" s="18">
        <f t="shared" si="95"/>
        <v>2.5039038667743631E-6</v>
      </c>
    </row>
    <row r="661" spans="1:14" x14ac:dyDescent="0.2">
      <c r="A661" s="4">
        <v>659</v>
      </c>
      <c r="B661" s="1" t="str">
        <f>'Исходные данные'!A911</f>
        <v>07.08.2013</v>
      </c>
      <c r="C661" s="1">
        <f>'Исходные данные'!B911</f>
        <v>161.07</v>
      </c>
      <c r="D661" s="5" t="str">
        <f>'Исходные данные'!A663</f>
        <v>07.08.2014</v>
      </c>
      <c r="E661" s="1">
        <f>'Исходные данные'!B663</f>
        <v>165.63</v>
      </c>
      <c r="F661" s="12">
        <f t="shared" si="90"/>
        <v>1.028310672378469</v>
      </c>
      <c r="G661" s="12">
        <f t="shared" si="91"/>
        <v>0.1585205667449463</v>
      </c>
      <c r="H661" s="12">
        <f t="shared" si="92"/>
        <v>4.5666929048980781E-4</v>
      </c>
      <c r="I661" s="12">
        <f t="shared" si="96"/>
        <v>2.7917331861475089E-2</v>
      </c>
      <c r="J661" s="18">
        <f t="shared" si="93"/>
        <v>1.2748988133548334E-5</v>
      </c>
      <c r="K661" s="12">
        <f t="shared" si="97"/>
        <v>0.91950603371359407</v>
      </c>
      <c r="L661" s="12">
        <f t="shared" si="94"/>
        <v>-8.3918673008671882E-2</v>
      </c>
      <c r="M661" s="12">
        <f t="shared" si="98"/>
        <v>7.0423436795364067E-3</v>
      </c>
      <c r="N661" s="18">
        <f t="shared" si="95"/>
        <v>3.2160220915192735E-6</v>
      </c>
    </row>
    <row r="662" spans="1:14" x14ac:dyDescent="0.2">
      <c r="A662" s="4">
        <v>660</v>
      </c>
      <c r="B662" s="1" t="str">
        <f>'Исходные данные'!A912</f>
        <v>06.08.2013</v>
      </c>
      <c r="C662" s="1">
        <f>'Исходные данные'!B912</f>
        <v>161.52000000000001</v>
      </c>
      <c r="D662" s="5" t="str">
        <f>'Исходные данные'!A664</f>
        <v>06.08.2014</v>
      </c>
      <c r="E662" s="1">
        <f>'Исходные данные'!B664</f>
        <v>167.13</v>
      </c>
      <c r="F662" s="12">
        <f t="shared" si="90"/>
        <v>1.0347325408618127</v>
      </c>
      <c r="G662" s="12">
        <f t="shared" si="91"/>
        <v>0.15807812853900205</v>
      </c>
      <c r="H662" s="12">
        <f t="shared" si="92"/>
        <v>4.5539470545807984E-4</v>
      </c>
      <c r="I662" s="12">
        <f t="shared" si="96"/>
        <v>3.414297869625163E-2</v>
      </c>
      <c r="J662" s="18">
        <f t="shared" si="93"/>
        <v>1.5548531726841005E-5</v>
      </c>
      <c r="K662" s="12">
        <f t="shared" si="97"/>
        <v>0.92524840999807989</v>
      </c>
      <c r="L662" s="12">
        <f t="shared" si="94"/>
        <v>-7.7693026173895244E-2</v>
      </c>
      <c r="M662" s="12">
        <f t="shared" si="98"/>
        <v>6.0362063160575826E-3</v>
      </c>
      <c r="N662" s="18">
        <f t="shared" si="95"/>
        <v>2.7488563973852439E-6</v>
      </c>
    </row>
    <row r="663" spans="1:14" x14ac:dyDescent="0.2">
      <c r="A663" s="4">
        <v>661</v>
      </c>
      <c r="B663" s="1" t="str">
        <f>'Исходные данные'!A913</f>
        <v>05.08.2013</v>
      </c>
      <c r="C663" s="1">
        <f>'Исходные данные'!B913</f>
        <v>162.08000000000001</v>
      </c>
      <c r="D663" s="5" t="str">
        <f>'Исходные данные'!A665</f>
        <v>05.08.2014</v>
      </c>
      <c r="E663" s="1">
        <f>'Исходные данные'!B665</f>
        <v>168.42</v>
      </c>
      <c r="F663" s="12">
        <f t="shared" si="90"/>
        <v>1.0391164856860808</v>
      </c>
      <c r="G663" s="12">
        <f t="shared" si="91"/>
        <v>0.15763692519847683</v>
      </c>
      <c r="H663" s="12">
        <f t="shared" si="92"/>
        <v>4.5412367785190451E-4</v>
      </c>
      <c r="I663" s="12">
        <f t="shared" si="96"/>
        <v>3.8370819101472768E-2</v>
      </c>
      <c r="J663" s="18">
        <f t="shared" si="93"/>
        <v>1.7425097492550925E-5</v>
      </c>
      <c r="K663" s="12">
        <f t="shared" si="97"/>
        <v>0.92916849351530939</v>
      </c>
      <c r="L663" s="12">
        <f t="shared" si="94"/>
        <v>-7.3465185768674168E-2</v>
      </c>
      <c r="M663" s="12">
        <f t="shared" si="98"/>
        <v>5.397133520025816E-3</v>
      </c>
      <c r="N663" s="18">
        <f t="shared" si="95"/>
        <v>2.450966123971919E-6</v>
      </c>
    </row>
    <row r="664" spans="1:14" x14ac:dyDescent="0.2">
      <c r="A664" s="4">
        <v>662</v>
      </c>
      <c r="B664" s="1" t="str">
        <f>'Исходные данные'!A914</f>
        <v>02.08.2013</v>
      </c>
      <c r="C664" s="1">
        <f>'Исходные данные'!B914</f>
        <v>161.91</v>
      </c>
      <c r="D664" s="5" t="str">
        <f>'Исходные данные'!A666</f>
        <v>04.08.2014</v>
      </c>
      <c r="E664" s="1">
        <f>'Исходные данные'!B666</f>
        <v>169.41</v>
      </c>
      <c r="F664" s="12">
        <f t="shared" si="90"/>
        <v>1.0463220307578285</v>
      </c>
      <c r="G664" s="12">
        <f t="shared" si="91"/>
        <v>0.15719695327680436</v>
      </c>
      <c r="H664" s="12">
        <f t="shared" si="92"/>
        <v>4.5285619774234319E-4</v>
      </c>
      <c r="I664" s="12">
        <f t="shared" si="96"/>
        <v>4.5281187054193955E-2</v>
      </c>
      <c r="J664" s="18">
        <f t="shared" si="93"/>
        <v>2.0505866198622087E-5</v>
      </c>
      <c r="K664" s="12">
        <f t="shared" si="97"/>
        <v>0.93561162626461991</v>
      </c>
      <c r="L664" s="12">
        <f t="shared" si="94"/>
        <v>-6.6554817815952946E-2</v>
      </c>
      <c r="M664" s="12">
        <f t="shared" si="98"/>
        <v>4.4295437745146974E-3</v>
      </c>
      <c r="N664" s="18">
        <f t="shared" si="95"/>
        <v>2.0059463514599929E-6</v>
      </c>
    </row>
    <row r="665" spans="1:14" x14ac:dyDescent="0.2">
      <c r="A665" s="4">
        <v>663</v>
      </c>
      <c r="B665" s="1" t="str">
        <f>'Исходные данные'!A915</f>
        <v>01.08.2013</v>
      </c>
      <c r="C665" s="1">
        <f>'Исходные данные'!B915</f>
        <v>161.97999999999999</v>
      </c>
      <c r="D665" s="5" t="str">
        <f>'Исходные данные'!A667</f>
        <v>01.08.2014</v>
      </c>
      <c r="E665" s="1">
        <f>'Исходные данные'!B667</f>
        <v>168.87</v>
      </c>
      <c r="F665" s="12">
        <f t="shared" si="90"/>
        <v>1.0425361155698236</v>
      </c>
      <c r="G665" s="12">
        <f t="shared" si="91"/>
        <v>0.15675820933703793</v>
      </c>
      <c r="H665" s="12">
        <f t="shared" si="92"/>
        <v>4.5159225522816955E-4</v>
      </c>
      <c r="I665" s="12">
        <f t="shared" si="96"/>
        <v>4.1656317323201263E-2</v>
      </c>
      <c r="J665" s="18">
        <f t="shared" si="93"/>
        <v>1.8811670284484726E-5</v>
      </c>
      <c r="K665" s="12">
        <f t="shared" si="97"/>
        <v>0.93222629539914659</v>
      </c>
      <c r="L665" s="12">
        <f t="shared" si="94"/>
        <v>-7.0179687546945702E-2</v>
      </c>
      <c r="M665" s="12">
        <f t="shared" si="98"/>
        <v>4.9251885441869356E-3</v>
      </c>
      <c r="N665" s="18">
        <f t="shared" si="95"/>
        <v>2.2241770020933236E-6</v>
      </c>
    </row>
    <row r="666" spans="1:14" x14ac:dyDescent="0.2">
      <c r="A666" s="4">
        <v>664</v>
      </c>
      <c r="B666" s="1" t="str">
        <f>'Исходные данные'!A916</f>
        <v>31.07.2013</v>
      </c>
      <c r="C666" s="1">
        <f>'Исходные данные'!B916</f>
        <v>161.1</v>
      </c>
      <c r="D666" s="5" t="str">
        <f>'Исходные данные'!A668</f>
        <v>31.07.2014</v>
      </c>
      <c r="E666" s="1">
        <f>'Исходные данные'!B668</f>
        <v>169.82</v>
      </c>
      <c r="F666" s="12">
        <f t="shared" si="90"/>
        <v>1.0541278708876474</v>
      </c>
      <c r="G666" s="12">
        <f t="shared" si="91"/>
        <v>0.15632068995182338</v>
      </c>
      <c r="H666" s="12">
        <f t="shared" si="92"/>
        <v>4.5033184043579159E-4</v>
      </c>
      <c r="I666" s="12">
        <f t="shared" si="96"/>
        <v>5.2713762388288628E-2</v>
      </c>
      <c r="J666" s="18">
        <f t="shared" si="93"/>
        <v>2.3738685632613027E-5</v>
      </c>
      <c r="K666" s="12">
        <f t="shared" si="97"/>
        <v>0.94259153738522572</v>
      </c>
      <c r="L666" s="12">
        <f t="shared" si="94"/>
        <v>-5.9122242481858336E-2</v>
      </c>
      <c r="M666" s="12">
        <f t="shared" si="98"/>
        <v>3.4954395560836621E-3</v>
      </c>
      <c r="N666" s="18">
        <f t="shared" si="95"/>
        <v>1.5741077284232219E-6</v>
      </c>
    </row>
    <row r="667" spans="1:14" x14ac:dyDescent="0.2">
      <c r="A667" s="4">
        <v>665</v>
      </c>
      <c r="B667" s="1" t="str">
        <f>'Исходные данные'!A917</f>
        <v>30.07.2013</v>
      </c>
      <c r="C667" s="1">
        <f>'Исходные данные'!B917</f>
        <v>161.71</v>
      </c>
      <c r="D667" s="5" t="str">
        <f>'Исходные данные'!A669</f>
        <v>30.07.2014</v>
      </c>
      <c r="E667" s="1">
        <f>'Исходные данные'!B669</f>
        <v>168.96</v>
      </c>
      <c r="F667" s="12">
        <f t="shared" si="90"/>
        <v>1.0448333436398491</v>
      </c>
      <c r="G667" s="12">
        <f t="shared" si="91"/>
        <v>0.15588439170337254</v>
      </c>
      <c r="H667" s="12">
        <f t="shared" si="92"/>
        <v>4.4907494351917532E-4</v>
      </c>
      <c r="I667" s="12">
        <f t="shared" si="96"/>
        <v>4.385739292804422E-2</v>
      </c>
      <c r="J667" s="18">
        <f t="shared" si="93"/>
        <v>1.9695256252059736E-5</v>
      </c>
      <c r="K667" s="12">
        <f t="shared" si="97"/>
        <v>0.93428045580800334</v>
      </c>
      <c r="L667" s="12">
        <f t="shared" si="94"/>
        <v>-6.7978611942102724E-2</v>
      </c>
      <c r="M667" s="12">
        <f t="shared" si="98"/>
        <v>4.6210916815750003E-3</v>
      </c>
      <c r="N667" s="18">
        <f t="shared" si="95"/>
        <v>2.0752164859002241E-6</v>
      </c>
    </row>
    <row r="668" spans="1:14" x14ac:dyDescent="0.2">
      <c r="A668" s="4">
        <v>666</v>
      </c>
      <c r="B668" s="1" t="str">
        <f>'Исходные данные'!A918</f>
        <v>29.07.2013</v>
      </c>
      <c r="C668" s="1">
        <f>'Исходные данные'!B918</f>
        <v>161.72</v>
      </c>
      <c r="D668" s="5" t="str">
        <f>'Исходные данные'!A670</f>
        <v>29.07.2014</v>
      </c>
      <c r="E668" s="1">
        <f>'Исходные данные'!B670</f>
        <v>167.33</v>
      </c>
      <c r="F668" s="12">
        <f t="shared" si="90"/>
        <v>1.0346895869403909</v>
      </c>
      <c r="G668" s="12">
        <f t="shared" si="91"/>
        <v>0.15544931118343649</v>
      </c>
      <c r="H668" s="12">
        <f t="shared" si="92"/>
        <v>4.4782155465976749E-4</v>
      </c>
      <c r="I668" s="12">
        <f t="shared" si="96"/>
        <v>3.410146573391222E-2</v>
      </c>
      <c r="J668" s="18">
        <f t="shared" si="93"/>
        <v>1.527137140113736E-5</v>
      </c>
      <c r="K668" s="12">
        <f t="shared" si="97"/>
        <v>0.92521000099292228</v>
      </c>
      <c r="L668" s="12">
        <f t="shared" si="94"/>
        <v>-7.7734539136234723E-2</v>
      </c>
      <c r="M668" s="12">
        <f t="shared" si="98"/>
        <v>6.042658574722819E-3</v>
      </c>
      <c r="N668" s="18">
        <f t="shared" si="95"/>
        <v>2.7060327572105475E-6</v>
      </c>
    </row>
    <row r="669" spans="1:14" x14ac:dyDescent="0.2">
      <c r="A669" s="4">
        <v>667</v>
      </c>
      <c r="B669" s="1" t="str">
        <f>'Исходные данные'!A919</f>
        <v>26.07.2013</v>
      </c>
      <c r="C669" s="1">
        <f>'Исходные данные'!B919</f>
        <v>162</v>
      </c>
      <c r="D669" s="5" t="str">
        <f>'Исходные данные'!A671</f>
        <v>28.07.2014</v>
      </c>
      <c r="E669" s="1">
        <f>'Исходные данные'!B671</f>
        <v>166.94</v>
      </c>
      <c r="F669" s="12">
        <f t="shared" si="90"/>
        <v>1.0304938271604938</v>
      </c>
      <c r="G669" s="12">
        <f t="shared" si="91"/>
        <v>0.15501544499327879</v>
      </c>
      <c r="H669" s="12">
        <f t="shared" si="92"/>
        <v>4.4657166406641865E-4</v>
      </c>
      <c r="I669" s="12">
        <f t="shared" si="96"/>
        <v>3.0038131190206457E-2</v>
      </c>
      <c r="J669" s="18">
        <f t="shared" si="93"/>
        <v>1.3414178231055891E-5</v>
      </c>
      <c r="K669" s="12">
        <f t="shared" si="97"/>
        <v>0.92145819082770763</v>
      </c>
      <c r="L669" s="12">
        <f t="shared" si="94"/>
        <v>-8.1797873679940472E-2</v>
      </c>
      <c r="M669" s="12">
        <f t="shared" si="98"/>
        <v>6.6908921385595097E-3</v>
      </c>
      <c r="N669" s="18">
        <f t="shared" si="95"/>
        <v>2.987962836405439E-6</v>
      </c>
    </row>
    <row r="670" spans="1:14" x14ac:dyDescent="0.2">
      <c r="A670" s="4">
        <v>668</v>
      </c>
      <c r="B670" s="1" t="str">
        <f>'Исходные данные'!A920</f>
        <v>25.07.2013</v>
      </c>
      <c r="C670" s="1">
        <f>'Исходные данные'!B920</f>
        <v>161.97</v>
      </c>
      <c r="D670" s="5" t="str">
        <f>'Исходные данные'!A672</f>
        <v>25.07.2014</v>
      </c>
      <c r="E670" s="1">
        <f>'Исходные данные'!B672</f>
        <v>169.46</v>
      </c>
      <c r="F670" s="12">
        <f t="shared" si="90"/>
        <v>1.0462431314440945</v>
      </c>
      <c r="G670" s="12">
        <f t="shared" si="91"/>
        <v>0.15458278974364911</v>
      </c>
      <c r="H670" s="12">
        <f t="shared" si="92"/>
        <v>4.4532526197530717E-4</v>
      </c>
      <c r="I670" s="12">
        <f t="shared" si="96"/>
        <v>4.520577787201268E-2</v>
      </c>
      <c r="J670" s="18">
        <f t="shared" si="93"/>
        <v>2.0131274873651592E-5</v>
      </c>
      <c r="K670" s="12">
        <f t="shared" si="97"/>
        <v>0.93554107521717578</v>
      </c>
      <c r="L670" s="12">
        <f t="shared" si="94"/>
        <v>-6.6630226998134284E-2</v>
      </c>
      <c r="M670" s="12">
        <f t="shared" si="98"/>
        <v>4.4395871498229119E-3</v>
      </c>
      <c r="N670" s="18">
        <f t="shared" si="95"/>
        <v>1.9770603105570956E-6</v>
      </c>
    </row>
    <row r="671" spans="1:14" x14ac:dyDescent="0.2">
      <c r="A671" s="4">
        <v>669</v>
      </c>
      <c r="B671" s="1" t="str">
        <f>'Исходные данные'!A921</f>
        <v>24.07.2013</v>
      </c>
      <c r="C671" s="1">
        <f>'Исходные данные'!B921</f>
        <v>162.13</v>
      </c>
      <c r="D671" s="5" t="str">
        <f>'Исходные данные'!A673</f>
        <v>24.07.2014</v>
      </c>
      <c r="E671" s="1">
        <f>'Исходные данные'!B673</f>
        <v>170.69</v>
      </c>
      <c r="F671" s="12">
        <f t="shared" si="90"/>
        <v>1.0527971380990564</v>
      </c>
      <c r="G671" s="12">
        <f t="shared" si="91"/>
        <v>0.15415134205475658</v>
      </c>
      <c r="H671" s="12">
        <f t="shared" si="92"/>
        <v>4.4408233864986243E-4</v>
      </c>
      <c r="I671" s="12">
        <f t="shared" si="96"/>
        <v>5.1450563214263854E-2</v>
      </c>
      <c r="J671" s="18">
        <f t="shared" si="93"/>
        <v>2.2848286437042876E-5</v>
      </c>
      <c r="K671" s="12">
        <f t="shared" si="97"/>
        <v>0.94140160825073593</v>
      </c>
      <c r="L671" s="12">
        <f t="shared" si="94"/>
        <v>-6.0385441655883124E-2</v>
      </c>
      <c r="M671" s="12">
        <f t="shared" si="98"/>
        <v>3.6464015639760725E-3</v>
      </c>
      <c r="N671" s="18">
        <f t="shared" si="95"/>
        <v>1.6193025341870102E-6</v>
      </c>
    </row>
    <row r="672" spans="1:14" x14ac:dyDescent="0.2">
      <c r="A672" s="4">
        <v>670</v>
      </c>
      <c r="B672" s="1" t="str">
        <f>'Исходные данные'!A922</f>
        <v>23.07.2013</v>
      </c>
      <c r="C672" s="1">
        <f>'Исходные данные'!B922</f>
        <v>162.69</v>
      </c>
      <c r="D672" s="5" t="str">
        <f>'Исходные данные'!A674</f>
        <v>23.07.2014</v>
      </c>
      <c r="E672" s="1">
        <f>'Исходные данные'!B674</f>
        <v>170.63</v>
      </c>
      <c r="F672" s="12">
        <f t="shared" si="90"/>
        <v>1.0488044747679637</v>
      </c>
      <c r="G672" s="12">
        <f t="shared" si="91"/>
        <v>0.15372109855624363</v>
      </c>
      <c r="H672" s="12">
        <f t="shared" si="92"/>
        <v>4.4284288438068933E-4</v>
      </c>
      <c r="I672" s="12">
        <f t="shared" si="96"/>
        <v>4.7650920018094615E-2</v>
      </c>
      <c r="J672" s="18">
        <f t="shared" si="93"/>
        <v>2.1101870864206547E-5</v>
      </c>
      <c r="K672" s="12">
        <f t="shared" si="97"/>
        <v>0.93783140507951424</v>
      </c>
      <c r="L672" s="12">
        <f t="shared" si="94"/>
        <v>-6.4185084852052307E-2</v>
      </c>
      <c r="M672" s="12">
        <f t="shared" si="98"/>
        <v>4.1197251174651638E-3</v>
      </c>
      <c r="N672" s="18">
        <f t="shared" si="95"/>
        <v>1.8243909538738472E-6</v>
      </c>
    </row>
    <row r="673" spans="1:14" x14ac:dyDescent="0.2">
      <c r="A673" s="4">
        <v>671</v>
      </c>
      <c r="B673" s="1" t="str">
        <f>'Исходные данные'!A923</f>
        <v>22.07.2013</v>
      </c>
      <c r="C673" s="1">
        <f>'Исходные данные'!B923</f>
        <v>160.72</v>
      </c>
      <c r="D673" s="5" t="str">
        <f>'Исходные данные'!A675</f>
        <v>22.07.2014</v>
      </c>
      <c r="E673" s="1">
        <f>'Исходные данные'!B675</f>
        <v>169.33</v>
      </c>
      <c r="F673" s="12">
        <f t="shared" si="90"/>
        <v>1.0535714285714286</v>
      </c>
      <c r="G673" s="12">
        <f t="shared" si="91"/>
        <v>0.15329205588715936</v>
      </c>
      <c r="H673" s="12">
        <f t="shared" si="92"/>
        <v>4.4160688948549181E-4</v>
      </c>
      <c r="I673" s="12">
        <f t="shared" si="96"/>
        <v>5.2185753170570247E-2</v>
      </c>
      <c r="J673" s="18">
        <f t="shared" si="93"/>
        <v>2.3045588133113168E-5</v>
      </c>
      <c r="K673" s="12">
        <f t="shared" si="97"/>
        <v>0.94209397173612741</v>
      </c>
      <c r="L673" s="12">
        <f t="shared" si="94"/>
        <v>-5.965025169957671E-2</v>
      </c>
      <c r="M673" s="12">
        <f t="shared" si="98"/>
        <v>3.5581525278228616E-3</v>
      </c>
      <c r="N673" s="18">
        <f t="shared" si="95"/>
        <v>1.5713046701267937E-6</v>
      </c>
    </row>
    <row r="674" spans="1:14" x14ac:dyDescent="0.2">
      <c r="A674" s="4">
        <v>672</v>
      </c>
      <c r="B674" s="1" t="str">
        <f>'Исходные данные'!A924</f>
        <v>19.07.2013</v>
      </c>
      <c r="C674" s="1">
        <f>'Исходные данные'!B924</f>
        <v>160.47999999999999</v>
      </c>
      <c r="D674" s="5" t="str">
        <f>'Исходные данные'!A676</f>
        <v>21.07.2014</v>
      </c>
      <c r="E674" s="1">
        <f>'Исходные данные'!B676</f>
        <v>168.79</v>
      </c>
      <c r="F674" s="12">
        <f t="shared" si="90"/>
        <v>1.0517821535393819</v>
      </c>
      <c r="G674" s="12">
        <f t="shared" si="91"/>
        <v>0.15286421069593356</v>
      </c>
      <c r="H674" s="12">
        <f t="shared" si="92"/>
        <v>4.4037434430899792E-4</v>
      </c>
      <c r="I674" s="12">
        <f t="shared" si="96"/>
        <v>5.0486014487211038E-2</v>
      </c>
      <c r="J674" s="18">
        <f t="shared" si="93"/>
        <v>2.223274552658013E-5</v>
      </c>
      <c r="K674" s="12">
        <f t="shared" si="97"/>
        <v>0.94049401830558044</v>
      </c>
      <c r="L674" s="12">
        <f t="shared" si="94"/>
        <v>-6.1349990382935864E-2</v>
      </c>
      <c r="M674" s="12">
        <f t="shared" si="98"/>
        <v>3.7638213199863305E-3</v>
      </c>
      <c r="N674" s="18">
        <f t="shared" si="95"/>
        <v>1.6574903458852073E-6</v>
      </c>
    </row>
    <row r="675" spans="1:14" x14ac:dyDescent="0.2">
      <c r="A675" s="4">
        <v>673</v>
      </c>
      <c r="B675" s="1" t="str">
        <f>'Исходные данные'!A925</f>
        <v>18.07.2013</v>
      </c>
      <c r="C675" s="1">
        <f>'Исходные данные'!B925</f>
        <v>160.22999999999999</v>
      </c>
      <c r="D675" s="5" t="str">
        <f>'Исходные данные'!A677</f>
        <v>18.07.2014</v>
      </c>
      <c r="E675" s="1">
        <f>'Исходные данные'!B677</f>
        <v>169.77</v>
      </c>
      <c r="F675" s="12">
        <f t="shared" si="90"/>
        <v>1.0595394120951134</v>
      </c>
      <c r="G675" s="12">
        <f t="shared" si="91"/>
        <v>0.15243755964035022</v>
      </c>
      <c r="H675" s="12">
        <f t="shared" si="92"/>
        <v>4.3914523922288336E-4</v>
      </c>
      <c r="I675" s="12">
        <f t="shared" si="96"/>
        <v>5.7834296802753614E-2</v>
      </c>
      <c r="J675" s="18">
        <f t="shared" si="93"/>
        <v>2.5397656104732475E-5</v>
      </c>
      <c r="K675" s="12">
        <f t="shared" si="97"/>
        <v>0.94743048822529186</v>
      </c>
      <c r="L675" s="12">
        <f t="shared" si="94"/>
        <v>-5.4001708067393329E-2</v>
      </c>
      <c r="M675" s="12">
        <f t="shared" si="98"/>
        <v>2.9161844741959807E-3</v>
      </c>
      <c r="N675" s="18">
        <f t="shared" si="95"/>
        <v>1.2806285285388523E-6</v>
      </c>
    </row>
    <row r="676" spans="1:14" x14ac:dyDescent="0.2">
      <c r="A676" s="4">
        <v>674</v>
      </c>
      <c r="B676" s="1" t="str">
        <f>'Исходные данные'!A926</f>
        <v>17.07.2013</v>
      </c>
      <c r="C676" s="1">
        <f>'Исходные данные'!B926</f>
        <v>160.38</v>
      </c>
      <c r="D676" s="5" t="str">
        <f>'Исходные данные'!A678</f>
        <v>17.07.2014</v>
      </c>
      <c r="E676" s="1">
        <f>'Исходные данные'!B678</f>
        <v>170.27</v>
      </c>
      <c r="F676" s="12">
        <f t="shared" si="90"/>
        <v>1.0616660431475247</v>
      </c>
      <c r="G676" s="12">
        <f t="shared" si="91"/>
        <v>0.15201209938752192</v>
      </c>
      <c r="H676" s="12">
        <f t="shared" si="92"/>
        <v>4.3791956462569797E-4</v>
      </c>
      <c r="I676" s="12">
        <f t="shared" si="96"/>
        <v>5.9839413053669945E-2</v>
      </c>
      <c r="J676" s="18">
        <f t="shared" si="93"/>
        <v>2.6204849711920449E-5</v>
      </c>
      <c r="K676" s="12">
        <f t="shared" si="97"/>
        <v>0.9493321023354051</v>
      </c>
      <c r="L676" s="12">
        <f t="shared" si="94"/>
        <v>-5.1996591816476929E-2</v>
      </c>
      <c r="M676" s="12">
        <f t="shared" si="98"/>
        <v>2.7036455605293219E-3</v>
      </c>
      <c r="N676" s="18">
        <f t="shared" si="95"/>
        <v>1.1839792867692019E-6</v>
      </c>
    </row>
    <row r="677" spans="1:14" x14ac:dyDescent="0.2">
      <c r="A677" s="4">
        <v>675</v>
      </c>
      <c r="B677" s="1" t="str">
        <f>'Исходные данные'!A927</f>
        <v>16.07.2013</v>
      </c>
      <c r="C677" s="1">
        <f>'Исходные данные'!B927</f>
        <v>160.47</v>
      </c>
      <c r="D677" s="5" t="str">
        <f>'Исходные данные'!A679</f>
        <v>16.07.2014</v>
      </c>
      <c r="E677" s="1">
        <f>'Исходные данные'!B679</f>
        <v>171.54</v>
      </c>
      <c r="F677" s="12">
        <f t="shared" si="90"/>
        <v>1.0689848569826135</v>
      </c>
      <c r="G677" s="12">
        <f t="shared" si="91"/>
        <v>0.15158782661386322</v>
      </c>
      <c r="H677" s="12">
        <f t="shared" si="92"/>
        <v>4.3669731094278882E-4</v>
      </c>
      <c r="I677" s="12">
        <f t="shared" si="96"/>
        <v>6.6709466351006927E-2</v>
      </c>
      <c r="J677" s="18">
        <f t="shared" si="93"/>
        <v>2.9131844569913181E-5</v>
      </c>
      <c r="K677" s="12">
        <f t="shared" si="97"/>
        <v>0.9558765189808387</v>
      </c>
      <c r="L677" s="12">
        <f t="shared" si="94"/>
        <v>-4.5126538519139982E-2</v>
      </c>
      <c r="M677" s="12">
        <f t="shared" si="98"/>
        <v>2.0364044787194303E-3</v>
      </c>
      <c r="N677" s="18">
        <f t="shared" si="95"/>
        <v>8.8929235984862688E-7</v>
      </c>
    </row>
    <row r="678" spans="1:14" x14ac:dyDescent="0.2">
      <c r="A678" s="4">
        <v>676</v>
      </c>
      <c r="B678" s="1" t="str">
        <f>'Исходные данные'!A928</f>
        <v>15.07.2013</v>
      </c>
      <c r="C678" s="1">
        <f>'Исходные данные'!B928</f>
        <v>160.30000000000001</v>
      </c>
      <c r="D678" s="5" t="str">
        <f>'Исходные данные'!A680</f>
        <v>15.07.2014</v>
      </c>
      <c r="E678" s="1">
        <f>'Исходные данные'!B680</f>
        <v>171.41</v>
      </c>
      <c r="F678" s="12">
        <f t="shared" si="90"/>
        <v>1.0693075483468495</v>
      </c>
      <c r="G678" s="12">
        <f t="shared" si="91"/>
        <v>0.15116473800506497</v>
      </c>
      <c r="H678" s="12">
        <f t="shared" si="92"/>
        <v>4.3547846862622625E-4</v>
      </c>
      <c r="I678" s="12">
        <f t="shared" si="96"/>
        <v>6.7011287903458214E-2</v>
      </c>
      <c r="J678" s="18">
        <f t="shared" si="93"/>
        <v>2.9181973036869141E-5</v>
      </c>
      <c r="K678" s="12">
        <f t="shared" si="97"/>
        <v>0.95616506665851275</v>
      </c>
      <c r="L678" s="12">
        <f t="shared" si="94"/>
        <v>-4.4824716966688716E-2</v>
      </c>
      <c r="M678" s="12">
        <f t="shared" si="98"/>
        <v>2.009255251143757E-3</v>
      </c>
      <c r="N678" s="18">
        <f t="shared" si="95"/>
        <v>8.7498739984728697E-7</v>
      </c>
    </row>
    <row r="679" spans="1:14" x14ac:dyDescent="0.2">
      <c r="A679" s="4">
        <v>677</v>
      </c>
      <c r="B679" s="1" t="str">
        <f>'Исходные данные'!A929</f>
        <v>12.07.2013</v>
      </c>
      <c r="C679" s="1">
        <f>'Исходные данные'!B929</f>
        <v>159.72</v>
      </c>
      <c r="D679" s="5" t="str">
        <f>'Исходные данные'!A681</f>
        <v>14.07.2014</v>
      </c>
      <c r="E679" s="1">
        <f>'Исходные данные'!B681</f>
        <v>172.43</v>
      </c>
      <c r="F679" s="12">
        <f t="shared" si="90"/>
        <v>1.0795767593288255</v>
      </c>
      <c r="G679" s="12">
        <f t="shared" si="91"/>
        <v>0.15074283025606858</v>
      </c>
      <c r="H679" s="12">
        <f t="shared" si="92"/>
        <v>4.3426302815473001E-4</v>
      </c>
      <c r="I679" s="12">
        <f t="shared" si="96"/>
        <v>7.6569074817019689E-2</v>
      </c>
      <c r="J679" s="18">
        <f t="shared" si="93"/>
        <v>3.3251118293045048E-5</v>
      </c>
      <c r="K679" s="12">
        <f t="shared" si="97"/>
        <v>0.96534770154993543</v>
      </c>
      <c r="L679" s="12">
        <f t="shared" si="94"/>
        <v>-3.526693005312722E-2</v>
      </c>
      <c r="M679" s="12">
        <f t="shared" si="98"/>
        <v>1.2437563553721724E-3</v>
      </c>
      <c r="N679" s="18">
        <f t="shared" si="95"/>
        <v>5.4011740117061006E-7</v>
      </c>
    </row>
    <row r="680" spans="1:14" x14ac:dyDescent="0.2">
      <c r="A680" s="4">
        <v>678</v>
      </c>
      <c r="B680" s="1" t="str">
        <f>'Исходные данные'!A930</f>
        <v>11.07.2013</v>
      </c>
      <c r="C680" s="1">
        <f>'Исходные данные'!B930</f>
        <v>158.36000000000001</v>
      </c>
      <c r="D680" s="5" t="str">
        <f>'Исходные данные'!A682</f>
        <v>11.07.2014</v>
      </c>
      <c r="E680" s="1">
        <f>'Исходные данные'!B682</f>
        <v>172.17</v>
      </c>
      <c r="F680" s="12">
        <f t="shared" si="90"/>
        <v>1.0872063652437483</v>
      </c>
      <c r="G680" s="12">
        <f t="shared" si="91"/>
        <v>0.15032210007103988</v>
      </c>
      <c r="H680" s="12">
        <f t="shared" si="92"/>
        <v>4.3305098003359354E-4</v>
      </c>
      <c r="I680" s="12">
        <f t="shared" si="96"/>
        <v>8.3611438550450862E-2</v>
      </c>
      <c r="J680" s="18">
        <f t="shared" si="93"/>
        <v>3.6208015406291331E-5</v>
      </c>
      <c r="K680" s="12">
        <f t="shared" si="97"/>
        <v>0.97217002564135202</v>
      </c>
      <c r="L680" s="12">
        <f t="shared" si="94"/>
        <v>-2.822456631969605E-2</v>
      </c>
      <c r="M680" s="12">
        <f t="shared" si="98"/>
        <v>7.9662614393492413E-4</v>
      </c>
      <c r="N680" s="18">
        <f t="shared" si="95"/>
        <v>3.4497973235140146E-7</v>
      </c>
    </row>
    <row r="681" spans="1:14" x14ac:dyDescent="0.2">
      <c r="A681" s="4">
        <v>679</v>
      </c>
      <c r="B681" s="1" t="str">
        <f>'Исходные данные'!A931</f>
        <v>10.07.2013</v>
      </c>
      <c r="C681" s="1">
        <f>'Исходные данные'!B931</f>
        <v>157.44</v>
      </c>
      <c r="D681" s="5" t="str">
        <f>'Исходные данные'!A683</f>
        <v>10.07.2014</v>
      </c>
      <c r="E681" s="1">
        <f>'Исходные данные'!B683</f>
        <v>172.17</v>
      </c>
      <c r="F681" s="12">
        <f t="shared" si="90"/>
        <v>1.0935594512195121</v>
      </c>
      <c r="G681" s="12">
        <f t="shared" si="91"/>
        <v>0.14990254416334364</v>
      </c>
      <c r="H681" s="12">
        <f t="shared" si="92"/>
        <v>4.3184231479461083E-4</v>
      </c>
      <c r="I681" s="12">
        <f t="shared" si="96"/>
        <v>8.9437927484437546E-2</v>
      </c>
      <c r="J681" s="18">
        <f t="shared" si="93"/>
        <v>3.8623081635312055E-5</v>
      </c>
      <c r="K681" s="12">
        <f t="shared" si="97"/>
        <v>0.97785089723427665</v>
      </c>
      <c r="L681" s="12">
        <f t="shared" si="94"/>
        <v>-2.2398077385709411E-2</v>
      </c>
      <c r="M681" s="12">
        <f t="shared" si="98"/>
        <v>5.0167387057623014E-4</v>
      </c>
      <c r="N681" s="18">
        <f t="shared" si="95"/>
        <v>2.1664400554161122E-7</v>
      </c>
    </row>
    <row r="682" spans="1:14" x14ac:dyDescent="0.2">
      <c r="A682" s="4">
        <v>680</v>
      </c>
      <c r="B682" s="1" t="str">
        <f>'Исходные данные'!A932</f>
        <v>09.07.2013</v>
      </c>
      <c r="C682" s="1">
        <f>'Исходные данные'!B932</f>
        <v>157.99</v>
      </c>
      <c r="D682" s="5" t="str">
        <f>'Исходные данные'!A684</f>
        <v>09.07.2014</v>
      </c>
      <c r="E682" s="1">
        <f>'Исходные данные'!B684</f>
        <v>172.12</v>
      </c>
      <c r="F682" s="12">
        <f t="shared" si="90"/>
        <v>1.0894360402557124</v>
      </c>
      <c r="G682" s="12">
        <f t="shared" si="91"/>
        <v>0.14948415925551767</v>
      </c>
      <c r="H682" s="12">
        <f t="shared" si="92"/>
        <v>4.3063702299600185E-4</v>
      </c>
      <c r="I682" s="12">
        <f t="shared" si="96"/>
        <v>8.5660168085641267E-2</v>
      </c>
      <c r="J682" s="18">
        <f t="shared" si="93"/>
        <v>3.6888439773737679E-5</v>
      </c>
      <c r="K682" s="12">
        <f t="shared" si="97"/>
        <v>0.9741637807212048</v>
      </c>
      <c r="L682" s="12">
        <f t="shared" si="94"/>
        <v>-2.6175836784505711E-2</v>
      </c>
      <c r="M682" s="12">
        <f t="shared" si="98"/>
        <v>6.8517443136908562E-4</v>
      </c>
      <c r="N682" s="18">
        <f t="shared" si="95"/>
        <v>2.9506147735776142E-7</v>
      </c>
    </row>
    <row r="683" spans="1:14" x14ac:dyDescent="0.2">
      <c r="A683" s="4">
        <v>681</v>
      </c>
      <c r="B683" s="1" t="str">
        <f>'Исходные данные'!A933</f>
        <v>08.07.2013</v>
      </c>
      <c r="C683" s="1">
        <f>'Исходные данные'!B933</f>
        <v>157.4</v>
      </c>
      <c r="D683" s="5" t="str">
        <f>'Исходные данные'!A685</f>
        <v>08.07.2014</v>
      </c>
      <c r="E683" s="1">
        <f>'Исходные данные'!B685</f>
        <v>172.68</v>
      </c>
      <c r="F683" s="12">
        <f t="shared" si="90"/>
        <v>1.0970775095298602</v>
      </c>
      <c r="G683" s="12">
        <f t="shared" si="91"/>
        <v>0.14906694207924734</v>
      </c>
      <c r="H683" s="12">
        <f t="shared" si="92"/>
        <v>4.29435095222339E-4</v>
      </c>
      <c r="I683" s="12">
        <f t="shared" si="96"/>
        <v>9.2649834703973852E-2</v>
      </c>
      <c r="J683" s="18">
        <f t="shared" si="93"/>
        <v>3.9787090588434978E-5</v>
      </c>
      <c r="K683" s="12">
        <f t="shared" si="97"/>
        <v>0.98099671292034651</v>
      </c>
      <c r="L683" s="12">
        <f t="shared" si="94"/>
        <v>-1.9186170166173133E-2</v>
      </c>
      <c r="M683" s="12">
        <f t="shared" si="98"/>
        <v>3.681091256453544E-4</v>
      </c>
      <c r="N683" s="18">
        <f t="shared" si="95"/>
        <v>1.5807897742372473E-7</v>
      </c>
    </row>
    <row r="684" spans="1:14" x14ac:dyDescent="0.2">
      <c r="A684" s="4">
        <v>682</v>
      </c>
      <c r="B684" s="1" t="str">
        <f>'Исходные данные'!A934</f>
        <v>05.07.2013</v>
      </c>
      <c r="C684" s="1">
        <f>'Исходные данные'!B934</f>
        <v>157.4</v>
      </c>
      <c r="D684" s="5" t="str">
        <f>'Исходные данные'!A686</f>
        <v>07.07.2014</v>
      </c>
      <c r="E684" s="1">
        <f>'Исходные данные'!B686</f>
        <v>171.79</v>
      </c>
      <c r="F684" s="12">
        <f t="shared" si="90"/>
        <v>1.0914231257941549</v>
      </c>
      <c r="G684" s="12">
        <f t="shared" si="91"/>
        <v>0.14865088937534013</v>
      </c>
      <c r="H684" s="12">
        <f t="shared" si="92"/>
        <v>4.2823652208447371E-4</v>
      </c>
      <c r="I684" s="12">
        <f t="shared" si="96"/>
        <v>8.7482464655051204E-2</v>
      </c>
      <c r="J684" s="18">
        <f t="shared" si="93"/>
        <v>3.7463186407257025E-5</v>
      </c>
      <c r="K684" s="12">
        <f t="shared" si="97"/>
        <v>0.97594061450420622</v>
      </c>
      <c r="L684" s="12">
        <f t="shared" si="94"/>
        <v>-2.4353540215095712E-2</v>
      </c>
      <c r="M684" s="12">
        <f t="shared" si="98"/>
        <v>5.9309492100828717E-4</v>
      </c>
      <c r="N684" s="18">
        <f t="shared" si="95"/>
        <v>2.5398490623855456E-7</v>
      </c>
    </row>
    <row r="685" spans="1:14" x14ac:dyDescent="0.2">
      <c r="A685" s="4">
        <v>683</v>
      </c>
      <c r="B685" s="1" t="str">
        <f>'Исходные данные'!A935</f>
        <v>04.07.2013</v>
      </c>
      <c r="C685" s="1">
        <f>'Исходные данные'!B935</f>
        <v>156.97999999999999</v>
      </c>
      <c r="D685" s="5" t="str">
        <f>'Исходные данные'!A687</f>
        <v>04.07.2014</v>
      </c>
      <c r="E685" s="1">
        <f>'Исходные данные'!B687</f>
        <v>171.54</v>
      </c>
      <c r="F685" s="12">
        <f t="shared" si="90"/>
        <v>1.0927506688750159</v>
      </c>
      <c r="G685" s="12">
        <f t="shared" si="91"/>
        <v>0.14823599789370004</v>
      </c>
      <c r="H685" s="12">
        <f t="shared" si="92"/>
        <v>4.2704129421946305E-4</v>
      </c>
      <c r="I685" s="12">
        <f t="shared" si="96"/>
        <v>8.8698066863607802E-2</v>
      </c>
      <c r="J685" s="18">
        <f t="shared" si="93"/>
        <v>3.7877737268199545E-5</v>
      </c>
      <c r="K685" s="12">
        <f t="shared" si="97"/>
        <v>0.97712769143110711</v>
      </c>
      <c r="L685" s="12">
        <f t="shared" si="94"/>
        <v>-2.3137938006539134E-2</v>
      </c>
      <c r="M685" s="12">
        <f t="shared" si="98"/>
        <v>5.3536417519445105E-4</v>
      </c>
      <c r="N685" s="18">
        <f t="shared" si="95"/>
        <v>2.2862261025377373E-7</v>
      </c>
    </row>
    <row r="686" spans="1:14" x14ac:dyDescent="0.2">
      <c r="A686" s="4">
        <v>684</v>
      </c>
      <c r="B686" s="1" t="str">
        <f>'Исходные данные'!A936</f>
        <v>03.07.2013</v>
      </c>
      <c r="C686" s="1">
        <f>'Исходные данные'!B936</f>
        <v>156.88</v>
      </c>
      <c r="D686" s="5" t="str">
        <f>'Исходные данные'!A688</f>
        <v>03.07.2014</v>
      </c>
      <c r="E686" s="1">
        <f>'Исходные данные'!B688</f>
        <v>173.32</v>
      </c>
      <c r="F686" s="12">
        <f t="shared" si="90"/>
        <v>1.1047934727180011</v>
      </c>
      <c r="G686" s="12">
        <f t="shared" si="91"/>
        <v>0.14782226439330209</v>
      </c>
      <c r="H686" s="12">
        <f t="shared" si="92"/>
        <v>4.258494022904959E-4</v>
      </c>
      <c r="I686" s="12">
        <f t="shared" si="96"/>
        <v>9.9658414983617896E-2</v>
      </c>
      <c r="J686" s="18">
        <f t="shared" si="93"/>
        <v>4.2439476453991879E-5</v>
      </c>
      <c r="K686" s="12">
        <f t="shared" si="97"/>
        <v>0.98789625689862426</v>
      </c>
      <c r="L686" s="12">
        <f t="shared" si="94"/>
        <v>-1.2177589886529054E-2</v>
      </c>
      <c r="M686" s="12">
        <f t="shared" si="98"/>
        <v>1.4829369544449623E-4</v>
      </c>
      <c r="N686" s="18">
        <f t="shared" si="95"/>
        <v>6.3150781568487559E-8</v>
      </c>
    </row>
    <row r="687" spans="1:14" x14ac:dyDescent="0.2">
      <c r="A687" s="4">
        <v>685</v>
      </c>
      <c r="B687" s="1" t="str">
        <f>'Исходные данные'!A937</f>
        <v>02.07.2013</v>
      </c>
      <c r="C687" s="1">
        <f>'Исходные данные'!B937</f>
        <v>156.94999999999999</v>
      </c>
      <c r="D687" s="5" t="str">
        <f>'Исходные данные'!A689</f>
        <v>02.07.2014</v>
      </c>
      <c r="E687" s="1">
        <f>'Исходные данные'!B689</f>
        <v>172.41</v>
      </c>
      <c r="F687" s="12">
        <f t="shared" si="90"/>
        <v>1.0985027078687482</v>
      </c>
      <c r="G687" s="12">
        <f t="shared" si="91"/>
        <v>0.14740968564216747</v>
      </c>
      <c r="H687" s="12">
        <f t="shared" si="92"/>
        <v>4.2466083698682169E-4</v>
      </c>
      <c r="I687" s="12">
        <f t="shared" si="96"/>
        <v>9.3948077899797422E-2</v>
      </c>
      <c r="J687" s="18">
        <f t="shared" si="93"/>
        <v>3.9896069394231096E-5</v>
      </c>
      <c r="K687" s="12">
        <f t="shared" si="97"/>
        <v>0.98227111228918218</v>
      </c>
      <c r="L687" s="12">
        <f t="shared" si="94"/>
        <v>-1.7887926970349556E-2</v>
      </c>
      <c r="M687" s="12">
        <f t="shared" si="98"/>
        <v>3.1997793129656129E-4</v>
      </c>
      <c r="N687" s="18">
        <f t="shared" si="95"/>
        <v>1.3588209612170945E-7</v>
      </c>
    </row>
    <row r="688" spans="1:14" x14ac:dyDescent="0.2">
      <c r="A688" s="4">
        <v>686</v>
      </c>
      <c r="B688" s="1" t="str">
        <f>'Исходные данные'!A938</f>
        <v>01.07.2013</v>
      </c>
      <c r="C688" s="1">
        <f>'Исходные данные'!B938</f>
        <v>156.72999999999999</v>
      </c>
      <c r="D688" s="5" t="str">
        <f>'Исходные данные'!A690</f>
        <v>01.07.2014</v>
      </c>
      <c r="E688" s="1">
        <f>'Исходные данные'!B690</f>
        <v>170.86</v>
      </c>
      <c r="F688" s="12">
        <f t="shared" si="90"/>
        <v>1.0901550437057361</v>
      </c>
      <c r="G688" s="12">
        <f t="shared" si="91"/>
        <v>0.14699825841733766</v>
      </c>
      <c r="H688" s="12">
        <f t="shared" si="92"/>
        <v>4.2347558902367552E-4</v>
      </c>
      <c r="I688" s="12">
        <f t="shared" si="96"/>
        <v>8.6319928057495957E-2</v>
      </c>
      <c r="J688" s="18">
        <f t="shared" si="93"/>
        <v>3.6554382378629393E-5</v>
      </c>
      <c r="K688" s="12">
        <f t="shared" si="97"/>
        <v>0.97480670705496397</v>
      </c>
      <c r="L688" s="12">
        <f t="shared" si="94"/>
        <v>-2.5516076812651008E-2</v>
      </c>
      <c r="M688" s="12">
        <f t="shared" si="98"/>
        <v>6.5107017590910956E-4</v>
      </c>
      <c r="N688" s="18">
        <f t="shared" si="95"/>
        <v>2.757123262388582E-7</v>
      </c>
    </row>
    <row r="689" spans="1:14" x14ac:dyDescent="0.2">
      <c r="A689" s="4">
        <v>687</v>
      </c>
      <c r="B689" s="1" t="str">
        <f>'Исходные данные'!A939</f>
        <v>28.06.2013</v>
      </c>
      <c r="C689" s="1">
        <f>'Исходные данные'!B939</f>
        <v>155.76</v>
      </c>
      <c r="D689" s="5" t="str">
        <f>'Исходные данные'!A691</f>
        <v>30.06.2014</v>
      </c>
      <c r="E689" s="1">
        <f>'Исходные данные'!B691</f>
        <v>170.32</v>
      </c>
      <c r="F689" s="12">
        <f t="shared" si="90"/>
        <v>1.0934771443246021</v>
      </c>
      <c r="G689" s="12">
        <f t="shared" si="91"/>
        <v>0.14658797950484967</v>
      </c>
      <c r="H689" s="12">
        <f t="shared" si="92"/>
        <v>4.2229364914220718E-4</v>
      </c>
      <c r="I689" s="12">
        <f t="shared" si="96"/>
        <v>8.9362659521279905E-2</v>
      </c>
      <c r="J689" s="18">
        <f t="shared" si="93"/>
        <v>3.7737283586293894E-5</v>
      </c>
      <c r="K689" s="12">
        <f t="shared" si="97"/>
        <v>0.9777772991587933</v>
      </c>
      <c r="L689" s="12">
        <f t="shared" si="94"/>
        <v>-2.2473345348867069E-2</v>
      </c>
      <c r="M689" s="12">
        <f t="shared" si="98"/>
        <v>5.0505125116944794E-4</v>
      </c>
      <c r="N689" s="18">
        <f t="shared" si="95"/>
        <v>2.132799358601836E-7</v>
      </c>
    </row>
    <row r="690" spans="1:14" x14ac:dyDescent="0.2">
      <c r="A690" s="4">
        <v>688</v>
      </c>
      <c r="B690" s="1" t="str">
        <f>'Исходные данные'!A940</f>
        <v>27.06.2013</v>
      </c>
      <c r="C690" s="1">
        <f>'Исходные данные'!B940</f>
        <v>155</v>
      </c>
      <c r="D690" s="5" t="str">
        <f>'Исходные данные'!A692</f>
        <v>27.06.2014</v>
      </c>
      <c r="E690" s="1">
        <f>'Исходные данные'!B692</f>
        <v>170.45</v>
      </c>
      <c r="F690" s="12">
        <f t="shared" si="90"/>
        <v>1.0996774193548386</v>
      </c>
      <c r="G690" s="12">
        <f t="shared" si="91"/>
        <v>0.14617884569971087</v>
      </c>
      <c r="H690" s="12">
        <f t="shared" si="92"/>
        <v>4.2111500810940828E-4</v>
      </c>
      <c r="I690" s="12">
        <f t="shared" si="96"/>
        <v>9.5016881664665431E-2</v>
      </c>
      <c r="J690" s="18">
        <f t="shared" si="93"/>
        <v>4.0013034892746269E-5</v>
      </c>
      <c r="K690" s="12">
        <f t="shared" si="97"/>
        <v>0.98332152859657551</v>
      </c>
      <c r="L690" s="12">
        <f t="shared" si="94"/>
        <v>-1.6819123205481481E-2</v>
      </c>
      <c r="M690" s="12">
        <f t="shared" si="98"/>
        <v>2.8288290540116776E-4</v>
      </c>
      <c r="N690" s="18">
        <f t="shared" si="95"/>
        <v>1.1912623700202574E-7</v>
      </c>
    </row>
    <row r="691" spans="1:14" x14ac:dyDescent="0.2">
      <c r="A691" s="4">
        <v>689</v>
      </c>
      <c r="B691" s="1" t="str">
        <f>'Исходные данные'!A941</f>
        <v>26.06.2013</v>
      </c>
      <c r="C691" s="1">
        <f>'Исходные данные'!B941</f>
        <v>154.36000000000001</v>
      </c>
      <c r="D691" s="5" t="str">
        <f>'Исходные данные'!A693</f>
        <v>26.06.2014</v>
      </c>
      <c r="E691" s="1">
        <f>'Исходные данные'!B693</f>
        <v>170.07</v>
      </c>
      <c r="F691" s="12">
        <f t="shared" si="90"/>
        <v>1.1017750712619849</v>
      </c>
      <c r="G691" s="12">
        <f t="shared" si="91"/>
        <v>0.1457708538058739</v>
      </c>
      <c r="H691" s="12">
        <f t="shared" si="92"/>
        <v>4.1993965671804022E-4</v>
      </c>
      <c r="I691" s="12">
        <f t="shared" si="96"/>
        <v>9.6922580334903974E-2</v>
      </c>
      <c r="J691" s="18">
        <f t="shared" si="93"/>
        <v>4.0701635114066253E-5</v>
      </c>
      <c r="K691" s="12">
        <f t="shared" si="97"/>
        <v>0.98519722981903823</v>
      </c>
      <c r="L691" s="12">
        <f t="shared" si="94"/>
        <v>-1.4913424535243002E-2</v>
      </c>
      <c r="M691" s="12">
        <f t="shared" si="98"/>
        <v>2.2241023136838984E-4</v>
      </c>
      <c r="N691" s="18">
        <f t="shared" si="95"/>
        <v>9.339887621142153E-8</v>
      </c>
    </row>
    <row r="692" spans="1:14" x14ac:dyDescent="0.2">
      <c r="A692" s="4">
        <v>690</v>
      </c>
      <c r="B692" s="1" t="str">
        <f>'Исходные данные'!A942</f>
        <v>25.06.2013</v>
      </c>
      <c r="C692" s="1">
        <f>'Исходные данные'!B942</f>
        <v>153.35</v>
      </c>
      <c r="D692" s="5" t="str">
        <f>'Исходные данные'!A694</f>
        <v>25.06.2014</v>
      </c>
      <c r="E692" s="1">
        <f>'Исходные данные'!B694</f>
        <v>171.07</v>
      </c>
      <c r="F692" s="12">
        <f t="shared" si="90"/>
        <v>1.1155526573198566</v>
      </c>
      <c r="G692" s="12">
        <f t="shared" si="91"/>
        <v>0.14536400063621172</v>
      </c>
      <c r="H692" s="12">
        <f t="shared" si="92"/>
        <v>4.1876758578656228E-4</v>
      </c>
      <c r="I692" s="12">
        <f t="shared" si="96"/>
        <v>0.10934993890394007</v>
      </c>
      <c r="J692" s="18">
        <f t="shared" si="93"/>
        <v>4.5792209920711068E-5</v>
      </c>
      <c r="K692" s="12">
        <f t="shared" si="97"/>
        <v>0.99751702173651302</v>
      </c>
      <c r="L692" s="12">
        <f t="shared" si="94"/>
        <v>-2.4860659662069174E-3</v>
      </c>
      <c r="M692" s="12">
        <f t="shared" si="98"/>
        <v>6.180523988332644E-6</v>
      </c>
      <c r="N692" s="18">
        <f t="shared" si="95"/>
        <v>2.5882031094899966E-9</v>
      </c>
    </row>
    <row r="693" spans="1:14" x14ac:dyDescent="0.2">
      <c r="A693" s="4">
        <v>691</v>
      </c>
      <c r="B693" s="1" t="str">
        <f>'Исходные данные'!A943</f>
        <v>24.06.2013</v>
      </c>
      <c r="C693" s="1">
        <f>'Исходные данные'!B943</f>
        <v>153.28</v>
      </c>
      <c r="D693" s="5" t="str">
        <f>'Исходные данные'!A695</f>
        <v>24.06.2014</v>
      </c>
      <c r="E693" s="1">
        <f>'Исходные данные'!B695</f>
        <v>171.48</v>
      </c>
      <c r="F693" s="12">
        <f t="shared" si="90"/>
        <v>1.1187369519832984</v>
      </c>
      <c r="G693" s="12">
        <f t="shared" si="91"/>
        <v>0.14495828301249261</v>
      </c>
      <c r="H693" s="12">
        <f t="shared" si="92"/>
        <v>4.175987861590596E-4</v>
      </c>
      <c r="I693" s="12">
        <f t="shared" si="96"/>
        <v>0.11220032750722578</v>
      </c>
      <c r="J693" s="18">
        <f t="shared" si="93"/>
        <v>4.6854720573666432E-5</v>
      </c>
      <c r="K693" s="12">
        <f t="shared" si="97"/>
        <v>1.0003643890106311</v>
      </c>
      <c r="L693" s="12">
        <f t="shared" si="94"/>
        <v>3.6432263707891023E-4</v>
      </c>
      <c r="M693" s="12">
        <f t="shared" si="98"/>
        <v>1.3273098388808579E-7</v>
      </c>
      <c r="N693" s="18">
        <f t="shared" si="95"/>
        <v>5.5428297757362325E-11</v>
      </c>
    </row>
    <row r="694" spans="1:14" x14ac:dyDescent="0.2">
      <c r="A694" s="4">
        <v>692</v>
      </c>
      <c r="B694" s="1" t="str">
        <f>'Исходные данные'!A944</f>
        <v>21.06.2013</v>
      </c>
      <c r="C694" s="1">
        <f>'Исходные данные'!B944</f>
        <v>153.96</v>
      </c>
      <c r="D694" s="5" t="str">
        <f>'Исходные данные'!A696</f>
        <v>23.06.2014</v>
      </c>
      <c r="E694" s="1">
        <f>'Исходные данные'!B696</f>
        <v>170.85</v>
      </c>
      <c r="F694" s="12">
        <f t="shared" si="90"/>
        <v>1.1097038191738113</v>
      </c>
      <c r="G694" s="12">
        <f t="shared" si="91"/>
        <v>0.14455369776535557</v>
      </c>
      <c r="H694" s="12">
        <f t="shared" si="92"/>
        <v>4.1643324870517203E-4</v>
      </c>
      <c r="I694" s="12">
        <f t="shared" si="96"/>
        <v>0.10409315014575543</v>
      </c>
      <c r="J694" s="18">
        <f t="shared" si="93"/>
        <v>4.3347848683152187E-5</v>
      </c>
      <c r="K694" s="12">
        <f t="shared" si="97"/>
        <v>0.99228704395843215</v>
      </c>
      <c r="L694" s="12">
        <f t="shared" si="94"/>
        <v>-7.742854724391463E-3</v>
      </c>
      <c r="M694" s="12">
        <f t="shared" si="98"/>
        <v>5.9951799283032164E-5</v>
      </c>
      <c r="N694" s="18">
        <f t="shared" si="95"/>
        <v>2.4965922541153486E-8</v>
      </c>
    </row>
    <row r="695" spans="1:14" x14ac:dyDescent="0.2">
      <c r="A695" s="4">
        <v>693</v>
      </c>
      <c r="B695" s="1" t="str">
        <f>'Исходные данные'!A945</f>
        <v>20.06.2013</v>
      </c>
      <c r="C695" s="1">
        <f>'Исходные данные'!B945</f>
        <v>154.16</v>
      </c>
      <c r="D695" s="5" t="str">
        <f>'Исходные данные'!A697</f>
        <v>20.06.2014</v>
      </c>
      <c r="E695" s="1">
        <f>'Исходные данные'!B697</f>
        <v>171.08</v>
      </c>
      <c r="F695" s="12">
        <f t="shared" si="90"/>
        <v>1.1097560975609757</v>
      </c>
      <c r="G695" s="12">
        <f t="shared" si="91"/>
        <v>0.14415024173428539</v>
      </c>
      <c r="H695" s="12">
        <f t="shared" si="92"/>
        <v>4.1527096432002284E-4</v>
      </c>
      <c r="I695" s="12">
        <f t="shared" si="96"/>
        <v>0.10414025925259701</v>
      </c>
      <c r="J695" s="18">
        <f t="shared" si="93"/>
        <v>4.3246425884363141E-5</v>
      </c>
      <c r="K695" s="12">
        <f t="shared" si="97"/>
        <v>0.99233379081589612</v>
      </c>
      <c r="L695" s="12">
        <f t="shared" si="94"/>
        <v>-7.6957456175499681E-3</v>
      </c>
      <c r="M695" s="12">
        <f t="shared" si="98"/>
        <v>5.9224500610040503E-5</v>
      </c>
      <c r="N695" s="18">
        <f t="shared" si="95"/>
        <v>2.45942154797033E-8</v>
      </c>
    </row>
    <row r="696" spans="1:14" x14ac:dyDescent="0.2">
      <c r="A696" s="4">
        <v>694</v>
      </c>
      <c r="B696" s="1" t="str">
        <f>'Исходные данные'!A946</f>
        <v>19.06.2013</v>
      </c>
      <c r="C696" s="1">
        <f>'Исходные данные'!B946</f>
        <v>155.47</v>
      </c>
      <c r="D696" s="5" t="str">
        <f>'Исходные данные'!A698</f>
        <v>19.06.2014</v>
      </c>
      <c r="E696" s="1">
        <f>'Исходные данные'!B698</f>
        <v>171.73</v>
      </c>
      <c r="F696" s="12">
        <f t="shared" si="90"/>
        <v>1.1045860937801504</v>
      </c>
      <c r="G696" s="12">
        <f t="shared" si="91"/>
        <v>0.14374791176758803</v>
      </c>
      <c r="H696" s="12">
        <f t="shared" si="92"/>
        <v>4.1411192392414731E-4</v>
      </c>
      <c r="I696" s="12">
        <f t="shared" si="96"/>
        <v>9.9470689034121193E-2</v>
      </c>
      <c r="J696" s="18">
        <f t="shared" si="93"/>
        <v>4.119199840998051E-5</v>
      </c>
      <c r="K696" s="12">
        <f t="shared" si="97"/>
        <v>0.98771082054194637</v>
      </c>
      <c r="L696" s="12">
        <f t="shared" si="94"/>
        <v>-1.2365315836025762E-2</v>
      </c>
      <c r="M696" s="12">
        <f t="shared" si="98"/>
        <v>1.5290103572467104E-4</v>
      </c>
      <c r="N696" s="18">
        <f t="shared" si="95"/>
        <v>6.3318142073938311E-8</v>
      </c>
    </row>
    <row r="697" spans="1:14" x14ac:dyDescent="0.2">
      <c r="A697" s="4">
        <v>695</v>
      </c>
      <c r="B697" s="1" t="str">
        <f>'Исходные данные'!A947</f>
        <v>18.06.2013</v>
      </c>
      <c r="C697" s="1">
        <f>'Исходные данные'!B947</f>
        <v>156.03</v>
      </c>
      <c r="D697" s="5" t="str">
        <f>'Исходные данные'!A699</f>
        <v>18.06.2014</v>
      </c>
      <c r="E697" s="1">
        <f>'Исходные данные'!B699</f>
        <v>171.25</v>
      </c>
      <c r="F697" s="12">
        <f t="shared" si="90"/>
        <v>1.0975453438441325</v>
      </c>
      <c r="G697" s="12">
        <f t="shared" si="91"/>
        <v>0.14334670472236588</v>
      </c>
      <c r="H697" s="12">
        <f t="shared" si="92"/>
        <v>4.1295611846342182E-4</v>
      </c>
      <c r="I697" s="12">
        <f t="shared" si="96"/>
        <v>9.3076180689243837E-2</v>
      </c>
      <c r="J697" s="18">
        <f t="shared" si="93"/>
        <v>3.8436378298830232E-5</v>
      </c>
      <c r="K697" s="12">
        <f t="shared" si="97"/>
        <v>0.98141504610146257</v>
      </c>
      <c r="L697" s="12">
        <f t="shared" si="94"/>
        <v>-1.8759824180903134E-2</v>
      </c>
      <c r="M697" s="12">
        <f t="shared" si="98"/>
        <v>3.5193100329840028E-4</v>
      </c>
      <c r="N697" s="18">
        <f t="shared" si="95"/>
        <v>1.4533206108904508E-7</v>
      </c>
    </row>
    <row r="698" spans="1:14" x14ac:dyDescent="0.2">
      <c r="A698" s="4">
        <v>696</v>
      </c>
      <c r="B698" s="1" t="str">
        <f>'Исходные данные'!A948</f>
        <v>17.06.2013</v>
      </c>
      <c r="C698" s="1">
        <f>'Исходные данные'!B948</f>
        <v>155.51</v>
      </c>
      <c r="D698" s="5" t="str">
        <f>'Исходные данные'!A700</f>
        <v>17.06.2014</v>
      </c>
      <c r="E698" s="1">
        <f>'Исходные данные'!B700</f>
        <v>170.87</v>
      </c>
      <c r="F698" s="12">
        <f t="shared" si="90"/>
        <v>1.0987717831650698</v>
      </c>
      <c r="G698" s="12">
        <f t="shared" si="91"/>
        <v>0.14294661746449333</v>
      </c>
      <c r="H698" s="12">
        <f t="shared" si="92"/>
        <v>4.1180353890899314E-4</v>
      </c>
      <c r="I698" s="12">
        <f t="shared" si="96"/>
        <v>9.4192995226935847E-2</v>
      </c>
      <c r="J698" s="18">
        <f t="shared" si="93"/>
        <v>3.878900877489008E-5</v>
      </c>
      <c r="K698" s="12">
        <f t="shared" si="97"/>
        <v>0.98251171696745399</v>
      </c>
      <c r="L698" s="12">
        <f t="shared" si="94"/>
        <v>-1.7643009643211117E-2</v>
      </c>
      <c r="M698" s="12">
        <f t="shared" si="98"/>
        <v>3.1127578927044269E-4</v>
      </c>
      <c r="N698" s="18">
        <f t="shared" si="95"/>
        <v>1.281844715982583E-7</v>
      </c>
    </row>
    <row r="699" spans="1:14" x14ac:dyDescent="0.2">
      <c r="A699" s="4">
        <v>697</v>
      </c>
      <c r="B699" s="1" t="str">
        <f>'Исходные данные'!A949</f>
        <v>14.06.2013</v>
      </c>
      <c r="C699" s="1">
        <f>'Исходные данные'!B949</f>
        <v>154.04</v>
      </c>
      <c r="D699" s="5" t="str">
        <f>'Исходные данные'!A701</f>
        <v>16.06.2014</v>
      </c>
      <c r="E699" s="1">
        <f>'Исходные данные'!B701</f>
        <v>170.97</v>
      </c>
      <c r="F699" s="12">
        <f t="shared" si="90"/>
        <v>1.1099065177875878</v>
      </c>
      <c r="G699" s="12">
        <f t="shared" si="91"/>
        <v>0.14254764686859239</v>
      </c>
      <c r="H699" s="12">
        <f t="shared" si="92"/>
        <v>4.1065417625720847E-4</v>
      </c>
      <c r="I699" s="12">
        <f t="shared" si="96"/>
        <v>0.10427579356830985</v>
      </c>
      <c r="J699" s="18">
        <f t="shared" si="93"/>
        <v>4.2821290111360996E-5</v>
      </c>
      <c r="K699" s="12">
        <f t="shared" si="97"/>
        <v>0.99246829521196789</v>
      </c>
      <c r="L699" s="12">
        <f t="shared" si="94"/>
        <v>-7.5602113018370639E-3</v>
      </c>
      <c r="M699" s="12">
        <f t="shared" si="98"/>
        <v>5.7156794928425819E-5</v>
      </c>
      <c r="N699" s="18">
        <f t="shared" si="95"/>
        <v>2.3471676538834897E-8</v>
      </c>
    </row>
    <row r="700" spans="1:14" x14ac:dyDescent="0.2">
      <c r="A700" s="4">
        <v>698</v>
      </c>
      <c r="B700" s="1" t="str">
        <f>'Исходные данные'!A950</f>
        <v>13.06.2013</v>
      </c>
      <c r="C700" s="1">
        <f>'Исходные данные'!B950</f>
        <v>153.16999999999999</v>
      </c>
      <c r="D700" s="5" t="str">
        <f>'Исходные данные'!A702</f>
        <v>11.06.2014</v>
      </c>
      <c r="E700" s="1">
        <f>'Исходные данные'!B702</f>
        <v>171.17</v>
      </c>
      <c r="F700" s="12">
        <f t="shared" si="90"/>
        <v>1.1175164849513612</v>
      </c>
      <c r="G700" s="12">
        <f t="shared" si="91"/>
        <v>0.14214978981800797</v>
      </c>
      <c r="H700" s="12">
        <f t="shared" si="92"/>
        <v>4.0950802152954409E-4</v>
      </c>
      <c r="I700" s="12">
        <f t="shared" si="96"/>
        <v>0.11110879903111029</v>
      </c>
      <c r="J700" s="18">
        <f t="shared" si="93"/>
        <v>4.5499944465753699E-5</v>
      </c>
      <c r="K700" s="12">
        <f t="shared" si="97"/>
        <v>0.99927305851104664</v>
      </c>
      <c r="L700" s="12">
        <f t="shared" si="94"/>
        <v>-7.2720583903666553E-4</v>
      </c>
      <c r="M700" s="12">
        <f t="shared" si="98"/>
        <v>5.2882833232911157E-7</v>
      </c>
      <c r="N700" s="18">
        <f t="shared" si="95"/>
        <v>2.1655944410086272E-10</v>
      </c>
    </row>
    <row r="701" spans="1:14" x14ac:dyDescent="0.2">
      <c r="A701" s="4">
        <v>699</v>
      </c>
      <c r="B701" s="1" t="str">
        <f>'Исходные данные'!A951</f>
        <v>11.06.2013</v>
      </c>
      <c r="C701" s="1">
        <f>'Исходные данные'!B951</f>
        <v>154.37</v>
      </c>
      <c r="D701" s="5" t="str">
        <f>'Исходные данные'!A703</f>
        <v>10.06.2014</v>
      </c>
      <c r="E701" s="1">
        <f>'Исходные данные'!B703</f>
        <v>170.59</v>
      </c>
      <c r="F701" s="12">
        <f t="shared" si="90"/>
        <v>1.1050722290600505</v>
      </c>
      <c r="G701" s="12">
        <f t="shared" si="91"/>
        <v>0.14175304320478382</v>
      </c>
      <c r="H701" s="12">
        <f t="shared" si="92"/>
        <v>4.0836506577253612E-4</v>
      </c>
      <c r="I701" s="12">
        <f t="shared" si="96"/>
        <v>9.9910698498678244E-2</v>
      </c>
      <c r="J701" s="18">
        <f t="shared" si="93"/>
        <v>4.0800038963792766E-5</v>
      </c>
      <c r="K701" s="12">
        <f t="shared" si="97"/>
        <v>0.98814551827977626</v>
      </c>
      <c r="L701" s="12">
        <f t="shared" si="94"/>
        <v>-1.1925306371468694E-2</v>
      </c>
      <c r="M701" s="12">
        <f t="shared" si="98"/>
        <v>1.4221293205339333E-4</v>
      </c>
      <c r="N701" s="18">
        <f t="shared" si="95"/>
        <v>5.8074793351689177E-8</v>
      </c>
    </row>
    <row r="702" spans="1:14" x14ac:dyDescent="0.2">
      <c r="A702" s="4">
        <v>700</v>
      </c>
      <c r="B702" s="1" t="str">
        <f>'Исходные данные'!A952</f>
        <v>10.06.2013</v>
      </c>
      <c r="C702" s="1">
        <f>'Исходные данные'!B952</f>
        <v>156.18</v>
      </c>
      <c r="D702" s="5" t="str">
        <f>'Исходные данные'!A704</f>
        <v>09.06.2014</v>
      </c>
      <c r="E702" s="1">
        <f>'Исходные данные'!B704</f>
        <v>170.89</v>
      </c>
      <c r="F702" s="12">
        <f t="shared" si="90"/>
        <v>1.0941861954155461</v>
      </c>
      <c r="G702" s="12">
        <f t="shared" si="91"/>
        <v>0.14135740392963805</v>
      </c>
      <c r="H702" s="12">
        <f t="shared" si="92"/>
        <v>4.0722530005770984E-4</v>
      </c>
      <c r="I702" s="12">
        <f t="shared" si="96"/>
        <v>9.0010886424288394E-2</v>
      </c>
      <c r="J702" s="18">
        <f t="shared" si="93"/>
        <v>3.6654710232591284E-5</v>
      </c>
      <c r="K702" s="12">
        <f t="shared" si="97"/>
        <v>0.97841132618374504</v>
      </c>
      <c r="L702" s="12">
        <f t="shared" si="94"/>
        <v>-2.1825118445858535E-2</v>
      </c>
      <c r="M702" s="12">
        <f t="shared" si="98"/>
        <v>4.763357951757572E-4</v>
      </c>
      <c r="N702" s="18">
        <f t="shared" si="95"/>
        <v>1.9397598711867553E-7</v>
      </c>
    </row>
    <row r="703" spans="1:14" x14ac:dyDescent="0.2">
      <c r="A703" s="4">
        <v>701</v>
      </c>
      <c r="B703" s="1" t="str">
        <f>'Исходные данные'!A953</f>
        <v>07.06.2013</v>
      </c>
      <c r="C703" s="1">
        <f>'Исходные данные'!B953</f>
        <v>155.72999999999999</v>
      </c>
      <c r="D703" s="5" t="str">
        <f>'Исходные данные'!A705</f>
        <v>06.06.2014</v>
      </c>
      <c r="E703" s="1">
        <f>'Исходные данные'!B705</f>
        <v>170.01</v>
      </c>
      <c r="F703" s="12">
        <f t="shared" si="90"/>
        <v>1.0916971681756886</v>
      </c>
      <c r="G703" s="12">
        <f t="shared" si="91"/>
        <v>0.14096286890193918</v>
      </c>
      <c r="H703" s="12">
        <f t="shared" si="92"/>
        <v>4.0608871548151093E-4</v>
      </c>
      <c r="I703" s="12">
        <f t="shared" si="96"/>
        <v>8.7733520342390153E-2</v>
      </c>
      <c r="J703" s="18">
        <f t="shared" si="93"/>
        <v>3.5627592580512223E-5</v>
      </c>
      <c r="K703" s="12">
        <f t="shared" si="97"/>
        <v>0.9761856607048166</v>
      </c>
      <c r="L703" s="12">
        <f t="shared" si="94"/>
        <v>-2.4102484527756804E-2</v>
      </c>
      <c r="M703" s="12">
        <f t="shared" si="98"/>
        <v>5.8092976041075909E-4</v>
      </c>
      <c r="N703" s="18">
        <f t="shared" si="95"/>
        <v>2.3590902019018705E-7</v>
      </c>
    </row>
    <row r="704" spans="1:14" x14ac:dyDescent="0.2">
      <c r="A704" s="4">
        <v>702</v>
      </c>
      <c r="B704" s="1" t="str">
        <f>'Исходные данные'!A954</f>
        <v>06.06.2013</v>
      </c>
      <c r="C704" s="1">
        <f>'Исходные данные'!B954</f>
        <v>154.9</v>
      </c>
      <c r="D704" s="5" t="str">
        <f>'Исходные данные'!A706</f>
        <v>05.06.2014</v>
      </c>
      <c r="E704" s="1">
        <f>'Исходные данные'!B706</f>
        <v>169.67</v>
      </c>
      <c r="F704" s="12">
        <f t="shared" si="90"/>
        <v>1.0953518398967075</v>
      </c>
      <c r="G704" s="12">
        <f t="shared" si="91"/>
        <v>0.14056943503968156</v>
      </c>
      <c r="H704" s="12">
        <f t="shared" si="92"/>
        <v>4.0495530316523443E-4</v>
      </c>
      <c r="I704" s="12">
        <f t="shared" si="96"/>
        <v>9.107562663202512E-2</v>
      </c>
      <c r="J704" s="18">
        <f t="shared" si="93"/>
        <v>3.6881557993735434E-5</v>
      </c>
      <c r="K704" s="12">
        <f t="shared" si="97"/>
        <v>0.97945363485794534</v>
      </c>
      <c r="L704" s="12">
        <f t="shared" si="94"/>
        <v>-2.0760378238121852E-2</v>
      </c>
      <c r="M704" s="12">
        <f t="shared" si="98"/>
        <v>4.3099330458988593E-4</v>
      </c>
      <c r="N704" s="18">
        <f t="shared" si="95"/>
        <v>1.7453302432238349E-7</v>
      </c>
    </row>
    <row r="705" spans="1:14" x14ac:dyDescent="0.2">
      <c r="A705" s="4">
        <v>703</v>
      </c>
      <c r="B705" s="1" t="str">
        <f>'Исходные данные'!A955</f>
        <v>05.06.2013</v>
      </c>
      <c r="C705" s="1">
        <f>'Исходные данные'!B955</f>
        <v>155.18</v>
      </c>
      <c r="D705" s="5" t="str">
        <f>'Исходные данные'!A707</f>
        <v>04.06.2014</v>
      </c>
      <c r="E705" s="1">
        <f>'Исходные данные'!B707</f>
        <v>169.27</v>
      </c>
      <c r="F705" s="12">
        <f t="shared" si="90"/>
        <v>1.0907977832194871</v>
      </c>
      <c r="G705" s="12">
        <f t="shared" si="91"/>
        <v>0.14017709926946181</v>
      </c>
      <c r="H705" s="12">
        <f t="shared" si="92"/>
        <v>4.0382505425495704E-4</v>
      </c>
      <c r="I705" s="12">
        <f t="shared" si="96"/>
        <v>8.6909339735202651E-2</v>
      </c>
      <c r="J705" s="18">
        <f t="shared" si="93"/>
        <v>3.5096168833830702E-5</v>
      </c>
      <c r="K705" s="12">
        <f t="shared" si="97"/>
        <v>0.97538143887179241</v>
      </c>
      <c r="L705" s="12">
        <f t="shared" si="94"/>
        <v>-2.4926665134944299E-2</v>
      </c>
      <c r="M705" s="12">
        <f t="shared" si="98"/>
        <v>6.2133863474965077E-4</v>
      </c>
      <c r="N705" s="18">
        <f t="shared" si="95"/>
        <v>2.5091210788847867E-7</v>
      </c>
    </row>
    <row r="706" spans="1:14" x14ac:dyDescent="0.2">
      <c r="A706" s="4">
        <v>704</v>
      </c>
      <c r="B706" s="1" t="str">
        <f>'Исходные данные'!A956</f>
        <v>04.06.2013</v>
      </c>
      <c r="C706" s="1">
        <f>'Исходные данные'!B956</f>
        <v>156.08000000000001</v>
      </c>
      <c r="D706" s="5" t="str">
        <f>'Исходные данные'!A708</f>
        <v>03.06.2014</v>
      </c>
      <c r="E706" s="1">
        <f>'Исходные данные'!B708</f>
        <v>168.59</v>
      </c>
      <c r="F706" s="12">
        <f t="shared" ref="F706:F769" si="99">E706/C706</f>
        <v>1.0801512045105073</v>
      </c>
      <c r="G706" s="12">
        <f t="shared" ref="G706:G769" si="100">1/POWER(2,A706/248)</f>
        <v>0.13978585852645437</v>
      </c>
      <c r="H706" s="12">
        <f t="shared" ref="H706:H769" si="101">G706/SUM(G$2:G$1242)</f>
        <v>4.0269795992146668E-4</v>
      </c>
      <c r="I706" s="12">
        <f t="shared" si="96"/>
        <v>7.7101035512853897E-2</v>
      </c>
      <c r="J706" s="18">
        <f t="shared" ref="J706:J769" si="102">H706*I706</f>
        <v>3.1048429708858819E-5</v>
      </c>
      <c r="K706" s="12">
        <f t="shared" si="97"/>
        <v>0.96586136519729637</v>
      </c>
      <c r="L706" s="12">
        <f t="shared" ref="L706:L769" si="103">LN(K706)</f>
        <v>-3.4734969357293026E-2</v>
      </c>
      <c r="M706" s="12">
        <f t="shared" si="98"/>
        <v>1.2065180962520898E-3</v>
      </c>
      <c r="N706" s="18">
        <f t="shared" ref="N706:N769" si="104">M706*H706</f>
        <v>4.8586237596904833E-7</v>
      </c>
    </row>
    <row r="707" spans="1:14" x14ac:dyDescent="0.2">
      <c r="A707" s="4">
        <v>705</v>
      </c>
      <c r="B707" s="1" t="str">
        <f>'Исходные данные'!A957</f>
        <v>03.06.2013</v>
      </c>
      <c r="C707" s="1">
        <f>'Исходные данные'!B957</f>
        <v>155.44999999999999</v>
      </c>
      <c r="D707" s="5" t="str">
        <f>'Исходные данные'!A709</f>
        <v>02.06.2014</v>
      </c>
      <c r="E707" s="1">
        <f>'Исходные данные'!B709</f>
        <v>168.94</v>
      </c>
      <c r="F707" s="12">
        <f t="shared" si="99"/>
        <v>1.0867803152138953</v>
      </c>
      <c r="G707" s="12">
        <f t="shared" si="100"/>
        <v>0.13939570975438795</v>
      </c>
      <c r="H707" s="12">
        <f t="shared" si="101"/>
        <v>4.0157401136019444E-4</v>
      </c>
      <c r="I707" s="12">
        <f t="shared" ref="I707:I770" si="105">LN(F707)</f>
        <v>8.3219485794587919E-2</v>
      </c>
      <c r="J707" s="18">
        <f t="shared" si="102"/>
        <v>3.3418782733865392E-5</v>
      </c>
      <c r="K707" s="12">
        <f t="shared" ref="K707:K770" si="106">F707/GEOMEAN(F$2:F$1242)</f>
        <v>0.97178905558664319</v>
      </c>
      <c r="L707" s="12">
        <f t="shared" si="103"/>
        <v>-2.8616519075559042E-2</v>
      </c>
      <c r="M707" s="12">
        <f t="shared" ref="M707:M770" si="107">POWER(L707-AVERAGE(L$2:L$1242),2)</f>
        <v>8.1890516400183813E-4</v>
      </c>
      <c r="N707" s="18">
        <f t="shared" si="104"/>
        <v>3.2885103163179602E-7</v>
      </c>
    </row>
    <row r="708" spans="1:14" x14ac:dyDescent="0.2">
      <c r="A708" s="4">
        <v>706</v>
      </c>
      <c r="B708" s="1" t="str">
        <f>'Исходные данные'!A958</f>
        <v>31.05.2013</v>
      </c>
      <c r="C708" s="1">
        <f>'Исходные данные'!B958</f>
        <v>156.26</v>
      </c>
      <c r="D708" s="5" t="str">
        <f>'Исходные данные'!A710</f>
        <v>30.05.2014</v>
      </c>
      <c r="E708" s="1">
        <f>'Исходные данные'!B710</f>
        <v>167.62</v>
      </c>
      <c r="F708" s="12">
        <f t="shared" si="99"/>
        <v>1.0726993472417765</v>
      </c>
      <c r="G708" s="12">
        <f t="shared" si="100"/>
        <v>0.13900664990552122</v>
      </c>
      <c r="H708" s="12">
        <f t="shared" si="101"/>
        <v>4.0045319979114483E-4</v>
      </c>
      <c r="I708" s="12">
        <f t="shared" si="105"/>
        <v>7.0178226102161859E-2</v>
      </c>
      <c r="J708" s="18">
        <f t="shared" si="102"/>
        <v>2.8103095198277157E-5</v>
      </c>
      <c r="K708" s="12">
        <f t="shared" si="106"/>
        <v>0.95919798232573505</v>
      </c>
      <c r="L708" s="12">
        <f t="shared" si="103"/>
        <v>-4.1657778767985015E-2</v>
      </c>
      <c r="M708" s="12">
        <f t="shared" si="107"/>
        <v>1.7353705318823884E-3</v>
      </c>
      <c r="N708" s="18">
        <f t="shared" si="104"/>
        <v>6.9493468231556332E-7</v>
      </c>
    </row>
    <row r="709" spans="1:14" x14ac:dyDescent="0.2">
      <c r="A709" s="4">
        <v>707</v>
      </c>
      <c r="B709" s="1" t="str">
        <f>'Исходные данные'!A959</f>
        <v>30.05.2013</v>
      </c>
      <c r="C709" s="1">
        <f>'Исходные данные'!B959</f>
        <v>156.94999999999999</v>
      </c>
      <c r="D709" s="5" t="str">
        <f>'Исходные данные'!A711</f>
        <v>29.05.2014</v>
      </c>
      <c r="E709" s="1">
        <f>'Исходные данные'!B711</f>
        <v>167.54</v>
      </c>
      <c r="F709" s="12">
        <f t="shared" si="99"/>
        <v>1.0674737177445046</v>
      </c>
      <c r="G709" s="12">
        <f t="shared" si="100"/>
        <v>0.13861867594061941</v>
      </c>
      <c r="H709" s="12">
        <f t="shared" si="101"/>
        <v>3.9933551645882808E-4</v>
      </c>
      <c r="I709" s="12">
        <f t="shared" si="105"/>
        <v>6.529484543770088E-2</v>
      </c>
      <c r="J709" s="18">
        <f t="shared" si="102"/>
        <v>2.6074550824963635E-5</v>
      </c>
      <c r="K709" s="12">
        <f t="shared" si="106"/>
        <v>0.95452527204297644</v>
      </c>
      <c r="L709" s="12">
        <f t="shared" si="103"/>
        <v>-4.6541159432446057E-2</v>
      </c>
      <c r="M709" s="12">
        <f t="shared" si="107"/>
        <v>2.1660795213163686E-3</v>
      </c>
      <c r="N709" s="18">
        <f t="shared" si="104"/>
        <v>8.6499248433576315E-7</v>
      </c>
    </row>
    <row r="710" spans="1:14" x14ac:dyDescent="0.2">
      <c r="A710" s="4">
        <v>708</v>
      </c>
      <c r="B710" s="1" t="str">
        <f>'Исходные данные'!A960</f>
        <v>29.05.2013</v>
      </c>
      <c r="C710" s="1">
        <f>'Исходные данные'!B960</f>
        <v>157.46</v>
      </c>
      <c r="D710" s="5" t="str">
        <f>'Исходные данные'!A712</f>
        <v>28.05.2014</v>
      </c>
      <c r="E710" s="1">
        <f>'Исходные данные'!B712</f>
        <v>166.01</v>
      </c>
      <c r="F710" s="12">
        <f t="shared" si="99"/>
        <v>1.0542995046360979</v>
      </c>
      <c r="G710" s="12">
        <f t="shared" si="100"/>
        <v>0.13823178482893034</v>
      </c>
      <c r="H710" s="12">
        <f t="shared" si="101"/>
        <v>3.9822095263219141E-4</v>
      </c>
      <c r="I710" s="12">
        <f t="shared" si="105"/>
        <v>5.2876569749663364E-2</v>
      </c>
      <c r="J710" s="18">
        <f t="shared" si="102"/>
        <v>2.1056557977633461E-5</v>
      </c>
      <c r="K710" s="12">
        <f t="shared" si="106"/>
        <v>0.94274501071923689</v>
      </c>
      <c r="L710" s="12">
        <f t="shared" si="103"/>
        <v>-5.8959435120483551E-2</v>
      </c>
      <c r="M710" s="12">
        <f t="shared" si="107"/>
        <v>3.4762149897265165E-3</v>
      </c>
      <c r="N710" s="18">
        <f t="shared" si="104"/>
        <v>1.3843016447631969E-6</v>
      </c>
    </row>
    <row r="711" spans="1:14" x14ac:dyDescent="0.2">
      <c r="A711" s="4">
        <v>709</v>
      </c>
      <c r="B711" s="1" t="str">
        <f>'Исходные данные'!A961</f>
        <v>28.05.2013</v>
      </c>
      <c r="C711" s="1">
        <f>'Исходные данные'!B961</f>
        <v>158.56</v>
      </c>
      <c r="D711" s="5" t="str">
        <f>'Исходные данные'!A713</f>
        <v>27.05.2014</v>
      </c>
      <c r="E711" s="1">
        <f>'Исходные данные'!B713</f>
        <v>165.69</v>
      </c>
      <c r="F711" s="12">
        <f t="shared" si="99"/>
        <v>1.0449672048435923</v>
      </c>
      <c r="G711" s="12">
        <f t="shared" si="100"/>
        <v>0.13784597354816078</v>
      </c>
      <c r="H711" s="12">
        <f t="shared" si="101"/>
        <v>3.9710949960455064E-4</v>
      </c>
      <c r="I711" s="12">
        <f t="shared" si="105"/>
        <v>4.3985501999527971E-2</v>
      </c>
      <c r="J711" s="18">
        <f t="shared" si="102"/>
        <v>1.7467060688887513E-5</v>
      </c>
      <c r="K711" s="12">
        <f t="shared" si="106"/>
        <v>0.93440015327670445</v>
      </c>
      <c r="L711" s="12">
        <f t="shared" si="103"/>
        <v>-6.7850502870618917E-2</v>
      </c>
      <c r="M711" s="12">
        <f t="shared" si="107"/>
        <v>4.6036907397958753E-3</v>
      </c>
      <c r="N711" s="18">
        <f t="shared" si="104"/>
        <v>1.8281693260144436E-6</v>
      </c>
    </row>
    <row r="712" spans="1:14" x14ac:dyDescent="0.2">
      <c r="A712" s="4">
        <v>710</v>
      </c>
      <c r="B712" s="1" t="str">
        <f>'Исходные данные'!A962</f>
        <v>27.05.2013</v>
      </c>
      <c r="C712" s="1">
        <f>'Исходные данные'!B962</f>
        <v>157.21</v>
      </c>
      <c r="D712" s="5" t="str">
        <f>'Исходные данные'!A714</f>
        <v>26.05.2014</v>
      </c>
      <c r="E712" s="1">
        <f>'Исходные данные'!B714</f>
        <v>167.19</v>
      </c>
      <c r="F712" s="12">
        <f t="shared" si="99"/>
        <v>1.0634819667960054</v>
      </c>
      <c r="G712" s="12">
        <f t="shared" si="100"/>
        <v>0.1374612390844529</v>
      </c>
      <c r="H712" s="12">
        <f t="shared" si="101"/>
        <v>3.9600114869352255E-4</v>
      </c>
      <c r="I712" s="12">
        <f t="shared" si="105"/>
        <v>6.1548399046132185E-2</v>
      </c>
      <c r="J712" s="18">
        <f t="shared" si="102"/>
        <v>2.4373236722515652E-5</v>
      </c>
      <c r="K712" s="12">
        <f t="shared" si="106"/>
        <v>0.95095588471595649</v>
      </c>
      <c r="L712" s="12">
        <f t="shared" si="103"/>
        <v>-5.02876058240148E-2</v>
      </c>
      <c r="M712" s="12">
        <f t="shared" si="107"/>
        <v>2.5288432995114935E-3</v>
      </c>
      <c r="N712" s="18">
        <f t="shared" si="104"/>
        <v>1.0014248514724692E-6</v>
      </c>
    </row>
    <row r="713" spans="1:14" x14ac:dyDescent="0.2">
      <c r="A713" s="4">
        <v>711</v>
      </c>
      <c r="B713" s="1" t="str">
        <f>'Исходные данные'!A963</f>
        <v>24.05.2013</v>
      </c>
      <c r="C713" s="1">
        <f>'Исходные данные'!B963</f>
        <v>157.52000000000001</v>
      </c>
      <c r="D713" s="5" t="str">
        <f>'Исходные данные'!A715</f>
        <v>23.05.2014</v>
      </c>
      <c r="E713" s="1">
        <f>'Исходные данные'!B715</f>
        <v>166.23</v>
      </c>
      <c r="F713" s="12">
        <f t="shared" si="99"/>
        <v>1.0552945657694259</v>
      </c>
      <c r="G713" s="12">
        <f t="shared" si="100"/>
        <v>0.13707757843236068</v>
      </c>
      <c r="H713" s="12">
        <f t="shared" si="101"/>
        <v>3.9489589124095672E-4</v>
      </c>
      <c r="I713" s="12">
        <f t="shared" si="105"/>
        <v>5.3819937216497707E-2</v>
      </c>
      <c r="J713" s="18">
        <f t="shared" si="102"/>
        <v>2.1253272073641199E-5</v>
      </c>
      <c r="K713" s="12">
        <f t="shared" si="106"/>
        <v>0.9436347853180872</v>
      </c>
      <c r="L713" s="12">
        <f t="shared" si="103"/>
        <v>-5.8016067653649174E-2</v>
      </c>
      <c r="M713" s="12">
        <f t="shared" si="107"/>
        <v>3.3658641059928053E-3</v>
      </c>
      <c r="N713" s="18">
        <f t="shared" si="104"/>
        <v>1.3291659059319749E-6</v>
      </c>
    </row>
    <row r="714" spans="1:14" x14ac:dyDescent="0.2">
      <c r="A714" s="4">
        <v>712</v>
      </c>
      <c r="B714" s="1" t="str">
        <f>'Исходные данные'!A964</f>
        <v>23.05.2013</v>
      </c>
      <c r="C714" s="1">
        <f>'Исходные данные'!B964</f>
        <v>158.12</v>
      </c>
      <c r="D714" s="5" t="str">
        <f>'Исходные данные'!A716</f>
        <v>22.05.2014</v>
      </c>
      <c r="E714" s="1">
        <f>'Исходные данные'!B716</f>
        <v>165.87</v>
      </c>
      <c r="F714" s="12">
        <f t="shared" si="99"/>
        <v>1.0490134075385782</v>
      </c>
      <c r="G714" s="12">
        <f t="shared" si="100"/>
        <v>0.13669498859482634</v>
      </c>
      <c r="H714" s="12">
        <f t="shared" si="101"/>
        <v>3.9379371861286781E-4</v>
      </c>
      <c r="I714" s="12">
        <f t="shared" si="105"/>
        <v>4.7850110589466435E-2</v>
      </c>
      <c r="J714" s="18">
        <f t="shared" si="102"/>
        <v>1.8843072985062952E-5</v>
      </c>
      <c r="K714" s="12">
        <f t="shared" si="106"/>
        <v>0.93801823085929159</v>
      </c>
      <c r="L714" s="12">
        <f t="shared" si="103"/>
        <v>-6.398589428068055E-2</v>
      </c>
      <c r="M714" s="12">
        <f t="shared" si="107"/>
        <v>4.0941946668984364E-3</v>
      </c>
      <c r="N714" s="18">
        <f t="shared" si="104"/>
        <v>1.6122681426029069E-6</v>
      </c>
    </row>
    <row r="715" spans="1:14" x14ac:dyDescent="0.2">
      <c r="A715" s="4">
        <v>713</v>
      </c>
      <c r="B715" s="1" t="str">
        <f>'Исходные данные'!A965</f>
        <v>22.05.2013</v>
      </c>
      <c r="C715" s="1">
        <f>'Исходные данные'!B965</f>
        <v>159.85</v>
      </c>
      <c r="D715" s="5" t="str">
        <f>'Исходные данные'!A717</f>
        <v>21.05.2014</v>
      </c>
      <c r="E715" s="1">
        <f>'Исходные данные'!B717</f>
        <v>165.45</v>
      </c>
      <c r="F715" s="12">
        <f t="shared" si="99"/>
        <v>1.0350328432905849</v>
      </c>
      <c r="G715" s="12">
        <f t="shared" si="100"/>
        <v>0.13631346658315721</v>
      </c>
      <c r="H715" s="12">
        <f t="shared" si="101"/>
        <v>3.9269462219936892E-4</v>
      </c>
      <c r="I715" s="12">
        <f t="shared" si="105"/>
        <v>3.443315886177066E-2</v>
      </c>
      <c r="J715" s="18">
        <f t="shared" si="102"/>
        <v>1.3521716310353882E-5</v>
      </c>
      <c r="K715" s="12">
        <f t="shared" si="106"/>
        <v>0.92551693769366061</v>
      </c>
      <c r="L715" s="12">
        <f t="shared" si="103"/>
        <v>-7.7402846008376255E-2</v>
      </c>
      <c r="M715" s="12">
        <f t="shared" si="107"/>
        <v>5.9912005701964191E-3</v>
      </c>
      <c r="N715" s="18">
        <f t="shared" si="104"/>
        <v>2.3527122444339264E-6</v>
      </c>
    </row>
    <row r="716" spans="1:14" x14ac:dyDescent="0.2">
      <c r="A716" s="4">
        <v>714</v>
      </c>
      <c r="B716" s="1" t="str">
        <f>'Исходные данные'!A966</f>
        <v>21.05.2013</v>
      </c>
      <c r="C716" s="1">
        <f>'Исходные данные'!B966</f>
        <v>158.27000000000001</v>
      </c>
      <c r="D716" s="5" t="str">
        <f>'Исходные данные'!A718</f>
        <v>20.05.2014</v>
      </c>
      <c r="E716" s="1">
        <f>'Исходные данные'!B718</f>
        <v>164.89</v>
      </c>
      <c r="F716" s="12">
        <f t="shared" si="99"/>
        <v>1.0418272572186769</v>
      </c>
      <c r="G716" s="12">
        <f t="shared" si="100"/>
        <v>0.13593300941700207</v>
      </c>
      <c r="H716" s="12">
        <f t="shared" si="101"/>
        <v>3.9159859341460321E-4</v>
      </c>
      <c r="I716" s="12">
        <f t="shared" si="105"/>
        <v>4.097614956768502E-2</v>
      </c>
      <c r="J716" s="18">
        <f t="shared" si="102"/>
        <v>1.6046202534251857E-5</v>
      </c>
      <c r="K716" s="12">
        <f t="shared" si="106"/>
        <v>0.9315924407203654</v>
      </c>
      <c r="L716" s="12">
        <f t="shared" si="103"/>
        <v>-7.0859855302461944E-2</v>
      </c>
      <c r="M716" s="12">
        <f t="shared" si="107"/>
        <v>5.0211190934858537E-3</v>
      </c>
      <c r="N716" s="18">
        <f t="shared" si="104"/>
        <v>1.9662631743762679E-6</v>
      </c>
    </row>
    <row r="717" spans="1:14" x14ac:dyDescent="0.2">
      <c r="A717" s="4">
        <v>715</v>
      </c>
      <c r="B717" s="1" t="str">
        <f>'Исходные данные'!A967</f>
        <v>20.05.2013</v>
      </c>
      <c r="C717" s="1">
        <f>'Исходные данные'!B967</f>
        <v>157.51</v>
      </c>
      <c r="D717" s="5" t="str">
        <f>'Исходные данные'!A719</f>
        <v>19.05.2014</v>
      </c>
      <c r="E717" s="1">
        <f>'Исходные данные'!B719</f>
        <v>163.98</v>
      </c>
      <c r="F717" s="12">
        <f t="shared" si="99"/>
        <v>1.0410767570312995</v>
      </c>
      <c r="G717" s="12">
        <f t="shared" si="100"/>
        <v>0.13555361412432793</v>
      </c>
      <c r="H717" s="12">
        <f t="shared" si="101"/>
        <v>3.9050562369667734E-4</v>
      </c>
      <c r="I717" s="12">
        <f t="shared" si="105"/>
        <v>4.0255520854387522E-2</v>
      </c>
      <c r="J717" s="18">
        <f t="shared" si="102"/>
        <v>1.57200072784772E-5</v>
      </c>
      <c r="K717" s="12">
        <f t="shared" si="106"/>
        <v>0.9309213502910495</v>
      </c>
      <c r="L717" s="12">
        <f t="shared" si="103"/>
        <v>-7.1580484015759407E-2</v>
      </c>
      <c r="M717" s="12">
        <f t="shared" si="107"/>
        <v>5.1237656919303981E-3</v>
      </c>
      <c r="N717" s="18">
        <f t="shared" si="104"/>
        <v>2.0008593172029176E-6</v>
      </c>
    </row>
    <row r="718" spans="1:14" x14ac:dyDescent="0.2">
      <c r="A718" s="4">
        <v>716</v>
      </c>
      <c r="B718" s="1" t="str">
        <f>'Исходные данные'!A968</f>
        <v>17.05.2013</v>
      </c>
      <c r="C718" s="1">
        <f>'Исходные данные'!B968</f>
        <v>157.46</v>
      </c>
      <c r="D718" s="5" t="str">
        <f>'Исходные данные'!A720</f>
        <v>16.05.2014</v>
      </c>
      <c r="E718" s="1">
        <f>'Исходные данные'!B720</f>
        <v>162.63999999999999</v>
      </c>
      <c r="F718" s="12">
        <f t="shared" si="99"/>
        <v>1.0328972437444428</v>
      </c>
      <c r="G718" s="12">
        <f t="shared" si="100"/>
        <v>0.13517527774139718</v>
      </c>
      <c r="H718" s="12">
        <f t="shared" si="101"/>
        <v>3.8941570450759538E-4</v>
      </c>
      <c r="I718" s="12">
        <f t="shared" si="105"/>
        <v>3.236771156376983E-2</v>
      </c>
      <c r="J718" s="18">
        <f t="shared" si="102"/>
        <v>1.260449520190407E-5</v>
      </c>
      <c r="K718" s="12">
        <f t="shared" si="106"/>
        <v>0.92360730403817048</v>
      </c>
      <c r="L718" s="12">
        <f t="shared" si="103"/>
        <v>-7.9468293306377058E-2</v>
      </c>
      <c r="M718" s="12">
        <f t="shared" si="107"/>
        <v>6.3152096410283836E-3</v>
      </c>
      <c r="N718" s="18">
        <f t="shared" si="104"/>
        <v>2.4592418114742265E-6</v>
      </c>
    </row>
    <row r="719" spans="1:14" x14ac:dyDescent="0.2">
      <c r="A719" s="4">
        <v>717</v>
      </c>
      <c r="B719" s="1" t="str">
        <f>'Исходные данные'!A969</f>
        <v>16.05.2013</v>
      </c>
      <c r="C719" s="1">
        <f>'Исходные данные'!B969</f>
        <v>156.86000000000001</v>
      </c>
      <c r="D719" s="5" t="str">
        <f>'Исходные данные'!A721</f>
        <v>15.05.2014</v>
      </c>
      <c r="E719" s="1">
        <f>'Исходные данные'!B721</f>
        <v>163.29</v>
      </c>
      <c r="F719" s="12">
        <f t="shared" si="99"/>
        <v>1.0409919673594286</v>
      </c>
      <c r="G719" s="12">
        <f t="shared" si="100"/>
        <v>0.13479799731274372</v>
      </c>
      <c r="H719" s="12">
        <f t="shared" si="101"/>
        <v>3.8832882733319014E-4</v>
      </c>
      <c r="I719" s="12">
        <f t="shared" si="105"/>
        <v>4.0174073329697704E-2</v>
      </c>
      <c r="J719" s="18">
        <f t="shared" si="102"/>
        <v>1.56007507853191E-5</v>
      </c>
      <c r="K719" s="12">
        <f t="shared" si="106"/>
        <v>0.93084553213902965</v>
      </c>
      <c r="L719" s="12">
        <f t="shared" si="103"/>
        <v>-7.1661931540449281E-2</v>
      </c>
      <c r="M719" s="12">
        <f t="shared" si="107"/>
        <v>5.1354324321080495E-3</v>
      </c>
      <c r="N719" s="18">
        <f t="shared" si="104"/>
        <v>1.9942364542093516E-6</v>
      </c>
    </row>
    <row r="720" spans="1:14" x14ac:dyDescent="0.2">
      <c r="A720" s="4">
        <v>718</v>
      </c>
      <c r="B720" s="1" t="str">
        <f>'Исходные данные'!A970</f>
        <v>15.05.2013</v>
      </c>
      <c r="C720" s="1">
        <f>'Исходные данные'!B970</f>
        <v>157.41999999999999</v>
      </c>
      <c r="D720" s="5" t="str">
        <f>'Исходные данные'!A722</f>
        <v>14.05.2014</v>
      </c>
      <c r="E720" s="1">
        <f>'Исходные данные'!B722</f>
        <v>163.09</v>
      </c>
      <c r="F720" s="12">
        <f t="shared" si="99"/>
        <v>1.0360182950069878</v>
      </c>
      <c r="G720" s="12">
        <f t="shared" si="100"/>
        <v>0.13442176989115062</v>
      </c>
      <c r="H720" s="12">
        <f t="shared" si="101"/>
        <v>3.872449836830588E-4</v>
      </c>
      <c r="I720" s="12">
        <f t="shared" si="105"/>
        <v>3.5384802954522468E-2</v>
      </c>
      <c r="J720" s="18">
        <f t="shared" si="102"/>
        <v>1.3702587442752305E-5</v>
      </c>
      <c r="K720" s="12">
        <f t="shared" si="106"/>
        <v>0.9263981196394534</v>
      </c>
      <c r="L720" s="12">
        <f t="shared" si="103"/>
        <v>-7.6451201915624448E-2</v>
      </c>
      <c r="M720" s="12">
        <f t="shared" si="107"/>
        <v>5.8447862743435898E-3</v>
      </c>
      <c r="N720" s="18">
        <f t="shared" si="104"/>
        <v>2.2633641654391495E-6</v>
      </c>
    </row>
    <row r="721" spans="1:14" x14ac:dyDescent="0.2">
      <c r="A721" s="4">
        <v>719</v>
      </c>
      <c r="B721" s="1" t="str">
        <f>'Исходные данные'!A971</f>
        <v>14.05.2013</v>
      </c>
      <c r="C721" s="1">
        <f>'Исходные данные'!B971</f>
        <v>158.43</v>
      </c>
      <c r="D721" s="5" t="str">
        <f>'Исходные данные'!A723</f>
        <v>13.05.2014</v>
      </c>
      <c r="E721" s="1">
        <f>'Исходные данные'!B723</f>
        <v>163.31</v>
      </c>
      <c r="F721" s="12">
        <f t="shared" si="99"/>
        <v>1.03080224704917</v>
      </c>
      <c r="G721" s="12">
        <f t="shared" si="100"/>
        <v>0.13404659253762663</v>
      </c>
      <c r="H721" s="12">
        <f t="shared" si="101"/>
        <v>3.861641650904953E-4</v>
      </c>
      <c r="I721" s="12">
        <f t="shared" si="105"/>
        <v>3.0337379701700449E-2</v>
      </c>
      <c r="J721" s="18">
        <f t="shared" si="102"/>
        <v>1.1715208903540493E-5</v>
      </c>
      <c r="K721" s="12">
        <f t="shared" si="106"/>
        <v>0.9217339770819718</v>
      </c>
      <c r="L721" s="12">
        <f t="shared" si="103"/>
        <v>-8.1498625168446442E-2</v>
      </c>
      <c r="M721" s="12">
        <f t="shared" si="107"/>
        <v>6.642025904346943E-3</v>
      </c>
      <c r="N721" s="18">
        <f t="shared" si="104"/>
        <v>2.5649123878615794E-6</v>
      </c>
    </row>
    <row r="722" spans="1:14" x14ac:dyDescent="0.2">
      <c r="A722" s="4">
        <v>720</v>
      </c>
      <c r="B722" s="1" t="str">
        <f>'Исходные данные'!A972</f>
        <v>13.05.2013</v>
      </c>
      <c r="C722" s="1">
        <f>'Исходные данные'!B972</f>
        <v>158.07</v>
      </c>
      <c r="D722" s="5" t="str">
        <f>'Исходные данные'!A724</f>
        <v>12.05.2014</v>
      </c>
      <c r="E722" s="1">
        <f>'Исходные данные'!B724</f>
        <v>162.47999999999999</v>
      </c>
      <c r="F722" s="12">
        <f t="shared" si="99"/>
        <v>1.0278990320743975</v>
      </c>
      <c r="G722" s="12">
        <f t="shared" si="100"/>
        <v>0.13367246232138338</v>
      </c>
      <c r="H722" s="12">
        <f t="shared" si="101"/>
        <v>3.8508636311242449E-4</v>
      </c>
      <c r="I722" s="12">
        <f t="shared" si="105"/>
        <v>2.75169443828252E-2</v>
      </c>
      <c r="J722" s="18">
        <f t="shared" si="102"/>
        <v>1.0596400036349015E-5</v>
      </c>
      <c r="K722" s="12">
        <f t="shared" si="106"/>
        <v>0.91913794870438381</v>
      </c>
      <c r="L722" s="12">
        <f t="shared" si="103"/>
        <v>-8.4319060487321781E-2</v>
      </c>
      <c r="M722" s="12">
        <f t="shared" si="107"/>
        <v>7.1097039614646407E-3</v>
      </c>
      <c r="N722" s="18">
        <f t="shared" si="104"/>
        <v>2.7378500413264156E-6</v>
      </c>
    </row>
    <row r="723" spans="1:14" x14ac:dyDescent="0.2">
      <c r="A723" s="4">
        <v>721</v>
      </c>
      <c r="B723" s="1" t="str">
        <f>'Исходные данные'!A973</f>
        <v>08.05.2013</v>
      </c>
      <c r="C723" s="1">
        <f>'Исходные данные'!B973</f>
        <v>158.78</v>
      </c>
      <c r="D723" s="5" t="str">
        <f>'Исходные данные'!A725</f>
        <v>08.05.2014</v>
      </c>
      <c r="E723" s="1">
        <f>'Исходные данные'!B725</f>
        <v>162.61000000000001</v>
      </c>
      <c r="F723" s="12">
        <f t="shared" si="99"/>
        <v>1.0241214258722762</v>
      </c>
      <c r="G723" s="12">
        <f t="shared" si="100"/>
        <v>0.13329937631981251</v>
      </c>
      <c r="H723" s="12">
        <f t="shared" si="101"/>
        <v>3.8401156932933652E-4</v>
      </c>
      <c r="I723" s="12">
        <f t="shared" si="105"/>
        <v>2.3835099540663807E-2</v>
      </c>
      <c r="J723" s="18">
        <f t="shared" si="102"/>
        <v>9.1529539797312566E-6</v>
      </c>
      <c r="K723" s="12">
        <f t="shared" si="106"/>
        <v>0.91576004765837971</v>
      </c>
      <c r="L723" s="12">
        <f t="shared" si="103"/>
        <v>-8.8000905329483153E-2</v>
      </c>
      <c r="M723" s="12">
        <f t="shared" si="107"/>
        <v>7.7441593388086691E-3</v>
      </c>
      <c r="N723" s="18">
        <f t="shared" si="104"/>
        <v>2.973846780832354E-6</v>
      </c>
    </row>
    <row r="724" spans="1:14" x14ac:dyDescent="0.2">
      <c r="A724" s="4">
        <v>722</v>
      </c>
      <c r="B724" s="1" t="str">
        <f>'Исходные данные'!A974</f>
        <v>07.05.2013</v>
      </c>
      <c r="C724" s="1">
        <f>'Исходные данные'!B974</f>
        <v>158.29</v>
      </c>
      <c r="D724" s="5" t="str">
        <f>'Исходные данные'!A726</f>
        <v>07.05.2014</v>
      </c>
      <c r="E724" s="1">
        <f>'Исходные данные'!B726</f>
        <v>161.38</v>
      </c>
      <c r="F724" s="12">
        <f t="shared" si="99"/>
        <v>1.0195211320993114</v>
      </c>
      <c r="G724" s="12">
        <f t="shared" si="100"/>
        <v>0.13292733161846276</v>
      </c>
      <c r="H724" s="12">
        <f t="shared" si="101"/>
        <v>3.8293977534522059E-4</v>
      </c>
      <c r="I724" s="12">
        <f t="shared" si="105"/>
        <v>1.9333038722713511E-2</v>
      </c>
      <c r="J724" s="18">
        <f t="shared" si="102"/>
        <v>7.4033895052163624E-6</v>
      </c>
      <c r="K724" s="12">
        <f t="shared" si="106"/>
        <v>0.91164650688250481</v>
      </c>
      <c r="L724" s="12">
        <f t="shared" si="103"/>
        <v>-9.2502966147433419E-2</v>
      </c>
      <c r="M724" s="12">
        <f t="shared" si="107"/>
        <v>8.5567987460732266E-3</v>
      </c>
      <c r="N724" s="18">
        <f t="shared" si="104"/>
        <v>3.2767385894955465E-6</v>
      </c>
    </row>
    <row r="725" spans="1:14" x14ac:dyDescent="0.2">
      <c r="A725" s="4">
        <v>723</v>
      </c>
      <c r="B725" s="1" t="str">
        <f>'Исходные данные'!A975</f>
        <v>06.05.2013</v>
      </c>
      <c r="C725" s="1">
        <f>'Исходные данные'!B975</f>
        <v>157.88</v>
      </c>
      <c r="D725" s="5" t="str">
        <f>'Исходные данные'!A727</f>
        <v>06.05.2014</v>
      </c>
      <c r="E725" s="1">
        <f>'Исходные данные'!B727</f>
        <v>160.03</v>
      </c>
      <c r="F725" s="12">
        <f t="shared" si="99"/>
        <v>1.013617937674183</v>
      </c>
      <c r="G725" s="12">
        <f t="shared" si="100"/>
        <v>0.13255632531101708</v>
      </c>
      <c r="H725" s="12">
        <f t="shared" si="101"/>
        <v>3.8187097278749907E-4</v>
      </c>
      <c r="I725" s="12">
        <f t="shared" si="105"/>
        <v>1.3526046863252547E-2</v>
      </c>
      <c r="J725" s="18">
        <f t="shared" si="102"/>
        <v>5.165204673639551E-6</v>
      </c>
      <c r="K725" s="12">
        <f t="shared" si="106"/>
        <v>0.90636792421493884</v>
      </c>
      <c r="L725" s="12">
        <f t="shared" si="103"/>
        <v>-9.8309958006894446E-2</v>
      </c>
      <c r="M725" s="12">
        <f t="shared" si="107"/>
        <v>9.6648478433173628E-3</v>
      </c>
      <c r="N725" s="18">
        <f t="shared" si="104"/>
        <v>3.6907248477707637E-6</v>
      </c>
    </row>
    <row r="726" spans="1:14" x14ac:dyDescent="0.2">
      <c r="A726" s="4">
        <v>724</v>
      </c>
      <c r="B726" s="1" t="str">
        <f>'Исходные данные'!A976</f>
        <v>30.04.2013</v>
      </c>
      <c r="C726" s="1">
        <f>'Исходные данные'!B976</f>
        <v>155.77000000000001</v>
      </c>
      <c r="D726" s="5" t="str">
        <f>'Исходные данные'!A728</f>
        <v>05.05.2014</v>
      </c>
      <c r="E726" s="1">
        <f>'Исходные данные'!B728</f>
        <v>159.04</v>
      </c>
      <c r="F726" s="12">
        <f t="shared" si="99"/>
        <v>1.0209924889259805</v>
      </c>
      <c r="G726" s="12">
        <f t="shared" si="100"/>
        <v>0.13218635449927046</v>
      </c>
      <c r="H726" s="12">
        <f t="shared" si="101"/>
        <v>3.8080515330696376E-4</v>
      </c>
      <c r="I726" s="12">
        <f t="shared" si="105"/>
        <v>2.0775182569749293E-2</v>
      </c>
      <c r="J726" s="18">
        <f t="shared" si="102"/>
        <v>7.9112965834535404E-6</v>
      </c>
      <c r="K726" s="12">
        <f t="shared" si="106"/>
        <v>0.91296218075053792</v>
      </c>
      <c r="L726" s="12">
        <f t="shared" si="103"/>
        <v>-9.1060822300397651E-2</v>
      </c>
      <c r="M726" s="12">
        <f t="shared" si="107"/>
        <v>8.2920733580246105E-3</v>
      </c>
      <c r="N726" s="18">
        <f t="shared" si="104"/>
        <v>3.1576642663351515E-6</v>
      </c>
    </row>
    <row r="727" spans="1:14" x14ac:dyDescent="0.2">
      <c r="A727" s="4">
        <v>725</v>
      </c>
      <c r="B727" s="1" t="str">
        <f>'Исходные данные'!A977</f>
        <v>29.04.2013</v>
      </c>
      <c r="C727" s="1">
        <f>'Исходные данные'!B977</f>
        <v>155.65</v>
      </c>
      <c r="D727" s="5" t="str">
        <f>'Исходные данные'!A729</f>
        <v>30.04.2014</v>
      </c>
      <c r="E727" s="1">
        <f>'Исходные данные'!B729</f>
        <v>159.18</v>
      </c>
      <c r="F727" s="12">
        <f t="shared" si="99"/>
        <v>1.0226790876967555</v>
      </c>
      <c r="G727" s="12">
        <f t="shared" si="100"/>
        <v>0.13181741629310656</v>
      </c>
      <c r="H727" s="12">
        <f t="shared" si="101"/>
        <v>3.7974230857770833E-4</v>
      </c>
      <c r="I727" s="12">
        <f t="shared" si="105"/>
        <v>2.24257404900861E-2</v>
      </c>
      <c r="J727" s="18">
        <f t="shared" si="102"/>
        <v>8.5160024652698836E-6</v>
      </c>
      <c r="K727" s="12">
        <f t="shared" si="106"/>
        <v>0.91447032200379796</v>
      </c>
      <c r="L727" s="12">
        <f t="shared" si="103"/>
        <v>-8.9410264380060889E-2</v>
      </c>
      <c r="M727" s="12">
        <f t="shared" si="107"/>
        <v>7.9941953765123967E-3</v>
      </c>
      <c r="N727" s="18">
        <f t="shared" si="104"/>
        <v>3.0357342074980597E-6</v>
      </c>
    </row>
    <row r="728" spans="1:14" x14ac:dyDescent="0.2">
      <c r="A728" s="4">
        <v>726</v>
      </c>
      <c r="B728" s="1" t="str">
        <f>'Исходные данные'!A978</f>
        <v>26.04.2013</v>
      </c>
      <c r="C728" s="1">
        <f>'Исходные данные'!B978</f>
        <v>155.31</v>
      </c>
      <c r="D728" s="5" t="str">
        <f>'Исходные данные'!A730</f>
        <v>29.04.2014</v>
      </c>
      <c r="E728" s="1">
        <f>'Исходные данные'!B730</f>
        <v>159.38</v>
      </c>
      <c r="F728" s="12">
        <f t="shared" si="99"/>
        <v>1.0262056532097095</v>
      </c>
      <c r="G728" s="12">
        <f t="shared" si="100"/>
        <v>0.13144950781047562</v>
      </c>
      <c r="H728" s="12">
        <f t="shared" si="101"/>
        <v>3.7868243029706488E-4</v>
      </c>
      <c r="I728" s="12">
        <f t="shared" si="105"/>
        <v>2.5868168387682258E-2</v>
      </c>
      <c r="J728" s="18">
        <f t="shared" si="102"/>
        <v>9.7958208723812247E-6</v>
      </c>
      <c r="K728" s="12">
        <f t="shared" si="106"/>
        <v>0.91762374475292408</v>
      </c>
      <c r="L728" s="12">
        <f t="shared" si="103"/>
        <v>-8.5967836482464713E-2</v>
      </c>
      <c r="M728" s="12">
        <f t="shared" si="107"/>
        <v>7.3904689094758027E-3</v>
      </c>
      <c r="N728" s="18">
        <f t="shared" si="104"/>
        <v>2.7986407276751956E-6</v>
      </c>
    </row>
    <row r="729" spans="1:14" x14ac:dyDescent="0.2">
      <c r="A729" s="4">
        <v>727</v>
      </c>
      <c r="B729" s="1" t="str">
        <f>'Исходные данные'!A979</f>
        <v>25.04.2013</v>
      </c>
      <c r="C729" s="1">
        <f>'Исходные данные'!B979</f>
        <v>155.69999999999999</v>
      </c>
      <c r="D729" s="5" t="str">
        <f>'Исходные данные'!A731</f>
        <v>28.04.2014</v>
      </c>
      <c r="E729" s="1">
        <f>'Исходные данные'!B731</f>
        <v>157.72</v>
      </c>
      <c r="F729" s="12">
        <f t="shared" si="99"/>
        <v>1.0129736673089276</v>
      </c>
      <c r="G729" s="12">
        <f t="shared" si="100"/>
        <v>0.13108262617737185</v>
      </c>
      <c r="H729" s="12">
        <f t="shared" si="101"/>
        <v>3.7762551018553887E-4</v>
      </c>
      <c r="I729" s="12">
        <f t="shared" si="105"/>
        <v>1.2890230169473929E-2</v>
      </c>
      <c r="J729" s="18">
        <f t="shared" si="102"/>
        <v>4.8676797441566175E-6</v>
      </c>
      <c r="K729" s="12">
        <f t="shared" si="106"/>
        <v>0.9057918235246436</v>
      </c>
      <c r="L729" s="12">
        <f t="shared" si="103"/>
        <v>-9.8945774700673061E-2</v>
      </c>
      <c r="M729" s="12">
        <f t="shared" si="107"/>
        <v>9.7902663311163676E-3</v>
      </c>
      <c r="N729" s="18">
        <f t="shared" si="104"/>
        <v>3.6970543181401219E-6</v>
      </c>
    </row>
    <row r="730" spans="1:14" x14ac:dyDescent="0.2">
      <c r="A730" s="4">
        <v>728</v>
      </c>
      <c r="B730" s="1" t="str">
        <f>'Исходные данные'!A980</f>
        <v>24.04.2013</v>
      </c>
      <c r="C730" s="1">
        <f>'Исходные данные'!B980</f>
        <v>154.85</v>
      </c>
      <c r="D730" s="5" t="str">
        <f>'Исходные данные'!A732</f>
        <v>25.04.2014</v>
      </c>
      <c r="E730" s="1">
        <f>'Исходные данные'!B732</f>
        <v>158.22</v>
      </c>
      <c r="F730" s="12">
        <f t="shared" si="99"/>
        <v>1.0217629964481756</v>
      </c>
      <c r="G730" s="12">
        <f t="shared" si="100"/>
        <v>0.13071676852781086</v>
      </c>
      <c r="H730" s="12">
        <f t="shared" si="101"/>
        <v>3.7657153998674371E-4</v>
      </c>
      <c r="I730" s="12">
        <f t="shared" si="105"/>
        <v>2.1529563174038455E-2</v>
      </c>
      <c r="J730" s="18">
        <f t="shared" si="102"/>
        <v>8.1074207596895468E-6</v>
      </c>
      <c r="K730" s="12">
        <f t="shared" si="106"/>
        <v>0.91365116155634962</v>
      </c>
      <c r="L730" s="12">
        <f t="shared" si="103"/>
        <v>-9.0306441696108505E-2</v>
      </c>
      <c r="M730" s="12">
        <f t="shared" si="107"/>
        <v>8.1552534118126581E-3</v>
      </c>
      <c r="N730" s="18">
        <f t="shared" si="104"/>
        <v>3.0710363362684383E-6</v>
      </c>
    </row>
    <row r="731" spans="1:14" x14ac:dyDescent="0.2">
      <c r="A731" s="4">
        <v>729</v>
      </c>
      <c r="B731" s="1" t="str">
        <f>'Исходные данные'!A981</f>
        <v>23.04.2013</v>
      </c>
      <c r="C731" s="1">
        <f>'Исходные данные'!B981</f>
        <v>152.96</v>
      </c>
      <c r="D731" s="5" t="str">
        <f>'Исходные данные'!A733</f>
        <v>24.04.2014</v>
      </c>
      <c r="E731" s="1">
        <f>'Исходные данные'!B733</f>
        <v>159.65</v>
      </c>
      <c r="F731" s="12">
        <f t="shared" si="99"/>
        <v>1.0437369246861925</v>
      </c>
      <c r="G731" s="12">
        <f t="shared" si="100"/>
        <v>0.13035193200380754</v>
      </c>
      <c r="H731" s="12">
        <f t="shared" si="101"/>
        <v>3.7552051146733757E-4</v>
      </c>
      <c r="I731" s="12">
        <f t="shared" si="105"/>
        <v>4.2807469857699898E-2</v>
      </c>
      <c r="J731" s="18">
        <f t="shared" si="102"/>
        <v>1.6075082975586103E-5</v>
      </c>
      <c r="K731" s="12">
        <f t="shared" si="106"/>
        <v>0.93330004796974431</v>
      </c>
      <c r="L731" s="12">
        <f t="shared" si="103"/>
        <v>-6.9028535012447087E-2</v>
      </c>
      <c r="M731" s="12">
        <f t="shared" si="107"/>
        <v>4.7649386459646427E-3</v>
      </c>
      <c r="N731" s="18">
        <f t="shared" si="104"/>
        <v>1.7893321974431255E-6</v>
      </c>
    </row>
    <row r="732" spans="1:14" x14ac:dyDescent="0.2">
      <c r="A732" s="4">
        <v>730</v>
      </c>
      <c r="B732" s="1" t="str">
        <f>'Исходные данные'!A982</f>
        <v>22.04.2013</v>
      </c>
      <c r="C732" s="1">
        <f>'Исходные данные'!B982</f>
        <v>153.55000000000001</v>
      </c>
      <c r="D732" s="5" t="str">
        <f>'Исходные данные'!A734</f>
        <v>23.04.2014</v>
      </c>
      <c r="E732" s="1">
        <f>'Исходные данные'!B734</f>
        <v>160.72999999999999</v>
      </c>
      <c r="F732" s="12">
        <f t="shared" si="99"/>
        <v>1.0467600130250732</v>
      </c>
      <c r="G732" s="12">
        <f t="shared" si="100"/>
        <v>0.12998811375535321</v>
      </c>
      <c r="H732" s="12">
        <f t="shared" si="101"/>
        <v>3.7447241641695711E-4</v>
      </c>
      <c r="I732" s="12">
        <f t="shared" si="105"/>
        <v>4.5699691694218163E-2</v>
      </c>
      <c r="J732" s="18">
        <f t="shared" si="102"/>
        <v>1.711327397824382E-5</v>
      </c>
      <c r="K732" s="12">
        <f t="shared" si="106"/>
        <v>0.9360032660172829</v>
      </c>
      <c r="L732" s="12">
        <f t="shared" si="103"/>
        <v>-6.6136313175928774E-2</v>
      </c>
      <c r="M732" s="12">
        <f t="shared" si="107"/>
        <v>4.3740119205045395E-3</v>
      </c>
      <c r="N732" s="18">
        <f t="shared" si="104"/>
        <v>1.6379468133079101E-6</v>
      </c>
    </row>
    <row r="733" spans="1:14" x14ac:dyDescent="0.2">
      <c r="A733" s="4">
        <v>731</v>
      </c>
      <c r="B733" s="1" t="str">
        <f>'Исходные данные'!A983</f>
        <v>19.04.2013</v>
      </c>
      <c r="C733" s="1">
        <f>'Исходные данные'!B983</f>
        <v>153.53</v>
      </c>
      <c r="D733" s="5" t="str">
        <f>'Исходные данные'!A735</f>
        <v>22.04.2014</v>
      </c>
      <c r="E733" s="1">
        <f>'Исходные данные'!B735</f>
        <v>161.28</v>
      </c>
      <c r="F733" s="12">
        <f t="shared" si="99"/>
        <v>1.0504787337979549</v>
      </c>
      <c r="G733" s="12">
        <f t="shared" si="100"/>
        <v>0.12962531094039401</v>
      </c>
      <c r="H733" s="12">
        <f t="shared" si="101"/>
        <v>3.7342724664815547E-4</v>
      </c>
      <c r="I733" s="12">
        <f t="shared" si="105"/>
        <v>4.9245997212196191E-2</v>
      </c>
      <c r="J733" s="18">
        <f t="shared" si="102"/>
        <v>1.8389797147393165E-5</v>
      </c>
      <c r="K733" s="12">
        <f t="shared" si="106"/>
        <v>0.93932851224899983</v>
      </c>
      <c r="L733" s="12">
        <f t="shared" si="103"/>
        <v>-6.2590007657950752E-2</v>
      </c>
      <c r="M733" s="12">
        <f t="shared" si="107"/>
        <v>3.9175090586223427E-3</v>
      </c>
      <c r="N733" s="18">
        <f t="shared" si="104"/>
        <v>1.4629046214805488E-6</v>
      </c>
    </row>
    <row r="734" spans="1:14" x14ac:dyDescent="0.2">
      <c r="A734" s="4">
        <v>732</v>
      </c>
      <c r="B734" s="1" t="str">
        <f>'Исходные данные'!A984</f>
        <v>18.04.2013</v>
      </c>
      <c r="C734" s="1">
        <f>'Исходные данные'!B984</f>
        <v>153.58000000000001</v>
      </c>
      <c r="D734" s="5" t="str">
        <f>'Исходные данные'!A736</f>
        <v>21.04.2014</v>
      </c>
      <c r="E734" s="1">
        <f>'Исходные данные'!B736</f>
        <v>162.19</v>
      </c>
      <c r="F734" s="12">
        <f t="shared" si="99"/>
        <v>1.0560619872379216</v>
      </c>
      <c r="G734" s="12">
        <f t="shared" si="100"/>
        <v>0.12926352072480823</v>
      </c>
      <c r="H734" s="12">
        <f t="shared" si="101"/>
        <v>3.7238499399633686E-4</v>
      </c>
      <c r="I734" s="12">
        <f t="shared" si="105"/>
        <v>5.4546883597200599E-2</v>
      </c>
      <c r="J734" s="18">
        <f t="shared" si="102"/>
        <v>2.0312440920862431E-5</v>
      </c>
      <c r="K734" s="12">
        <f t="shared" si="106"/>
        <v>0.94432100660279961</v>
      </c>
      <c r="L734" s="12">
        <f t="shared" si="103"/>
        <v>-5.7289121272946324E-2</v>
      </c>
      <c r="M734" s="12">
        <f t="shared" si="107"/>
        <v>3.2820434162263582E-3</v>
      </c>
      <c r="N734" s="18">
        <f t="shared" si="104"/>
        <v>1.2221837178471694E-6</v>
      </c>
    </row>
    <row r="735" spans="1:14" x14ac:dyDescent="0.2">
      <c r="A735" s="4">
        <v>733</v>
      </c>
      <c r="B735" s="1" t="str">
        <f>'Исходные данные'!A985</f>
        <v>17.04.2013</v>
      </c>
      <c r="C735" s="1">
        <f>'Исходные данные'!B985</f>
        <v>152.97</v>
      </c>
      <c r="D735" s="5" t="str">
        <f>'Исходные данные'!A737</f>
        <v>18.04.2014</v>
      </c>
      <c r="E735" s="1">
        <f>'Исходные данные'!B737</f>
        <v>162.51</v>
      </c>
      <c r="F735" s="12">
        <f t="shared" si="99"/>
        <v>1.0623651696411061</v>
      </c>
      <c r="G735" s="12">
        <f t="shared" si="100"/>
        <v>0.12890274028238438</v>
      </c>
      <c r="H735" s="12">
        <f t="shared" si="101"/>
        <v>3.7134565031969336E-4</v>
      </c>
      <c r="I735" s="12">
        <f t="shared" si="105"/>
        <v>6.0497714602743093E-2</v>
      </c>
      <c r="J735" s="18">
        <f t="shared" si="102"/>
        <v>2.2465563172010842E-5</v>
      </c>
      <c r="K735" s="12">
        <f t="shared" si="106"/>
        <v>0.94995725487582383</v>
      </c>
      <c r="L735" s="12">
        <f t="shared" si="103"/>
        <v>-5.1338290267403816E-2</v>
      </c>
      <c r="M735" s="12">
        <f t="shared" si="107"/>
        <v>2.6356200475802158E-3</v>
      </c>
      <c r="N735" s="18">
        <f t="shared" si="104"/>
        <v>9.7872604056429638E-7</v>
      </c>
    </row>
    <row r="736" spans="1:14" x14ac:dyDescent="0.2">
      <c r="A736" s="4">
        <v>734</v>
      </c>
      <c r="B736" s="1" t="str">
        <f>'Исходные данные'!A986</f>
        <v>16.04.2013</v>
      </c>
      <c r="C736" s="1">
        <f>'Исходные данные'!B986</f>
        <v>153.54</v>
      </c>
      <c r="D736" s="5" t="str">
        <f>'Исходные данные'!A738</f>
        <v>17.04.2014</v>
      </c>
      <c r="E736" s="1">
        <f>'Исходные данные'!B738</f>
        <v>160.66</v>
      </c>
      <c r="F736" s="12">
        <f t="shared" si="99"/>
        <v>1.0463722808388694</v>
      </c>
      <c r="G736" s="12">
        <f t="shared" si="100"/>
        <v>0.12854296679479907</v>
      </c>
      <c r="H736" s="12">
        <f t="shared" si="101"/>
        <v>3.7030920749914139E-4</v>
      </c>
      <c r="I736" s="12">
        <f t="shared" si="105"/>
        <v>4.5329211345914028E-2</v>
      </c>
      <c r="J736" s="18">
        <f t="shared" si="102"/>
        <v>1.678582433006651E-5</v>
      </c>
      <c r="K736" s="12">
        <f t="shared" si="106"/>
        <v>0.93565655942922943</v>
      </c>
      <c r="L736" s="12">
        <f t="shared" si="103"/>
        <v>-6.6506793524232846E-2</v>
      </c>
      <c r="M736" s="12">
        <f t="shared" si="107"/>
        <v>4.4231535848749497E-3</v>
      </c>
      <c r="N736" s="18">
        <f t="shared" si="104"/>
        <v>1.6379344986620289E-6</v>
      </c>
    </row>
    <row r="737" spans="1:14" x14ac:dyDescent="0.2">
      <c r="A737" s="4">
        <v>735</v>
      </c>
      <c r="B737" s="1" t="str">
        <f>'Исходные данные'!A987</f>
        <v>15.04.2013</v>
      </c>
      <c r="C737" s="1">
        <f>'Исходные данные'!B987</f>
        <v>153.9</v>
      </c>
      <c r="D737" s="5" t="str">
        <f>'Исходные данные'!A739</f>
        <v>16.04.2014</v>
      </c>
      <c r="E737" s="1">
        <f>'Исходные данные'!B739</f>
        <v>159.84</v>
      </c>
      <c r="F737" s="12">
        <f t="shared" si="99"/>
        <v>1.0385964912280701</v>
      </c>
      <c r="G737" s="12">
        <f t="shared" si="100"/>
        <v>0.12818419745159482</v>
      </c>
      <c r="H737" s="12">
        <f t="shared" si="101"/>
        <v>3.6927565743825755E-4</v>
      </c>
      <c r="I737" s="12">
        <f t="shared" si="105"/>
        <v>3.7870274055409749E-2</v>
      </c>
      <c r="J737" s="18">
        <f t="shared" si="102"/>
        <v>1.3984570349178422E-5</v>
      </c>
      <c r="K737" s="12">
        <f t="shared" si="106"/>
        <v>0.92870351920892336</v>
      </c>
      <c r="L737" s="12">
        <f t="shared" si="103"/>
        <v>-7.3965730814737188E-2</v>
      </c>
      <c r="M737" s="12">
        <f t="shared" si="107"/>
        <v>5.4709293349581726E-3</v>
      </c>
      <c r="N737" s="18">
        <f t="shared" si="104"/>
        <v>2.0202810269649284E-6</v>
      </c>
    </row>
    <row r="738" spans="1:14" x14ac:dyDescent="0.2">
      <c r="A738" s="4">
        <v>736</v>
      </c>
      <c r="B738" s="1" t="str">
        <f>'Исходные данные'!A988</f>
        <v>12.04.2013</v>
      </c>
      <c r="C738" s="1">
        <f>'Исходные данные'!B988</f>
        <v>155.41</v>
      </c>
      <c r="D738" s="5" t="str">
        <f>'Исходные данные'!A740</f>
        <v>15.04.2014</v>
      </c>
      <c r="E738" s="1">
        <f>'Исходные данные'!B740</f>
        <v>160.33000000000001</v>
      </c>
      <c r="F738" s="12">
        <f t="shared" si="99"/>
        <v>1.0316581944533816</v>
      </c>
      <c r="G738" s="12">
        <f t="shared" si="100"/>
        <v>0.1278264294501586</v>
      </c>
      <c r="H738" s="12">
        <f t="shared" si="101"/>
        <v>3.6824499206321694E-4</v>
      </c>
      <c r="I738" s="12">
        <f t="shared" si="105"/>
        <v>3.1167405273225632E-2</v>
      </c>
      <c r="J738" s="18">
        <f t="shared" si="102"/>
        <v>1.1477240907470039E-5</v>
      </c>
      <c r="K738" s="12">
        <f t="shared" si="106"/>
        <v>0.9224993574517909</v>
      </c>
      <c r="L738" s="12">
        <f t="shared" si="103"/>
        <v>-8.0668599596921325E-2</v>
      </c>
      <c r="M738" s="12">
        <f t="shared" si="107"/>
        <v>6.5074229609284268E-3</v>
      </c>
      <c r="N738" s="18">
        <f t="shared" si="104"/>
        <v>2.3963259165990842E-6</v>
      </c>
    </row>
    <row r="739" spans="1:14" x14ac:dyDescent="0.2">
      <c r="A739" s="4">
        <v>737</v>
      </c>
      <c r="B739" s="1" t="str">
        <f>'Исходные данные'!A989</f>
        <v>11.04.2013</v>
      </c>
      <c r="C739" s="1">
        <f>'Исходные данные'!B989</f>
        <v>156.47</v>
      </c>
      <c r="D739" s="5" t="str">
        <f>'Исходные данные'!A741</f>
        <v>14.04.2014</v>
      </c>
      <c r="E739" s="1">
        <f>'Исходные данные'!B741</f>
        <v>161.47999999999999</v>
      </c>
      <c r="F739" s="12">
        <f t="shared" si="99"/>
        <v>1.032018917364351</v>
      </c>
      <c r="G739" s="12">
        <f t="shared" si="100"/>
        <v>0.1274696599956992</v>
      </c>
      <c r="H739" s="12">
        <f t="shared" si="101"/>
        <v>3.6721720332272783E-4</v>
      </c>
      <c r="I739" s="12">
        <f t="shared" si="105"/>
        <v>3.1516997670774219E-2</v>
      </c>
      <c r="J739" s="18">
        <f t="shared" si="102"/>
        <v>1.1573583741790636E-5</v>
      </c>
      <c r="K739" s="12">
        <f t="shared" si="106"/>
        <v>0.92282191259202684</v>
      </c>
      <c r="L739" s="12">
        <f t="shared" si="103"/>
        <v>-8.0319007199372738E-2</v>
      </c>
      <c r="M739" s="12">
        <f t="shared" si="107"/>
        <v>6.4511429174929011E-3</v>
      </c>
      <c r="N739" s="18">
        <f t="shared" si="104"/>
        <v>2.3689706603969662E-6</v>
      </c>
    </row>
    <row r="740" spans="1:14" x14ac:dyDescent="0.2">
      <c r="A740" s="4">
        <v>738</v>
      </c>
      <c r="B740" s="1" t="str">
        <f>'Исходные данные'!A990</f>
        <v>10.04.2013</v>
      </c>
      <c r="C740" s="1">
        <f>'Исходные данные'!B990</f>
        <v>156.87</v>
      </c>
      <c r="D740" s="5" t="str">
        <f>'Исходные данные'!A742</f>
        <v>11.04.2014</v>
      </c>
      <c r="E740" s="1">
        <f>'Исходные данные'!B742</f>
        <v>162.66</v>
      </c>
      <c r="F740" s="12">
        <f t="shared" si="99"/>
        <v>1.0369095429336392</v>
      </c>
      <c r="G740" s="12">
        <f t="shared" si="100"/>
        <v>0.12711388630122608</v>
      </c>
      <c r="H740" s="12">
        <f t="shared" si="101"/>
        <v>3.661922831879709E-4</v>
      </c>
      <c r="I740" s="12">
        <f t="shared" si="105"/>
        <v>3.6244695870480147E-2</v>
      </c>
      <c r="J740" s="18">
        <f t="shared" si="102"/>
        <v>1.3272527934264745E-5</v>
      </c>
      <c r="K740" s="12">
        <f t="shared" si="106"/>
        <v>0.92719506541479502</v>
      </c>
      <c r="L740" s="12">
        <f t="shared" si="103"/>
        <v>-7.5591308999666748E-2</v>
      </c>
      <c r="M740" s="12">
        <f t="shared" si="107"/>
        <v>5.7140459962831099E-3</v>
      </c>
      <c r="N740" s="18">
        <f t="shared" si="104"/>
        <v>2.0924395496199958E-6</v>
      </c>
    </row>
    <row r="741" spans="1:14" x14ac:dyDescent="0.2">
      <c r="A741" s="4">
        <v>739</v>
      </c>
      <c r="B741" s="1" t="str">
        <f>'Исходные данные'!A991</f>
        <v>09.04.2013</v>
      </c>
      <c r="C741" s="1">
        <f>'Исходные данные'!B991</f>
        <v>156.49</v>
      </c>
      <c r="D741" s="5" t="str">
        <f>'Исходные данные'!A743</f>
        <v>10.04.2014</v>
      </c>
      <c r="E741" s="1">
        <f>'Исходные данные'!B743</f>
        <v>162.47999999999999</v>
      </c>
      <c r="F741" s="12">
        <f t="shared" si="99"/>
        <v>1.0382772062112593</v>
      </c>
      <c r="G741" s="12">
        <f t="shared" si="100"/>
        <v>0.12675910558752726</v>
      </c>
      <c r="H741" s="12">
        <f t="shared" si="101"/>
        <v>3.651702236525354E-4</v>
      </c>
      <c r="I741" s="12">
        <f t="shared" si="105"/>
        <v>3.756280709704847E-2</v>
      </c>
      <c r="J741" s="18">
        <f t="shared" si="102"/>
        <v>1.3716818668646235E-5</v>
      </c>
      <c r="K741" s="12">
        <f t="shared" si="106"/>
        <v>0.92841801745607977</v>
      </c>
      <c r="L741" s="12">
        <f t="shared" si="103"/>
        <v>-7.4273197773098432E-2</v>
      </c>
      <c r="M741" s="12">
        <f t="shared" si="107"/>
        <v>5.5165079074418043E-3</v>
      </c>
      <c r="N741" s="18">
        <f t="shared" si="104"/>
        <v>2.0144644263415036E-6</v>
      </c>
    </row>
    <row r="742" spans="1:14" x14ac:dyDescent="0.2">
      <c r="A742" s="4">
        <v>740</v>
      </c>
      <c r="B742" s="1" t="str">
        <f>'Исходные данные'!A992</f>
        <v>08.04.2013</v>
      </c>
      <c r="C742" s="1">
        <f>'Исходные данные'!B992</f>
        <v>155.63999999999999</v>
      </c>
      <c r="D742" s="5" t="str">
        <f>'Исходные данные'!A744</f>
        <v>09.04.2014</v>
      </c>
      <c r="E742" s="1">
        <f>'Исходные данные'!B744</f>
        <v>161.43</v>
      </c>
      <c r="F742" s="12">
        <f t="shared" si="99"/>
        <v>1.0372012336160372</v>
      </c>
      <c r="G742" s="12">
        <f t="shared" si="100"/>
        <v>0.12640531508314759</v>
      </c>
      <c r="H742" s="12">
        <f t="shared" si="101"/>
        <v>3.6415101673235671E-4</v>
      </c>
      <c r="I742" s="12">
        <f t="shared" si="105"/>
        <v>3.652596405308535E-2</v>
      </c>
      <c r="J742" s="18">
        <f t="shared" si="102"/>
        <v>1.3300966947060542E-5</v>
      </c>
      <c r="K742" s="12">
        <f t="shared" si="106"/>
        <v>0.92745589256523442</v>
      </c>
      <c r="L742" s="12">
        <f t="shared" si="103"/>
        <v>-7.5310040817061621E-2</v>
      </c>
      <c r="M742" s="12">
        <f t="shared" si="107"/>
        <v>5.6716022478674978E-3</v>
      </c>
      <c r="N742" s="18">
        <f t="shared" si="104"/>
        <v>2.0653197250624693E-6</v>
      </c>
    </row>
    <row r="743" spans="1:14" x14ac:dyDescent="0.2">
      <c r="A743" s="4">
        <v>741</v>
      </c>
      <c r="B743" s="1" t="str">
        <f>'Исходные данные'!A993</f>
        <v>05.04.2013</v>
      </c>
      <c r="C743" s="1">
        <f>'Исходные данные'!B993</f>
        <v>155.16</v>
      </c>
      <c r="D743" s="5" t="str">
        <f>'Исходные данные'!A745</f>
        <v>08.04.2014</v>
      </c>
      <c r="E743" s="1">
        <f>'Исходные данные'!B745</f>
        <v>161.21</v>
      </c>
      <c r="F743" s="12">
        <f t="shared" si="99"/>
        <v>1.038992008249549</v>
      </c>
      <c r="G743" s="12">
        <f t="shared" si="100"/>
        <v>0.12605251202436726</v>
      </c>
      <c r="H743" s="12">
        <f t="shared" si="101"/>
        <v>3.6313465446565429E-4</v>
      </c>
      <c r="I743" s="12">
        <f t="shared" si="105"/>
        <v>3.8251020316140819E-2</v>
      </c>
      <c r="J743" s="18">
        <f t="shared" si="102"/>
        <v>1.3890271045460518E-5</v>
      </c>
      <c r="K743" s="12">
        <f t="shared" si="106"/>
        <v>0.92905718692574779</v>
      </c>
      <c r="L743" s="12">
        <f t="shared" si="103"/>
        <v>-7.3584984554006097E-2</v>
      </c>
      <c r="M743" s="12">
        <f t="shared" si="107"/>
        <v>5.414749951813326E-3</v>
      </c>
      <c r="N743" s="18">
        <f t="shared" si="104"/>
        <v>1.9662833527696504E-6</v>
      </c>
    </row>
    <row r="744" spans="1:14" x14ac:dyDescent="0.2">
      <c r="A744" s="4">
        <v>742</v>
      </c>
      <c r="B744" s="1" t="str">
        <f>'Исходные данные'!A994</f>
        <v>04.04.2013</v>
      </c>
      <c r="C744" s="1">
        <f>'Исходные данные'!B994</f>
        <v>155.79</v>
      </c>
      <c r="D744" s="5" t="str">
        <f>'Исходные данные'!A746</f>
        <v>07.04.2014</v>
      </c>
      <c r="E744" s="1">
        <f>'Исходные данные'!B746</f>
        <v>161.38999999999999</v>
      </c>
      <c r="F744" s="12">
        <f t="shared" si="99"/>
        <v>1.0359458245073496</v>
      </c>
      <c r="G744" s="12">
        <f t="shared" si="100"/>
        <v>0.12570069365518019</v>
      </c>
      <c r="H744" s="12">
        <f t="shared" si="101"/>
        <v>3.6212112891286944E-4</v>
      </c>
      <c r="I744" s="12">
        <f t="shared" si="105"/>
        <v>3.5314849523393796E-2</v>
      </c>
      <c r="J744" s="18">
        <f t="shared" si="102"/>
        <v>1.2788253176799472E-5</v>
      </c>
      <c r="K744" s="12">
        <f t="shared" si="106"/>
        <v>0.92633331717899714</v>
      </c>
      <c r="L744" s="12">
        <f t="shared" si="103"/>
        <v>-7.6521155346753106E-2</v>
      </c>
      <c r="M744" s="12">
        <f t="shared" si="107"/>
        <v>5.8554872156019316E-3</v>
      </c>
      <c r="N744" s="18">
        <f t="shared" si="104"/>
        <v>2.120395640848646E-6</v>
      </c>
    </row>
    <row r="745" spans="1:14" x14ac:dyDescent="0.2">
      <c r="A745" s="4">
        <v>743</v>
      </c>
      <c r="B745" s="1" t="str">
        <f>'Исходные данные'!A995</f>
        <v>03.04.2013</v>
      </c>
      <c r="C745" s="1">
        <f>'Исходные данные'!B995</f>
        <v>155.85</v>
      </c>
      <c r="D745" s="5" t="str">
        <f>'Исходные данные'!A747</f>
        <v>04.04.2014</v>
      </c>
      <c r="E745" s="1">
        <f>'Исходные данные'!B747</f>
        <v>162.93</v>
      </c>
      <c r="F745" s="12">
        <f t="shared" si="99"/>
        <v>1.0454282964388837</v>
      </c>
      <c r="G745" s="12">
        <f t="shared" si="100"/>
        <v>0.12534985722727215</v>
      </c>
      <c r="H745" s="12">
        <f t="shared" si="101"/>
        <v>3.6111043215660232E-4</v>
      </c>
      <c r="I745" s="12">
        <f t="shared" si="105"/>
        <v>4.442665450151765E-2</v>
      </c>
      <c r="J745" s="18">
        <f t="shared" si="102"/>
        <v>1.60429284063151E-5</v>
      </c>
      <c r="K745" s="12">
        <f t="shared" si="106"/>
        <v>0.93481245717994443</v>
      </c>
      <c r="L745" s="12">
        <f t="shared" si="103"/>
        <v>-6.7409350368629342E-2</v>
      </c>
      <c r="M745" s="12">
        <f t="shared" si="107"/>
        <v>4.5440205171206382E-3</v>
      </c>
      <c r="N745" s="18">
        <f t="shared" si="104"/>
        <v>1.6408932126659013E-6</v>
      </c>
    </row>
    <row r="746" spans="1:14" x14ac:dyDescent="0.2">
      <c r="A746" s="4">
        <v>744</v>
      </c>
      <c r="B746" s="1" t="str">
        <f>'Исходные данные'!A996</f>
        <v>02.04.2013</v>
      </c>
      <c r="C746" s="1">
        <f>'Исходные данные'!B996</f>
        <v>155.75</v>
      </c>
      <c r="D746" s="5" t="str">
        <f>'Исходные данные'!A748</f>
        <v>03.04.2014</v>
      </c>
      <c r="E746" s="1">
        <f>'Исходные данные'!B748</f>
        <v>162.97999999999999</v>
      </c>
      <c r="F746" s="12">
        <f t="shared" si="99"/>
        <v>1.0464205457463884</v>
      </c>
      <c r="G746" s="12">
        <f t="shared" si="100"/>
        <v>0.125</v>
      </c>
      <c r="H746" s="12">
        <f t="shared" si="101"/>
        <v>3.6010255630155214E-4</v>
      </c>
      <c r="I746" s="12">
        <f t="shared" si="105"/>
        <v>4.5375336224511197E-2</v>
      </c>
      <c r="J746" s="18">
        <f t="shared" si="102"/>
        <v>1.6339774567488901E-5</v>
      </c>
      <c r="K746" s="12">
        <f t="shared" si="106"/>
        <v>0.93569971746976377</v>
      </c>
      <c r="L746" s="12">
        <f t="shared" si="103"/>
        <v>-6.6460668645635698E-2</v>
      </c>
      <c r="M746" s="12">
        <f t="shared" si="107"/>
        <v>4.4170204768249934E-3</v>
      </c>
      <c r="N746" s="18">
        <f t="shared" si="104"/>
        <v>1.5905803649409807E-6</v>
      </c>
    </row>
    <row r="747" spans="1:14" x14ac:dyDescent="0.2">
      <c r="A747" s="4">
        <v>745</v>
      </c>
      <c r="B747" s="1" t="str">
        <f>'Исходные данные'!A997</f>
        <v>01.04.2013</v>
      </c>
      <c r="C747" s="1">
        <f>'Исходные данные'!B997</f>
        <v>155.83000000000001</v>
      </c>
      <c r="D747" s="5" t="str">
        <f>'Исходные данные'!A749</f>
        <v>02.04.2014</v>
      </c>
      <c r="E747" s="1">
        <f>'Исходные данные'!B749</f>
        <v>162.85</v>
      </c>
      <c r="F747" s="12">
        <f t="shared" si="99"/>
        <v>1.0450490919591862</v>
      </c>
      <c r="G747" s="12">
        <f t="shared" si="100"/>
        <v>0.12465111924036955</v>
      </c>
      <c r="H747" s="12">
        <f t="shared" si="101"/>
        <v>3.5909749347445331E-4</v>
      </c>
      <c r="I747" s="12">
        <f t="shared" si="105"/>
        <v>4.4063862264719242E-2</v>
      </c>
      <c r="J747" s="18">
        <f t="shared" si="102"/>
        <v>1.5823222492064229E-5</v>
      </c>
      <c r="K747" s="12">
        <f t="shared" si="106"/>
        <v>0.9344733759893481</v>
      </c>
      <c r="L747" s="12">
        <f t="shared" si="103"/>
        <v>-6.7772142605427646E-2</v>
      </c>
      <c r="M747" s="12">
        <f t="shared" si="107"/>
        <v>4.5930633133304307E-3</v>
      </c>
      <c r="N747" s="18">
        <f t="shared" si="104"/>
        <v>1.6493575231864252E-6</v>
      </c>
    </row>
    <row r="748" spans="1:14" x14ac:dyDescent="0.2">
      <c r="A748" s="4">
        <v>746</v>
      </c>
      <c r="B748" s="1" t="str">
        <f>'Исходные данные'!A998</f>
        <v>29.03.2013</v>
      </c>
      <c r="C748" s="1">
        <f>'Исходные данные'!B998</f>
        <v>155.91</v>
      </c>
      <c r="D748" s="5" t="str">
        <f>'Исходные данные'!A750</f>
        <v>01.04.2014</v>
      </c>
      <c r="E748" s="1">
        <f>'Исходные данные'!B750</f>
        <v>162.9</v>
      </c>
      <c r="F748" s="12">
        <f t="shared" si="99"/>
        <v>1.0448335578218204</v>
      </c>
      <c r="G748" s="12">
        <f t="shared" si="100"/>
        <v>0.12430321222301456</v>
      </c>
      <c r="H748" s="12">
        <f t="shared" si="101"/>
        <v>3.5809523582401505E-4</v>
      </c>
      <c r="I748" s="12">
        <f t="shared" si="105"/>
        <v>4.3857597919539394E-2</v>
      </c>
      <c r="J748" s="18">
        <f t="shared" si="102"/>
        <v>1.570519686967229E-5</v>
      </c>
      <c r="K748" s="12">
        <f t="shared" si="106"/>
        <v>0.93428064732757055</v>
      </c>
      <c r="L748" s="12">
        <f t="shared" si="103"/>
        <v>-6.7978406950607514E-2</v>
      </c>
      <c r="M748" s="12">
        <f t="shared" si="107"/>
        <v>4.621063811542413E-3</v>
      </c>
      <c r="N748" s="18">
        <f t="shared" si="104"/>
        <v>1.6547809353521023E-6</v>
      </c>
    </row>
    <row r="749" spans="1:14" x14ac:dyDescent="0.2">
      <c r="A749" s="4">
        <v>747</v>
      </c>
      <c r="B749" s="1" t="str">
        <f>'Исходные данные'!A999</f>
        <v>28.03.2013</v>
      </c>
      <c r="C749" s="1">
        <f>'Исходные данные'!B999</f>
        <v>155.01</v>
      </c>
      <c r="D749" s="5" t="str">
        <f>'Исходные данные'!A751</f>
        <v>31.03.2014</v>
      </c>
      <c r="E749" s="1">
        <f>'Исходные данные'!B751</f>
        <v>161.97</v>
      </c>
      <c r="F749" s="12">
        <f t="shared" si="99"/>
        <v>1.0449003290110317</v>
      </c>
      <c r="G749" s="12">
        <f t="shared" si="100"/>
        <v>0.12395627623017558</v>
      </c>
      <c r="H749" s="12">
        <f t="shared" si="101"/>
        <v>3.570957755208604E-4</v>
      </c>
      <c r="I749" s="12">
        <f t="shared" si="105"/>
        <v>4.3921501931102509E-2</v>
      </c>
      <c r="J749" s="18">
        <f t="shared" si="102"/>
        <v>1.5684182794128017E-5</v>
      </c>
      <c r="K749" s="12">
        <f t="shared" si="106"/>
        <v>0.93434035351657274</v>
      </c>
      <c r="L749" s="12">
        <f t="shared" si="103"/>
        <v>-6.7914502939044399E-2</v>
      </c>
      <c r="M749" s="12">
        <f t="shared" si="107"/>
        <v>4.6123797094574795E-3</v>
      </c>
      <c r="N749" s="18">
        <f t="shared" si="104"/>
        <v>1.6470613093453995E-6</v>
      </c>
    </row>
    <row r="750" spans="1:14" x14ac:dyDescent="0.2">
      <c r="A750" s="4">
        <v>748</v>
      </c>
      <c r="B750" s="1" t="str">
        <f>'Исходные данные'!A1000</f>
        <v>27.03.2013</v>
      </c>
      <c r="C750" s="1">
        <f>'Исходные данные'!B1000</f>
        <v>153.44999999999999</v>
      </c>
      <c r="D750" s="5" t="str">
        <f>'Исходные данные'!A752</f>
        <v>28.03.2014</v>
      </c>
      <c r="E750" s="1">
        <f>'Исходные данные'!B752</f>
        <v>161.08000000000001</v>
      </c>
      <c r="F750" s="12">
        <f t="shared" si="99"/>
        <v>1.0497230368198112</v>
      </c>
      <c r="G750" s="12">
        <f t="shared" si="100"/>
        <v>0.12361030855167839</v>
      </c>
      <c r="H750" s="12">
        <f t="shared" si="101"/>
        <v>3.5609910475746395E-4</v>
      </c>
      <c r="I750" s="12">
        <f t="shared" si="105"/>
        <v>4.8526354917508382E-2</v>
      </c>
      <c r="J750" s="18">
        <f t="shared" si="102"/>
        <v>1.7280191543267694E-5</v>
      </c>
      <c r="K750" s="12">
        <f t="shared" si="106"/>
        <v>0.93865277489673149</v>
      </c>
      <c r="L750" s="12">
        <f t="shared" si="103"/>
        <v>-6.3309649952638603E-2</v>
      </c>
      <c r="M750" s="12">
        <f t="shared" si="107"/>
        <v>4.0081117771256416E-3</v>
      </c>
      <c r="N750" s="18">
        <f t="shared" si="104"/>
        <v>1.427285015602289E-6</v>
      </c>
    </row>
    <row r="751" spans="1:14" x14ac:dyDescent="0.2">
      <c r="A751" s="4">
        <v>749</v>
      </c>
      <c r="B751" s="1" t="str">
        <f>'Исходные данные'!A1001</f>
        <v>26.03.2013</v>
      </c>
      <c r="C751" s="1">
        <f>'Исходные данные'!B1001</f>
        <v>153.79</v>
      </c>
      <c r="D751" s="5" t="str">
        <f>'Исходные данные'!A753</f>
        <v>27.03.2014</v>
      </c>
      <c r="E751" s="1">
        <f>'Исходные данные'!B753</f>
        <v>160.36000000000001</v>
      </c>
      <c r="F751" s="12">
        <f t="shared" si="99"/>
        <v>1.0427205930164511</v>
      </c>
      <c r="G751" s="12">
        <f t="shared" si="100"/>
        <v>0.12326530648491309</v>
      </c>
      <c r="H751" s="12">
        <f t="shared" si="101"/>
        <v>3.5510521574809195E-4</v>
      </c>
      <c r="I751" s="12">
        <f t="shared" si="105"/>
        <v>4.1833252322474201E-2</v>
      </c>
      <c r="J751" s="18">
        <f t="shared" si="102"/>
        <v>1.4855206091416571E-5</v>
      </c>
      <c r="K751" s="12">
        <f t="shared" si="106"/>
        <v>0.93239125345104135</v>
      </c>
      <c r="L751" s="12">
        <f t="shared" si="103"/>
        <v>-7.0002752547672714E-2</v>
      </c>
      <c r="M751" s="12">
        <f t="shared" si="107"/>
        <v>4.9003853642507087E-3</v>
      </c>
      <c r="N751" s="18">
        <f t="shared" si="104"/>
        <v>1.7401524020210401E-6</v>
      </c>
    </row>
    <row r="752" spans="1:14" x14ac:dyDescent="0.2">
      <c r="A752" s="4">
        <v>750</v>
      </c>
      <c r="B752" s="1" t="str">
        <f>'Исходные данные'!A1002</f>
        <v>25.03.2013</v>
      </c>
      <c r="C752" s="1">
        <f>'Исходные данные'!B1002</f>
        <v>155.28</v>
      </c>
      <c r="D752" s="5" t="str">
        <f>'Исходные данные'!A754</f>
        <v>26.03.2014</v>
      </c>
      <c r="E752" s="1">
        <f>'Исходные данные'!B754</f>
        <v>160.97</v>
      </c>
      <c r="F752" s="12">
        <f t="shared" si="99"/>
        <v>1.0366434827408553</v>
      </c>
      <c r="G752" s="12">
        <f t="shared" si="100"/>
        <v>0.12292126733481272</v>
      </c>
      <c r="H752" s="12">
        <f t="shared" si="101"/>
        <v>3.5411410072874028E-4</v>
      </c>
      <c r="I752" s="12">
        <f t="shared" si="105"/>
        <v>3.5988073357383292E-2</v>
      </c>
      <c r="J752" s="18">
        <f t="shared" si="102"/>
        <v>1.2743884233909722E-5</v>
      </c>
      <c r="K752" s="12">
        <f t="shared" si="106"/>
        <v>0.92695715681463431</v>
      </c>
      <c r="L752" s="12">
        <f t="shared" si="103"/>
        <v>-7.5847931512763617E-2</v>
      </c>
      <c r="M752" s="12">
        <f t="shared" si="107"/>
        <v>5.7529087147648907E-3</v>
      </c>
      <c r="N752" s="18">
        <f t="shared" si="104"/>
        <v>2.0371860961035025E-6</v>
      </c>
    </row>
    <row r="753" spans="1:14" x14ac:dyDescent="0.2">
      <c r="A753" s="4">
        <v>751</v>
      </c>
      <c r="B753" s="1" t="str">
        <f>'Исходные данные'!A1003</f>
        <v>22.03.2013</v>
      </c>
      <c r="C753" s="1">
        <f>'Исходные данные'!B1003</f>
        <v>155.32</v>
      </c>
      <c r="D753" s="5" t="str">
        <f>'Исходные данные'!A755</f>
        <v>25.03.2014</v>
      </c>
      <c r="E753" s="1">
        <f>'Исходные данные'!B755</f>
        <v>159.38999999999999</v>
      </c>
      <c r="F753" s="12">
        <f t="shared" si="99"/>
        <v>1.0262039660056657</v>
      </c>
      <c r="G753" s="12">
        <f t="shared" si="100"/>
        <v>0.12257818841383268</v>
      </c>
      <c r="H753" s="12">
        <f t="shared" si="101"/>
        <v>3.5312575195707558E-4</v>
      </c>
      <c r="I753" s="12">
        <f t="shared" si="105"/>
        <v>2.5866524267494931E-2</v>
      </c>
      <c r="J753" s="18">
        <f t="shared" si="102"/>
        <v>9.1341358324750905E-6</v>
      </c>
      <c r="K753" s="12">
        <f t="shared" si="106"/>
        <v>0.91762223607044124</v>
      </c>
      <c r="L753" s="12">
        <f t="shared" si="103"/>
        <v>-8.5969480602651985E-2</v>
      </c>
      <c r="M753" s="12">
        <f t="shared" si="107"/>
        <v>7.3907515950897675E-3</v>
      </c>
      <c r="N753" s="18">
        <f t="shared" si="104"/>
        <v>2.6098647145440301E-6</v>
      </c>
    </row>
    <row r="754" spans="1:14" x14ac:dyDescent="0.2">
      <c r="A754" s="4">
        <v>752</v>
      </c>
      <c r="B754" s="1" t="str">
        <f>'Исходные данные'!A1004</f>
        <v>21.03.2013</v>
      </c>
      <c r="C754" s="1">
        <f>'Исходные данные'!B1004</f>
        <v>156.55000000000001</v>
      </c>
      <c r="D754" s="5" t="str">
        <f>'Исходные данные'!A756</f>
        <v>24.03.2014</v>
      </c>
      <c r="E754" s="1">
        <f>'Исходные данные'!B756</f>
        <v>158.91999999999999</v>
      </c>
      <c r="F754" s="12">
        <f t="shared" si="99"/>
        <v>1.0151389332481633</v>
      </c>
      <c r="G754" s="12">
        <f t="shared" si="100"/>
        <v>0.1222360670419291</v>
      </c>
      <c r="H754" s="12">
        <f t="shared" si="101"/>
        <v>3.5214016171237258E-4</v>
      </c>
      <c r="I754" s="12">
        <f t="shared" si="105"/>
        <v>1.5025483173983256E-2</v>
      </c>
      <c r="J754" s="18">
        <f t="shared" si="102"/>
        <v>5.2910760746929969E-6</v>
      </c>
      <c r="K754" s="12">
        <f t="shared" si="106"/>
        <v>0.90772798459853066</v>
      </c>
      <c r="L754" s="12">
        <f t="shared" si="103"/>
        <v>-9.6810521696163693E-2</v>
      </c>
      <c r="M754" s="12">
        <f t="shared" si="107"/>
        <v>9.3722771110833943E-3</v>
      </c>
      <c r="N754" s="18">
        <f t="shared" si="104"/>
        <v>3.3003551775100745E-6</v>
      </c>
    </row>
    <row r="755" spans="1:14" x14ac:dyDescent="0.2">
      <c r="A755" s="4">
        <v>753</v>
      </c>
      <c r="B755" s="1" t="str">
        <f>'Исходные данные'!A1005</f>
        <v>20.03.2013</v>
      </c>
      <c r="C755" s="1">
        <f>'Исходные данные'!B1005</f>
        <v>156.19999999999999</v>
      </c>
      <c r="D755" s="5" t="str">
        <f>'Исходные данные'!A757</f>
        <v>21.03.2014</v>
      </c>
      <c r="E755" s="1">
        <f>'Исходные данные'!B757</f>
        <v>157.68</v>
      </c>
      <c r="F755" s="12">
        <f t="shared" si="99"/>
        <v>1.0094750320102435</v>
      </c>
      <c r="G755" s="12">
        <f t="shared" si="100"/>
        <v>0.12189490054653844</v>
      </c>
      <c r="H755" s="12">
        <f t="shared" si="101"/>
        <v>3.5115732229545562E-4</v>
      </c>
      <c r="I755" s="12">
        <f t="shared" si="105"/>
        <v>9.4304254388793609E-3</v>
      </c>
      <c r="J755" s="18">
        <f t="shared" si="102"/>
        <v>3.3115629452238233E-6</v>
      </c>
      <c r="K755" s="12">
        <f t="shared" si="106"/>
        <v>0.90266337571862942</v>
      </c>
      <c r="L755" s="12">
        <f t="shared" si="103"/>
        <v>-0.10240557943126762</v>
      </c>
      <c r="M755" s="12">
        <f t="shared" si="107"/>
        <v>1.0486902698653676E-2</v>
      </c>
      <c r="N755" s="18">
        <f t="shared" si="104"/>
        <v>3.6825526708322121E-6</v>
      </c>
    </row>
    <row r="756" spans="1:14" x14ac:dyDescent="0.2">
      <c r="A756" s="4">
        <v>754</v>
      </c>
      <c r="B756" s="1" t="str">
        <f>'Исходные данные'!A1006</f>
        <v>19.03.2013</v>
      </c>
      <c r="C756" s="1">
        <f>'Исходные данные'!B1006</f>
        <v>156.75</v>
      </c>
      <c r="D756" s="5" t="str">
        <f>'Исходные данные'!A758</f>
        <v>20.03.2014</v>
      </c>
      <c r="E756" s="1">
        <f>'Исходные данные'!B758</f>
        <v>158.72999999999999</v>
      </c>
      <c r="F756" s="12">
        <f t="shared" si="99"/>
        <v>1.0126315789473683</v>
      </c>
      <c r="G756" s="12">
        <f t="shared" si="100"/>
        <v>0.12155468626255637</v>
      </c>
      <c r="H756" s="12">
        <f t="shared" si="101"/>
        <v>3.5017722602863767E-4</v>
      </c>
      <c r="I756" s="12">
        <f t="shared" si="105"/>
        <v>1.2552466071119879E-2</v>
      </c>
      <c r="J756" s="18">
        <f t="shared" si="102"/>
        <v>4.3955877486033517E-6</v>
      </c>
      <c r="K756" s="12">
        <f t="shared" si="106"/>
        <v>0.90548593122870025</v>
      </c>
      <c r="L756" s="12">
        <f t="shared" si="103"/>
        <v>-9.9283538799027099E-2</v>
      </c>
      <c r="M756" s="12">
        <f t="shared" si="107"/>
        <v>9.8572210764579331E-3</v>
      </c>
      <c r="N756" s="18">
        <f t="shared" si="104"/>
        <v>3.4517743329050608E-6</v>
      </c>
    </row>
    <row r="757" spans="1:14" x14ac:dyDescent="0.2">
      <c r="A757" s="4">
        <v>755</v>
      </c>
      <c r="B757" s="1" t="str">
        <f>'Исходные данные'!A1007</f>
        <v>18.03.2013</v>
      </c>
      <c r="C757" s="1">
        <f>'Исходные данные'!B1007</f>
        <v>156.87</v>
      </c>
      <c r="D757" s="5" t="str">
        <f>'Исходные данные'!A759</f>
        <v>19.03.2014</v>
      </c>
      <c r="E757" s="1">
        <f>'Исходные данные'!B759</f>
        <v>159.6</v>
      </c>
      <c r="F757" s="12">
        <f t="shared" si="99"/>
        <v>1.0174029451137885</v>
      </c>
      <c r="G757" s="12">
        <f t="shared" si="100"/>
        <v>0.12121542153231699</v>
      </c>
      <c r="H757" s="12">
        <f t="shared" si="101"/>
        <v>3.4919986525566038E-4</v>
      </c>
      <c r="I757" s="12">
        <f t="shared" si="105"/>
        <v>1.725324814755945E-2</v>
      </c>
      <c r="J757" s="18">
        <f t="shared" si="102"/>
        <v>6.0248319283502321E-6</v>
      </c>
      <c r="K757" s="12">
        <f t="shared" si="106"/>
        <v>0.90975244338006445</v>
      </c>
      <c r="L757" s="12">
        <f t="shared" si="103"/>
        <v>-9.4582756722587522E-2</v>
      </c>
      <c r="M757" s="12">
        <f t="shared" si="107"/>
        <v>8.9458978692441883E-3</v>
      </c>
      <c r="N757" s="18">
        <f t="shared" si="104"/>
        <v>3.12390633053097E-6</v>
      </c>
    </row>
    <row r="758" spans="1:14" x14ac:dyDescent="0.2">
      <c r="A758" s="4">
        <v>756</v>
      </c>
      <c r="B758" s="1" t="str">
        <f>'Исходные данные'!A1008</f>
        <v>15.03.2013</v>
      </c>
      <c r="C758" s="1">
        <f>'Исходные данные'!B1008</f>
        <v>159.72999999999999</v>
      </c>
      <c r="D758" s="5" t="str">
        <f>'Исходные данные'!A760</f>
        <v>18.03.2014</v>
      </c>
      <c r="E758" s="1">
        <f>'Исходные данные'!B760</f>
        <v>157.94999999999999</v>
      </c>
      <c r="F758" s="12">
        <f t="shared" si="99"/>
        <v>0.98885619482877352</v>
      </c>
      <c r="G758" s="12">
        <f t="shared" si="100"/>
        <v>0.12087710370557204</v>
      </c>
      <c r="H758" s="12">
        <f t="shared" si="101"/>
        <v>3.4822523234163451E-4</v>
      </c>
      <c r="I758" s="12">
        <f t="shared" si="105"/>
        <v>-1.1206362553771094E-2</v>
      </c>
      <c r="J758" s="18">
        <f t="shared" si="102"/>
        <v>-3.9023382039915322E-6</v>
      </c>
      <c r="K758" s="12">
        <f t="shared" si="106"/>
        <v>0.88422619938098868</v>
      </c>
      <c r="L758" s="12">
        <f t="shared" si="103"/>
        <v>-0.12304236742391801</v>
      </c>
      <c r="M758" s="12">
        <f t="shared" si="107"/>
        <v>1.5139424181282458E-2</v>
      </c>
      <c r="N758" s="18">
        <f t="shared" si="104"/>
        <v>5.2719295030456435E-6</v>
      </c>
    </row>
    <row r="759" spans="1:14" x14ac:dyDescent="0.2">
      <c r="A759" s="4">
        <v>757</v>
      </c>
      <c r="B759" s="1" t="str">
        <f>'Исходные данные'!A1009</f>
        <v>14.03.2013</v>
      </c>
      <c r="C759" s="1">
        <f>'Исходные данные'!B1009</f>
        <v>159.65</v>
      </c>
      <c r="D759" s="5" t="str">
        <f>'Исходные данные'!A761</f>
        <v>17.03.2014</v>
      </c>
      <c r="E759" s="1">
        <f>'Исходные данные'!B761</f>
        <v>156.06</v>
      </c>
      <c r="F759" s="12">
        <f t="shared" si="99"/>
        <v>0.97751331036642652</v>
      </c>
      <c r="G759" s="12">
        <f t="shared" si="100"/>
        <v>0.12053973013947017</v>
      </c>
      <c r="H759" s="12">
        <f t="shared" si="101"/>
        <v>3.4725331967297966E-4</v>
      </c>
      <c r="I759" s="12">
        <f t="shared" si="105"/>
        <v>-2.2743370472175881E-2</v>
      </c>
      <c r="J759" s="18">
        <f t="shared" si="102"/>
        <v>-7.8977108970154971E-6</v>
      </c>
      <c r="K759" s="12">
        <f t="shared" si="106"/>
        <v>0.87408349544627195</v>
      </c>
      <c r="L759" s="12">
        <f t="shared" si="103"/>
        <v>-0.13457937534232287</v>
      </c>
      <c r="M759" s="12">
        <f t="shared" si="107"/>
        <v>1.8111608267529836E-2</v>
      </c>
      <c r="N759" s="18">
        <f t="shared" si="104"/>
        <v>6.2893160955163196E-6</v>
      </c>
    </row>
    <row r="760" spans="1:14" x14ac:dyDescent="0.2">
      <c r="A760" s="4">
        <v>758</v>
      </c>
      <c r="B760" s="1" t="str">
        <f>'Исходные данные'!A1010</f>
        <v>13.03.2013</v>
      </c>
      <c r="C760" s="1">
        <f>'Исходные данные'!B1010</f>
        <v>159.5</v>
      </c>
      <c r="D760" s="5" t="str">
        <f>'Исходные данные'!A762</f>
        <v>14.03.2014</v>
      </c>
      <c r="E760" s="1">
        <f>'Исходные данные'!B762</f>
        <v>153.41</v>
      </c>
      <c r="F760" s="12">
        <f t="shared" si="99"/>
        <v>0.96181818181818179</v>
      </c>
      <c r="G760" s="12">
        <f t="shared" si="100"/>
        <v>0.12020329819853648</v>
      </c>
      <c r="H760" s="12">
        <f t="shared" si="101"/>
        <v>3.4628411965736592E-4</v>
      </c>
      <c r="I760" s="12">
        <f t="shared" si="105"/>
        <v>-3.8929846368217245E-2</v>
      </c>
      <c r="J760" s="18">
        <f t="shared" si="102"/>
        <v>-1.3480787578014613E-5</v>
      </c>
      <c r="K760" s="12">
        <f t="shared" si="106"/>
        <v>0.8600490545057331</v>
      </c>
      <c r="L760" s="12">
        <f t="shared" si="103"/>
        <v>-0.15076585123836411</v>
      </c>
      <c r="M760" s="12">
        <f t="shared" si="107"/>
        <v>2.2730341899628553E-2</v>
      </c>
      <c r="N760" s="18">
        <f t="shared" si="104"/>
        <v>7.8711564342238118E-6</v>
      </c>
    </row>
    <row r="761" spans="1:14" x14ac:dyDescent="0.2">
      <c r="A761" s="4">
        <v>759</v>
      </c>
      <c r="B761" s="1" t="str">
        <f>'Исходные данные'!A1011</f>
        <v>12.03.2013</v>
      </c>
      <c r="C761" s="1">
        <f>'Исходные данные'!B1011</f>
        <v>159.66</v>
      </c>
      <c r="D761" s="5" t="str">
        <f>'Исходные данные'!A763</f>
        <v>13.03.2014</v>
      </c>
      <c r="E761" s="1">
        <f>'Исходные данные'!B763</f>
        <v>157.41999999999999</v>
      </c>
      <c r="F761" s="12">
        <f t="shared" si="99"/>
        <v>0.98597018664662406</v>
      </c>
      <c r="G761" s="12">
        <f t="shared" si="100"/>
        <v>0.11986780525465172</v>
      </c>
      <c r="H761" s="12">
        <f t="shared" si="101"/>
        <v>3.4531762472365365E-4</v>
      </c>
      <c r="I761" s="12">
        <f t="shared" si="105"/>
        <v>-1.4129161503348737E-2</v>
      </c>
      <c r="J761" s="18">
        <f t="shared" si="102"/>
        <v>-4.8790484896732737E-6</v>
      </c>
      <c r="K761" s="12">
        <f t="shared" si="106"/>
        <v>0.88164555716058335</v>
      </c>
      <c r="L761" s="12">
        <f t="shared" si="103"/>
        <v>-0.1259651663734957</v>
      </c>
      <c r="M761" s="12">
        <f t="shared" si="107"/>
        <v>1.5867223139502465E-2</v>
      </c>
      <c r="N761" s="18">
        <f t="shared" si="104"/>
        <v>5.4792318054931858E-6</v>
      </c>
    </row>
    <row r="762" spans="1:14" x14ac:dyDescent="0.2">
      <c r="A762" s="4">
        <v>760</v>
      </c>
      <c r="B762" s="1" t="str">
        <f>'Исходные данные'!A1012</f>
        <v>11.03.2013</v>
      </c>
      <c r="C762" s="1">
        <f>'Исходные данные'!B1012</f>
        <v>160.66999999999999</v>
      </c>
      <c r="D762" s="5" t="str">
        <f>'Исходные данные'!A764</f>
        <v>12.03.2014</v>
      </c>
      <c r="E762" s="1">
        <f>'Исходные данные'!B764</f>
        <v>158.68</v>
      </c>
      <c r="F762" s="12">
        <f t="shared" si="99"/>
        <v>0.98761436484720244</v>
      </c>
      <c r="G762" s="12">
        <f t="shared" si="100"/>
        <v>0.11953324868703187</v>
      </c>
      <c r="H762" s="12">
        <f t="shared" si="101"/>
        <v>3.4435382732183462E-4</v>
      </c>
      <c r="I762" s="12">
        <f t="shared" si="105"/>
        <v>-1.2462976409114222E-2</v>
      </c>
      <c r="J762" s="18">
        <f t="shared" si="102"/>
        <v>-4.291673626300217E-6</v>
      </c>
      <c r="K762" s="12">
        <f t="shared" si="106"/>
        <v>0.88311576632649169</v>
      </c>
      <c r="L762" s="12">
        <f t="shared" si="103"/>
        <v>-0.12429898127926117</v>
      </c>
      <c r="M762" s="12">
        <f t="shared" si="107"/>
        <v>1.5450236747062137E-2</v>
      </c>
      <c r="N762" s="18">
        <f t="shared" si="104"/>
        <v>5.3203481568792993E-6</v>
      </c>
    </row>
    <row r="763" spans="1:14" x14ac:dyDescent="0.2">
      <c r="A763" s="4">
        <v>761</v>
      </c>
      <c r="B763" s="1" t="str">
        <f>'Исходные данные'!A1013</f>
        <v>07.03.2013</v>
      </c>
      <c r="C763" s="1">
        <f>'Исходные данные'!B1013</f>
        <v>159.99</v>
      </c>
      <c r="D763" s="5" t="str">
        <f>'Исходные данные'!A765</f>
        <v>11.03.2014</v>
      </c>
      <c r="E763" s="1">
        <f>'Исходные данные'!B765</f>
        <v>160.34</v>
      </c>
      <c r="F763" s="12">
        <f t="shared" si="99"/>
        <v>1.0021876367272955</v>
      </c>
      <c r="G763" s="12">
        <f t="shared" si="100"/>
        <v>0.11919962588220767</v>
      </c>
      <c r="H763" s="12">
        <f t="shared" si="101"/>
        <v>3.433927199229731E-4</v>
      </c>
      <c r="I763" s="12">
        <f t="shared" si="105"/>
        <v>2.1852473341850641E-3</v>
      </c>
      <c r="J763" s="18">
        <f t="shared" si="102"/>
        <v>7.5039802579023534E-7</v>
      </c>
      <c r="K763" s="12">
        <f t="shared" si="106"/>
        <v>0.89614705325624777</v>
      </c>
      <c r="L763" s="12">
        <f t="shared" si="103"/>
        <v>-0.10965075753596186</v>
      </c>
      <c r="M763" s="12">
        <f t="shared" si="107"/>
        <v>1.2023288628210312E-2</v>
      </c>
      <c r="N763" s="18">
        <f t="shared" si="104"/>
        <v>4.1287097844600912E-6</v>
      </c>
    </row>
    <row r="764" spans="1:14" x14ac:dyDescent="0.2">
      <c r="A764" s="4">
        <v>762</v>
      </c>
      <c r="B764" s="1" t="str">
        <f>'Исходные данные'!A1014</f>
        <v>06.03.2013</v>
      </c>
      <c r="C764" s="1">
        <f>'Исходные данные'!B1014</f>
        <v>159.41</v>
      </c>
      <c r="D764" s="5" t="str">
        <f>'Исходные данные'!A766</f>
        <v>07.03.2014</v>
      </c>
      <c r="E764" s="1">
        <f>'Исходные данные'!B766</f>
        <v>161.74</v>
      </c>
      <c r="F764" s="12">
        <f t="shared" si="99"/>
        <v>1.0146163979675054</v>
      </c>
      <c r="G764" s="12">
        <f t="shared" si="100"/>
        <v>0.11886693423400399</v>
      </c>
      <c r="H764" s="12">
        <f t="shared" si="101"/>
        <v>3.424342950191465E-4</v>
      </c>
      <c r="I764" s="12">
        <f t="shared" si="105"/>
        <v>1.4510608022120994E-2</v>
      </c>
      <c r="J764" s="18">
        <f t="shared" si="102"/>
        <v>4.9689298283541743E-6</v>
      </c>
      <c r="K764" s="12">
        <f t="shared" si="106"/>
        <v>0.90726073831168441</v>
      </c>
      <c r="L764" s="12">
        <f t="shared" si="103"/>
        <v>-9.7325396848025963E-2</v>
      </c>
      <c r="M764" s="12">
        <f t="shared" si="107"/>
        <v>9.4722328716257565E-3</v>
      </c>
      <c r="N764" s="18">
        <f t="shared" si="104"/>
        <v>3.2436173856523518E-6</v>
      </c>
    </row>
    <row r="765" spans="1:14" x14ac:dyDescent="0.2">
      <c r="A765" s="4">
        <v>763</v>
      </c>
      <c r="B765" s="1" t="str">
        <f>'Исходные данные'!A1015</f>
        <v>05.03.2013</v>
      </c>
      <c r="C765" s="1">
        <f>'Исходные данные'!B1015</f>
        <v>158.13</v>
      </c>
      <c r="D765" s="5" t="str">
        <f>'Исходные данные'!A767</f>
        <v>06.03.2014</v>
      </c>
      <c r="E765" s="1">
        <f>'Исходные данные'!B767</f>
        <v>161.76</v>
      </c>
      <c r="F765" s="12">
        <f t="shared" si="99"/>
        <v>1.0229557958641624</v>
      </c>
      <c r="G765" s="12">
        <f t="shared" si="100"/>
        <v>0.11853517114351994</v>
      </c>
      <c r="H765" s="12">
        <f t="shared" si="101"/>
        <v>3.4147854512338804E-4</v>
      </c>
      <c r="I765" s="12">
        <f t="shared" si="105"/>
        <v>2.269627573693609E-2</v>
      </c>
      <c r="J765" s="18">
        <f t="shared" si="102"/>
        <v>7.7502912183681885E-6</v>
      </c>
      <c r="K765" s="12">
        <f t="shared" si="106"/>
        <v>0.9147177519258467</v>
      </c>
      <c r="L765" s="12">
        <f t="shared" si="103"/>
        <v>-8.913972913321086E-2</v>
      </c>
      <c r="M765" s="12">
        <f t="shared" si="107"/>
        <v>7.9458913099422126E-3</v>
      </c>
      <c r="N765" s="18">
        <f t="shared" si="104"/>
        <v>2.7133514042276389E-6</v>
      </c>
    </row>
    <row r="766" spans="1:14" x14ac:dyDescent="0.2">
      <c r="A766" s="4">
        <v>764</v>
      </c>
      <c r="B766" s="1" t="str">
        <f>'Исходные данные'!A1016</f>
        <v>04.03.2013</v>
      </c>
      <c r="C766" s="1">
        <f>'Исходные данные'!B1016</f>
        <v>157.21</v>
      </c>
      <c r="D766" s="5" t="str">
        <f>'Исходные данные'!A768</f>
        <v>05.03.2014</v>
      </c>
      <c r="E766" s="1">
        <f>'Исходные данные'!B768</f>
        <v>162.33000000000001</v>
      </c>
      <c r="F766" s="12">
        <f t="shared" si="99"/>
        <v>1.0325679028051651</v>
      </c>
      <c r="G766" s="12">
        <f t="shared" si="100"/>
        <v>0.11820433401910814</v>
      </c>
      <c r="H766" s="12">
        <f t="shared" si="101"/>
        <v>3.4052546276962687E-4</v>
      </c>
      <c r="I766" s="12">
        <f t="shared" si="105"/>
        <v>3.2048809119331084E-2</v>
      </c>
      <c r="J766" s="18">
        <f t="shared" si="102"/>
        <v>1.0913435556575655E-5</v>
      </c>
      <c r="K766" s="12">
        <f t="shared" si="106"/>
        <v>0.92331281037108215</v>
      </c>
      <c r="L766" s="12">
        <f t="shared" si="103"/>
        <v>-7.9787195750815845E-2</v>
      </c>
      <c r="M766" s="12">
        <f t="shared" si="107"/>
        <v>6.3659966057790169E-3</v>
      </c>
      <c r="N766" s="18">
        <f t="shared" si="104"/>
        <v>2.1677839401727735E-6</v>
      </c>
    </row>
    <row r="767" spans="1:14" x14ac:dyDescent="0.2">
      <c r="A767" s="4">
        <v>765</v>
      </c>
      <c r="B767" s="1" t="str">
        <f>'Исходные данные'!A1017</f>
        <v>01.03.2013</v>
      </c>
      <c r="C767" s="1">
        <f>'Исходные данные'!B1017</f>
        <v>157.38999999999999</v>
      </c>
      <c r="D767" s="5" t="str">
        <f>'Исходные данные'!A769</f>
        <v>04.03.2014</v>
      </c>
      <c r="E767" s="1">
        <f>'Исходные данные'!B769</f>
        <v>161.38999999999999</v>
      </c>
      <c r="F767" s="12">
        <f t="shared" si="99"/>
        <v>1.025414575258911</v>
      </c>
      <c r="G767" s="12">
        <f t="shared" si="100"/>
        <v>0.11787442027635452</v>
      </c>
      <c r="H767" s="12">
        <f t="shared" si="101"/>
        <v>3.3957504051263014E-4</v>
      </c>
      <c r="I767" s="12">
        <f t="shared" si="105"/>
        <v>2.5096994484221521E-2</v>
      </c>
      <c r="J767" s="18">
        <f t="shared" si="102"/>
        <v>8.5223129187247783E-6</v>
      </c>
      <c r="K767" s="12">
        <f t="shared" si="106"/>
        <v>0.91691637005728421</v>
      </c>
      <c r="L767" s="12">
        <f t="shared" si="103"/>
        <v>-8.6739010385925422E-2</v>
      </c>
      <c r="M767" s="12">
        <f t="shared" si="107"/>
        <v>7.5236559227296902E-3</v>
      </c>
      <c r="N767" s="18">
        <f t="shared" si="104"/>
        <v>2.5548457647640242E-6</v>
      </c>
    </row>
    <row r="768" spans="1:14" x14ac:dyDescent="0.2">
      <c r="A768" s="4">
        <v>766</v>
      </c>
      <c r="B768" s="1" t="str">
        <f>'Исходные данные'!A1018</f>
        <v>28.02.2013</v>
      </c>
      <c r="C768" s="1">
        <f>'Исходные данные'!B1018</f>
        <v>158.13</v>
      </c>
      <c r="D768" s="5" t="str">
        <f>'Исходные данные'!A770</f>
        <v>03.03.2014</v>
      </c>
      <c r="E768" s="1">
        <f>'Исходные данные'!B770</f>
        <v>159.36000000000001</v>
      </c>
      <c r="F768" s="12">
        <f t="shared" si="99"/>
        <v>1.0077784101688485</v>
      </c>
      <c r="G768" s="12">
        <f t="shared" si="100"/>
        <v>0.11754542733805839</v>
      </c>
      <c r="H768" s="12">
        <f t="shared" si="101"/>
        <v>3.3862727092794542E-4</v>
      </c>
      <c r="I768" s="12">
        <f t="shared" si="105"/>
        <v>7.7483143010629845E-3</v>
      </c>
      <c r="J768" s="18">
        <f t="shared" si="102"/>
        <v>2.6237905260609295E-6</v>
      </c>
      <c r="K768" s="12">
        <f t="shared" si="106"/>
        <v>0.90114627192694696</v>
      </c>
      <c r="L768" s="12">
        <f t="shared" si="103"/>
        <v>-0.10408769056908397</v>
      </c>
      <c r="M768" s="12">
        <f t="shared" si="107"/>
        <v>1.0834247328005387E-2</v>
      </c>
      <c r="N768" s="18">
        <f t="shared" si="104"/>
        <v>3.6687716052408489E-6</v>
      </c>
    </row>
    <row r="769" spans="1:14" x14ac:dyDescent="0.2">
      <c r="A769" s="4">
        <v>767</v>
      </c>
      <c r="B769" s="1" t="str">
        <f>'Исходные данные'!A1019</f>
        <v>27.02.2013</v>
      </c>
      <c r="C769" s="1">
        <f>'Исходные данные'!B1019</f>
        <v>157.55000000000001</v>
      </c>
      <c r="D769" s="5" t="str">
        <f>'Исходные данные'!A771</f>
        <v>28.02.2014</v>
      </c>
      <c r="E769" s="1">
        <f>'Исходные данные'!B771</f>
        <v>166.83</v>
      </c>
      <c r="F769" s="12">
        <f t="shared" si="99"/>
        <v>1.0589019358933671</v>
      </c>
      <c r="G769" s="12">
        <f t="shared" si="100"/>
        <v>0.11721735263421207</v>
      </c>
      <c r="H769" s="12">
        <f t="shared" si="101"/>
        <v>3.3768214661184193E-4</v>
      </c>
      <c r="I769" s="12">
        <f t="shared" si="105"/>
        <v>5.7232461664298628E-2</v>
      </c>
      <c r="J769" s="18">
        <f t="shared" si="102"/>
        <v>1.9326380510680311E-5</v>
      </c>
      <c r="K769" s="12">
        <f t="shared" si="106"/>
        <v>0.94686046281410097</v>
      </c>
      <c r="L769" s="12">
        <f t="shared" si="103"/>
        <v>-5.4603543205848322E-2</v>
      </c>
      <c r="M769" s="12">
        <f t="shared" si="107"/>
        <v>2.9815469306329512E-3</v>
      </c>
      <c r="N769" s="18">
        <f t="shared" si="104"/>
        <v>1.0068151677600834E-6</v>
      </c>
    </row>
    <row r="770" spans="1:14" x14ac:dyDescent="0.2">
      <c r="A770" s="4">
        <v>768</v>
      </c>
      <c r="B770" s="1" t="str">
        <f>'Исходные данные'!A1020</f>
        <v>26.02.2013</v>
      </c>
      <c r="C770" s="1">
        <f>'Исходные данные'!B1020</f>
        <v>157.61000000000001</v>
      </c>
      <c r="D770" s="5" t="str">
        <f>'Исходные данные'!A772</f>
        <v>27.02.2014</v>
      </c>
      <c r="E770" s="1">
        <f>'Исходные данные'!B772</f>
        <v>167.45</v>
      </c>
      <c r="F770" s="12">
        <f t="shared" ref="F770:F833" si="108">E770/C770</f>
        <v>1.062432586764799</v>
      </c>
      <c r="G770" s="12">
        <f t="shared" ref="G770:G833" si="109">1/POWER(2,A770/248)</f>
        <v>0.11689019360198087</v>
      </c>
      <c r="H770" s="12">
        <f t="shared" ref="H770:H833" si="110">G770/SUM(G$2:G$1242)</f>
        <v>3.3673966018125316E-4</v>
      </c>
      <c r="I770" s="12">
        <f t="shared" si="105"/>
        <v>6.0561172052763762E-2</v>
      </c>
      <c r="J770" s="18">
        <f t="shared" ref="J770:J833" si="111">H770*I770</f>
        <v>2.0393348497226075E-5</v>
      </c>
      <c r="K770" s="12">
        <f t="shared" si="106"/>
        <v>0.95001753865355409</v>
      </c>
      <c r="L770" s="12">
        <f t="shared" ref="L770:L833" si="112">LN(K770)</f>
        <v>-5.1274832817383112E-2</v>
      </c>
      <c r="M770" s="12">
        <f t="shared" si="107"/>
        <v>2.6291084804505945E-3</v>
      </c>
      <c r="N770" s="18">
        <f t="shared" ref="N770:N833" si="113">M770*H770</f>
        <v>8.8532509628658407E-7</v>
      </c>
    </row>
    <row r="771" spans="1:14" x14ac:dyDescent="0.2">
      <c r="A771" s="4">
        <v>769</v>
      </c>
      <c r="B771" s="1" t="str">
        <f>'Исходные данные'!A1021</f>
        <v>25.02.2013</v>
      </c>
      <c r="C771" s="1">
        <f>'Исходные данные'!B1021</f>
        <v>158.86000000000001</v>
      </c>
      <c r="D771" s="5" t="str">
        <f>'Исходные данные'!A773</f>
        <v>26.02.2014</v>
      </c>
      <c r="E771" s="1">
        <f>'Исходные данные'!B773</f>
        <v>168.81</v>
      </c>
      <c r="F771" s="12">
        <f t="shared" si="108"/>
        <v>1.0626337655797558</v>
      </c>
      <c r="G771" s="12">
        <f t="shared" si="109"/>
        <v>0.11656394768568321</v>
      </c>
      <c r="H771" s="12">
        <f t="shared" si="110"/>
        <v>3.3579980427371931E-4</v>
      </c>
      <c r="I771" s="12">
        <f t="shared" ref="I771:I834" si="114">LN(F771)</f>
        <v>6.0750510908311295E-2</v>
      </c>
      <c r="J771" s="18">
        <f t="shared" si="111"/>
        <v>2.0400009672539382E-5</v>
      </c>
      <c r="K771" s="12">
        <f t="shared" ref="K771:K834" si="115">F771/GEOMEAN(F$2:F$1242)</f>
        <v>0.95019743091683295</v>
      </c>
      <c r="L771" s="12">
        <f t="shared" si="112"/>
        <v>-5.1085493961835683E-2</v>
      </c>
      <c r="M771" s="12">
        <f t="shared" ref="M771:M834" si="116">POWER(L771-AVERAGE(L$2:L$1242),2)</f>
        <v>2.6097276933247566E-3</v>
      </c>
      <c r="N771" s="18">
        <f t="shared" si="113"/>
        <v>8.7634604862615825E-7</v>
      </c>
    </row>
    <row r="772" spans="1:14" x14ac:dyDescent="0.2">
      <c r="A772" s="4">
        <v>770</v>
      </c>
      <c r="B772" s="1" t="str">
        <f>'Исходные данные'!A1022</f>
        <v>22.02.2013</v>
      </c>
      <c r="C772" s="1">
        <f>'Исходные данные'!B1022</f>
        <v>158.63</v>
      </c>
      <c r="D772" s="5" t="str">
        <f>'Исходные данные'!A774</f>
        <v>25.02.2014</v>
      </c>
      <c r="E772" s="1">
        <f>'Исходные данные'!B774</f>
        <v>168.7</v>
      </c>
      <c r="F772" s="12">
        <f t="shared" si="108"/>
        <v>1.063481056546681</v>
      </c>
      <c r="G772" s="12">
        <f t="shared" si="109"/>
        <v>0.11623861233677028</v>
      </c>
      <c r="H772" s="12">
        <f t="shared" si="110"/>
        <v>3.3486257154732889E-4</v>
      </c>
      <c r="I772" s="12">
        <f t="shared" si="114"/>
        <v>6.1547543131558809E-2</v>
      </c>
      <c r="J772" s="18">
        <f t="shared" si="111"/>
        <v>2.0609968565453924E-5</v>
      </c>
      <c r="K772" s="12">
        <f t="shared" si="115"/>
        <v>0.95095507077930452</v>
      </c>
      <c r="L772" s="12">
        <f t="shared" si="112"/>
        <v>-5.0288461738588107E-2</v>
      </c>
      <c r="M772" s="12">
        <f t="shared" si="116"/>
        <v>2.5289293840334462E-3</v>
      </c>
      <c r="N772" s="18">
        <f t="shared" si="113"/>
        <v>8.4684379679904221E-7</v>
      </c>
    </row>
    <row r="773" spans="1:14" x14ac:dyDescent="0.2">
      <c r="A773" s="4">
        <v>771</v>
      </c>
      <c r="B773" s="1" t="str">
        <f>'Исходные данные'!A1023</f>
        <v>21.02.2013</v>
      </c>
      <c r="C773" s="1">
        <f>'Исходные данные'!B1023</f>
        <v>158.27000000000001</v>
      </c>
      <c r="D773" s="5" t="str">
        <f>'Исходные данные'!A775</f>
        <v>24.02.2014</v>
      </c>
      <c r="E773" s="1">
        <f>'Исходные данные'!B775</f>
        <v>168.75</v>
      </c>
      <c r="F773" s="12">
        <f t="shared" si="108"/>
        <v>1.0662159600682377</v>
      </c>
      <c r="G773" s="12">
        <f t="shared" si="109"/>
        <v>0.11591418501380676</v>
      </c>
      <c r="H773" s="12">
        <f t="shared" si="110"/>
        <v>3.3392795468066306E-4</v>
      </c>
      <c r="I773" s="12">
        <f t="shared" si="114"/>
        <v>6.4115894407447319E-2</v>
      </c>
      <c r="J773" s="18">
        <f t="shared" si="111"/>
        <v>2.1410089482000246E-5</v>
      </c>
      <c r="K773" s="12">
        <f t="shared" si="115"/>
        <v>0.95340059658900878</v>
      </c>
      <c r="L773" s="12">
        <f t="shared" si="112"/>
        <v>-4.7720110462699653E-2</v>
      </c>
      <c r="M773" s="12">
        <f t="shared" si="116"/>
        <v>2.2772089425722626E-3</v>
      </c>
      <c r="N773" s="18">
        <f t="shared" si="113"/>
        <v>7.6042372457367121E-7</v>
      </c>
    </row>
    <row r="774" spans="1:14" x14ac:dyDescent="0.2">
      <c r="A774" s="4">
        <v>772</v>
      </c>
      <c r="B774" s="1" t="str">
        <f>'Исходные данные'!A1024</f>
        <v>20.02.2013</v>
      </c>
      <c r="C774" s="1">
        <f>'Исходные данные'!B1024</f>
        <v>160.16999999999999</v>
      </c>
      <c r="D774" s="5" t="str">
        <f>'Исходные данные'!A776</f>
        <v>21.02.2014</v>
      </c>
      <c r="E774" s="1">
        <f>'Исходные данные'!B776</f>
        <v>168.8</v>
      </c>
      <c r="F774" s="12">
        <f t="shared" si="108"/>
        <v>1.0538802522320037</v>
      </c>
      <c r="G774" s="12">
        <f t="shared" si="109"/>
        <v>0.11559066318245026</v>
      </c>
      <c r="H774" s="12">
        <f t="shared" si="110"/>
        <v>3.3299594637273635E-4</v>
      </c>
      <c r="I774" s="12">
        <f t="shared" si="114"/>
        <v>5.247883098165234E-2</v>
      </c>
      <c r="J774" s="18">
        <f t="shared" si="111"/>
        <v>1.7475237987270198E-5</v>
      </c>
      <c r="K774" s="12">
        <f t="shared" si="115"/>
        <v>0.94237011903954448</v>
      </c>
      <c r="L774" s="12">
        <f t="shared" si="112"/>
        <v>-5.9357173888494583E-2</v>
      </c>
      <c r="M774" s="12">
        <f t="shared" si="116"/>
        <v>3.5232740920289906E-3</v>
      </c>
      <c r="N774" s="18">
        <f t="shared" si="113"/>
        <v>1.1732359906057371E-6</v>
      </c>
    </row>
    <row r="775" spans="1:14" x14ac:dyDescent="0.2">
      <c r="A775" s="4">
        <v>773</v>
      </c>
      <c r="B775" s="1" t="str">
        <f>'Исходные данные'!A1025</f>
        <v>19.02.2013</v>
      </c>
      <c r="C775" s="1">
        <f>'Исходные данные'!B1025</f>
        <v>160.28</v>
      </c>
      <c r="D775" s="5" t="str">
        <f>'Исходные данные'!A777</f>
        <v>20.02.2014</v>
      </c>
      <c r="E775" s="1">
        <f>'Исходные данные'!B777</f>
        <v>168.37</v>
      </c>
      <c r="F775" s="12">
        <f t="shared" si="108"/>
        <v>1.0504741702021463</v>
      </c>
      <c r="G775" s="12">
        <f t="shared" si="109"/>
        <v>0.11526804431543197</v>
      </c>
      <c r="H775" s="12">
        <f t="shared" si="110"/>
        <v>3.3206653934294119E-4</v>
      </c>
      <c r="I775" s="12">
        <f t="shared" si="114"/>
        <v>4.9241652901764577E-2</v>
      </c>
      <c r="J775" s="18">
        <f t="shared" si="111"/>
        <v>1.6351505270615261E-5</v>
      </c>
      <c r="K775" s="12">
        <f t="shared" si="115"/>
        <v>0.93932443152320932</v>
      </c>
      <c r="L775" s="12">
        <f t="shared" si="112"/>
        <v>-6.2594351968382367E-2</v>
      </c>
      <c r="M775" s="12">
        <f t="shared" si="116"/>
        <v>3.9180528983417421E-3</v>
      </c>
      <c r="N775" s="18">
        <f t="shared" si="113"/>
        <v>1.3010542669149229E-6</v>
      </c>
    </row>
    <row r="776" spans="1:14" x14ac:dyDescent="0.2">
      <c r="A776" s="4">
        <v>774</v>
      </c>
      <c r="B776" s="1" t="str">
        <f>'Исходные данные'!A1026</f>
        <v>18.02.2013</v>
      </c>
      <c r="C776" s="1">
        <f>'Исходные данные'!B1026</f>
        <v>159.75</v>
      </c>
      <c r="D776" s="5" t="str">
        <f>'Исходные данные'!A778</f>
        <v>19.02.2014</v>
      </c>
      <c r="E776" s="1">
        <f>'Исходные данные'!B778</f>
        <v>169.21</v>
      </c>
      <c r="F776" s="12">
        <f t="shared" si="108"/>
        <v>1.0592175273865416</v>
      </c>
      <c r="G776" s="12">
        <f t="shared" si="109"/>
        <v>0.11494632589253688</v>
      </c>
      <c r="H776" s="12">
        <f t="shared" si="110"/>
        <v>3.3113972633099057E-4</v>
      </c>
      <c r="I776" s="12">
        <f t="shared" si="114"/>
        <v>5.7530453822891209E-2</v>
      </c>
      <c r="J776" s="18">
        <f t="shared" si="111"/>
        <v>1.9050618734609885E-5</v>
      </c>
      <c r="K776" s="12">
        <f t="shared" si="115"/>
        <v>0.94714266185176288</v>
      </c>
      <c r="L776" s="12">
        <f t="shared" si="112"/>
        <v>-5.4305551047255707E-2</v>
      </c>
      <c r="M776" s="12">
        <f t="shared" si="116"/>
        <v>2.9490928745461021E-3</v>
      </c>
      <c r="N776" s="18">
        <f t="shared" si="113"/>
        <v>9.7656180740187049E-7</v>
      </c>
    </row>
    <row r="777" spans="1:14" x14ac:dyDescent="0.2">
      <c r="A777" s="4">
        <v>775</v>
      </c>
      <c r="B777" s="1" t="str">
        <f>'Исходные данные'!A1027</f>
        <v>15.02.2013</v>
      </c>
      <c r="C777" s="1">
        <f>'Исходные данные'!B1027</f>
        <v>160.11000000000001</v>
      </c>
      <c r="D777" s="5" t="str">
        <f>'Исходные данные'!A779</f>
        <v>18.02.2014</v>
      </c>
      <c r="E777" s="1">
        <f>'Исходные данные'!B779</f>
        <v>170.04</v>
      </c>
      <c r="F777" s="12">
        <f t="shared" si="108"/>
        <v>1.0620198613453249</v>
      </c>
      <c r="G777" s="12">
        <f t="shared" si="109"/>
        <v>0.1146255054005839</v>
      </c>
      <c r="H777" s="12">
        <f t="shared" si="110"/>
        <v>3.3021550009686103E-4</v>
      </c>
      <c r="I777" s="12">
        <f t="shared" si="114"/>
        <v>6.0172624476626031E-2</v>
      </c>
      <c r="J777" s="18">
        <f t="shared" si="111"/>
        <v>1.9869933283689685E-5</v>
      </c>
      <c r="K777" s="12">
        <f t="shared" si="115"/>
        <v>0.94964848334403784</v>
      </c>
      <c r="L777" s="12">
        <f t="shared" si="112"/>
        <v>-5.1663380393520912E-2</v>
      </c>
      <c r="M777" s="12">
        <f t="shared" si="116"/>
        <v>2.6691048736856475E-3</v>
      </c>
      <c r="N777" s="18">
        <f t="shared" si="113"/>
        <v>8.8137980067507513E-7</v>
      </c>
    </row>
    <row r="778" spans="1:14" x14ac:dyDescent="0.2">
      <c r="A778" s="4">
        <v>776</v>
      </c>
      <c r="B778" s="1" t="str">
        <f>'Исходные данные'!A1028</f>
        <v>14.02.2013</v>
      </c>
      <c r="C778" s="1">
        <f>'Исходные данные'!B1028</f>
        <v>160.72</v>
      </c>
      <c r="D778" s="5" t="str">
        <f>'Исходные данные'!A780</f>
        <v>17.02.2014</v>
      </c>
      <c r="E778" s="1">
        <f>'Исходные данные'!B780</f>
        <v>170.03</v>
      </c>
      <c r="F778" s="12">
        <f t="shared" si="108"/>
        <v>1.0579268292682926</v>
      </c>
      <c r="G778" s="12">
        <f t="shared" si="109"/>
        <v>0.11430558033340649</v>
      </c>
      <c r="H778" s="12">
        <f t="shared" si="110"/>
        <v>3.2929385342073678E-4</v>
      </c>
      <c r="I778" s="12">
        <f t="shared" si="114"/>
        <v>5.6311171562715402E-2</v>
      </c>
      <c r="J778" s="18">
        <f t="shared" si="111"/>
        <v>1.8542922674522767E-5</v>
      </c>
      <c r="K778" s="12">
        <f t="shared" si="115"/>
        <v>0.94598853135471406</v>
      </c>
      <c r="L778" s="12">
        <f t="shared" si="112"/>
        <v>-5.5524833307431541E-2</v>
      </c>
      <c r="M778" s="12">
        <f t="shared" si="116"/>
        <v>3.0830071138180661E-3</v>
      </c>
      <c r="N778" s="18">
        <f t="shared" si="113"/>
        <v>1.0152152926326951E-6</v>
      </c>
    </row>
    <row r="779" spans="1:14" x14ac:dyDescent="0.2">
      <c r="A779" s="4">
        <v>777</v>
      </c>
      <c r="B779" s="1" t="str">
        <f>'Исходные данные'!A1029</f>
        <v>13.02.2013</v>
      </c>
      <c r="C779" s="1">
        <f>'Исходные данные'!B1029</f>
        <v>160.9</v>
      </c>
      <c r="D779" s="5" t="str">
        <f>'Исходные данные'!A781</f>
        <v>14.02.2014</v>
      </c>
      <c r="E779" s="1">
        <f>'Исходные данные'!B781</f>
        <v>169.42</v>
      </c>
      <c r="F779" s="12">
        <f t="shared" si="108"/>
        <v>1.0529521441889371</v>
      </c>
      <c r="G779" s="12">
        <f t="shared" si="109"/>
        <v>0.11398654819183264</v>
      </c>
      <c r="H779" s="12">
        <f t="shared" si="110"/>
        <v>3.2837477910295195E-4</v>
      </c>
      <c r="I779" s="12">
        <f t="shared" si="114"/>
        <v>5.1597785005067245E-2</v>
      </c>
      <c r="J779" s="18">
        <f t="shared" si="111"/>
        <v>1.6943411253240562E-5</v>
      </c>
      <c r="K779" s="12">
        <f t="shared" si="115"/>
        <v>0.94154021328395809</v>
      </c>
      <c r="L779" s="12">
        <f t="shared" si="112"/>
        <v>-6.0238219865079684E-2</v>
      </c>
      <c r="M779" s="12">
        <f t="shared" si="116"/>
        <v>3.6286431325136884E-3</v>
      </c>
      <c r="N779" s="18">
        <f t="shared" si="113"/>
        <v>1.191554887082626E-6</v>
      </c>
    </row>
    <row r="780" spans="1:14" x14ac:dyDescent="0.2">
      <c r="A780" s="4">
        <v>778</v>
      </c>
      <c r="B780" s="1" t="str">
        <f>'Исходные данные'!A1030</f>
        <v>12.02.2013</v>
      </c>
      <c r="C780" s="1">
        <f>'Исходные данные'!B1030</f>
        <v>160.09</v>
      </c>
      <c r="D780" s="5" t="str">
        <f>'Исходные данные'!A782</f>
        <v>13.02.2014</v>
      </c>
      <c r="E780" s="1">
        <f>'Исходные данные'!B782</f>
        <v>169.33</v>
      </c>
      <c r="F780" s="12">
        <f t="shared" si="108"/>
        <v>1.0577175338871885</v>
      </c>
      <c r="G780" s="12">
        <f t="shared" si="109"/>
        <v>0.11366840648366611</v>
      </c>
      <c r="H780" s="12">
        <f t="shared" si="110"/>
        <v>3.2745826996393671E-4</v>
      </c>
      <c r="I780" s="12">
        <f t="shared" si="114"/>
        <v>5.6113316587246137E-2</v>
      </c>
      <c r="J780" s="18">
        <f t="shared" si="111"/>
        <v>1.8374769571598295E-5</v>
      </c>
      <c r="K780" s="12">
        <f t="shared" si="115"/>
        <v>0.9458013813319408</v>
      </c>
      <c r="L780" s="12">
        <f t="shared" si="112"/>
        <v>-5.5722688282900772E-2</v>
      </c>
      <c r="M780" s="12">
        <f t="shared" si="116"/>
        <v>3.1050179894733338E-3</v>
      </c>
      <c r="N780" s="18">
        <f t="shared" si="113"/>
        <v>1.016763819039839E-6</v>
      </c>
    </row>
    <row r="781" spans="1:14" x14ac:dyDescent="0.2">
      <c r="A781" s="4">
        <v>779</v>
      </c>
      <c r="B781" s="1" t="str">
        <f>'Исходные данные'!A1031</f>
        <v>11.02.2013</v>
      </c>
      <c r="C781" s="1">
        <f>'Исходные данные'!B1031</f>
        <v>160</v>
      </c>
      <c r="D781" s="5" t="str">
        <f>'Исходные данные'!A783</f>
        <v>12.02.2014</v>
      </c>
      <c r="E781" s="1">
        <f>'Исходные данные'!B783</f>
        <v>169.83</v>
      </c>
      <c r="F781" s="12">
        <f t="shared" si="108"/>
        <v>1.0614375</v>
      </c>
      <c r="G781" s="12">
        <f t="shared" si="109"/>
        <v>0.11335115272366605</v>
      </c>
      <c r="H781" s="12">
        <f t="shared" si="110"/>
        <v>3.2654431884415828E-4</v>
      </c>
      <c r="I781" s="12">
        <f t="shared" si="114"/>
        <v>5.9624121482851337E-2</v>
      </c>
      <c r="J781" s="18">
        <f t="shared" si="111"/>
        <v>1.9469918136299033E-5</v>
      </c>
      <c r="K781" s="12">
        <f t="shared" si="115"/>
        <v>0.94912774113527598</v>
      </c>
      <c r="L781" s="12">
        <f t="shared" si="112"/>
        <v>-5.2211883387295592E-2</v>
      </c>
      <c r="M781" s="12">
        <f t="shared" si="116"/>
        <v>2.72608076684856E-3</v>
      </c>
      <c r="N781" s="18">
        <f t="shared" si="113"/>
        <v>8.9018618712472363E-7</v>
      </c>
    </row>
    <row r="782" spans="1:14" x14ac:dyDescent="0.2">
      <c r="A782" s="4">
        <v>780</v>
      </c>
      <c r="B782" s="1" t="str">
        <f>'Исходные данные'!A1032</f>
        <v>08.02.2013</v>
      </c>
      <c r="C782" s="1">
        <f>'Исходные данные'!B1032</f>
        <v>159.59</v>
      </c>
      <c r="D782" s="5" t="str">
        <f>'Исходные данные'!A784</f>
        <v>11.02.2014</v>
      </c>
      <c r="E782" s="1">
        <f>'Исходные данные'!B784</f>
        <v>169.33</v>
      </c>
      <c r="F782" s="12">
        <f t="shared" si="108"/>
        <v>1.0610313929444202</v>
      </c>
      <c r="G782" s="12">
        <f t="shared" si="109"/>
        <v>0.11303478443352827</v>
      </c>
      <c r="H782" s="12">
        <f t="shared" si="110"/>
        <v>3.2563291860406734E-4</v>
      </c>
      <c r="I782" s="12">
        <f t="shared" si="114"/>
        <v>5.9241447266154268E-2</v>
      </c>
      <c r="J782" s="18">
        <f t="shared" si="111"/>
        <v>1.9290965375606762E-5</v>
      </c>
      <c r="K782" s="12">
        <f t="shared" si="115"/>
        <v>0.94876460390645034</v>
      </c>
      <c r="L782" s="12">
        <f t="shared" si="112"/>
        <v>-5.2594557603992668E-2</v>
      </c>
      <c r="M782" s="12">
        <f t="shared" si="116"/>
        <v>2.7661874895597094E-3</v>
      </c>
      <c r="N782" s="18">
        <f t="shared" si="113"/>
        <v>9.0076170563138621E-7</v>
      </c>
    </row>
    <row r="783" spans="1:14" x14ac:dyDescent="0.2">
      <c r="A783" s="4">
        <v>781</v>
      </c>
      <c r="B783" s="1" t="str">
        <f>'Исходные данные'!A1033</f>
        <v>07.02.2013</v>
      </c>
      <c r="C783" s="1">
        <f>'Исходные данные'!B1033</f>
        <v>159.82</v>
      </c>
      <c r="D783" s="5" t="str">
        <f>'Исходные данные'!A785</f>
        <v>10.02.2014</v>
      </c>
      <c r="E783" s="1">
        <f>'Исходные данные'!B785</f>
        <v>169.29</v>
      </c>
      <c r="F783" s="12">
        <f t="shared" si="108"/>
        <v>1.0592541609310475</v>
      </c>
      <c r="G783" s="12">
        <f t="shared" si="109"/>
        <v>0.11271929914186557</v>
      </c>
      <c r="H783" s="12">
        <f t="shared" si="110"/>
        <v>3.2472406212404113E-4</v>
      </c>
      <c r="I783" s="12">
        <f t="shared" si="114"/>
        <v>5.7565038702841749E-2</v>
      </c>
      <c r="J783" s="18">
        <f t="shared" si="111"/>
        <v>1.8692753203914417E-5</v>
      </c>
      <c r="K783" s="12">
        <f t="shared" si="115"/>
        <v>0.94717541923347082</v>
      </c>
      <c r="L783" s="12">
        <f t="shared" si="112"/>
        <v>-5.4270966167305201E-2</v>
      </c>
      <c r="M783" s="12">
        <f t="shared" si="116"/>
        <v>2.9453377687327924E-3</v>
      </c>
      <c r="N783" s="18">
        <f t="shared" si="113"/>
        <v>9.5642204459027205E-7</v>
      </c>
    </row>
    <row r="784" spans="1:14" x14ac:dyDescent="0.2">
      <c r="A784" s="4">
        <v>782</v>
      </c>
      <c r="B784" s="1" t="str">
        <f>'Исходные данные'!A1034</f>
        <v>06.02.2013</v>
      </c>
      <c r="C784" s="1">
        <f>'Исходные данные'!B1034</f>
        <v>160.16</v>
      </c>
      <c r="D784" s="5" t="str">
        <f>'Исходные данные'!A786</f>
        <v>07.02.2014</v>
      </c>
      <c r="E784" s="1">
        <f>'Исходные данные'!B786</f>
        <v>169.3</v>
      </c>
      <c r="F784" s="12">
        <f t="shared" si="108"/>
        <v>1.0570679320679321</v>
      </c>
      <c r="G784" s="12">
        <f t="shared" si="109"/>
        <v>0.11240469438418851</v>
      </c>
      <c r="H784" s="12">
        <f t="shared" si="110"/>
        <v>3.2381774230432804E-4</v>
      </c>
      <c r="I784" s="12">
        <f t="shared" si="114"/>
        <v>5.5498973572179255E-2</v>
      </c>
      <c r="J784" s="18">
        <f t="shared" si="111"/>
        <v>1.7971552322350654E-5</v>
      </c>
      <c r="K784" s="12">
        <f t="shared" si="115"/>
        <v>0.94522051330405588</v>
      </c>
      <c r="L784" s="12">
        <f t="shared" si="112"/>
        <v>-5.6337031297967639E-2</v>
      </c>
      <c r="M784" s="12">
        <f t="shared" si="116"/>
        <v>3.1738610954681924E-3</v>
      </c>
      <c r="N784" s="18">
        <f t="shared" si="113"/>
        <v>1.0277525343220514E-6</v>
      </c>
    </row>
    <row r="785" spans="1:14" x14ac:dyDescent="0.2">
      <c r="A785" s="4">
        <v>783</v>
      </c>
      <c r="B785" s="1" t="str">
        <f>'Исходные данные'!A1035</f>
        <v>05.02.2013</v>
      </c>
      <c r="C785" s="1">
        <f>'Исходные данные'!B1035</f>
        <v>159.47</v>
      </c>
      <c r="D785" s="5" t="str">
        <f>'Исходные данные'!A787</f>
        <v>06.02.2014</v>
      </c>
      <c r="E785" s="1">
        <f>'Исходные данные'!B787</f>
        <v>168.79</v>
      </c>
      <c r="F785" s="12">
        <f t="shared" si="108"/>
        <v>1.0584435944064714</v>
      </c>
      <c r="G785" s="12">
        <f t="shared" si="109"/>
        <v>0.11209096770288621</v>
      </c>
      <c r="H785" s="12">
        <f t="shared" si="110"/>
        <v>3.229139520649923E-4</v>
      </c>
      <c r="I785" s="12">
        <f t="shared" si="114"/>
        <v>5.679952194095552E-2</v>
      </c>
      <c r="J785" s="18">
        <f t="shared" si="111"/>
        <v>1.8341358105356189E-5</v>
      </c>
      <c r="K785" s="12">
        <f t="shared" si="115"/>
        <v>0.94645061803273056</v>
      </c>
      <c r="L785" s="12">
        <f t="shared" si="112"/>
        <v>-5.5036482929191367E-2</v>
      </c>
      <c r="M785" s="12">
        <f t="shared" si="116"/>
        <v>3.0290144532151798E-3</v>
      </c>
      <c r="N785" s="18">
        <f t="shared" si="113"/>
        <v>9.7811102794969555E-7</v>
      </c>
    </row>
    <row r="786" spans="1:14" x14ac:dyDescent="0.2">
      <c r="A786" s="4">
        <v>784</v>
      </c>
      <c r="B786" s="1" t="str">
        <f>'Исходные данные'!A1036</f>
        <v>04.02.2013</v>
      </c>
      <c r="C786" s="1">
        <f>'Исходные данные'!B1036</f>
        <v>159.72</v>
      </c>
      <c r="D786" s="5" t="str">
        <f>'Исходные данные'!A788</f>
        <v>05.02.2014</v>
      </c>
      <c r="E786" s="1">
        <f>'Исходные данные'!B788</f>
        <v>168.08</v>
      </c>
      <c r="F786" s="12">
        <f t="shared" si="108"/>
        <v>1.0523415977961434</v>
      </c>
      <c r="G786" s="12">
        <f t="shared" si="109"/>
        <v>0.11177811664720709</v>
      </c>
      <c r="H786" s="12">
        <f t="shared" si="110"/>
        <v>3.2201268434585884E-4</v>
      </c>
      <c r="I786" s="12">
        <f t="shared" si="114"/>
        <v>5.1017774341724588E-2</v>
      </c>
      <c r="J786" s="18">
        <f t="shared" si="111"/>
        <v>1.6428370465130015E-5</v>
      </c>
      <c r="K786" s="12">
        <f t="shared" si="115"/>
        <v>0.94099426826255972</v>
      </c>
      <c r="L786" s="12">
        <f t="shared" si="112"/>
        <v>-6.0818230528422328E-2</v>
      </c>
      <c r="M786" s="12">
        <f t="shared" si="116"/>
        <v>3.698857164608329E-3</v>
      </c>
      <c r="N786" s="18">
        <f t="shared" si="113"/>
        <v>1.1910789245874403E-6</v>
      </c>
    </row>
    <row r="787" spans="1:14" x14ac:dyDescent="0.2">
      <c r="A787" s="4">
        <v>785</v>
      </c>
      <c r="B787" s="1" t="str">
        <f>'Исходные данные'!A1037</f>
        <v>01.02.2013</v>
      </c>
      <c r="C787" s="1">
        <f>'Исходные данные'!B1037</f>
        <v>159.94999999999999</v>
      </c>
      <c r="D787" s="5" t="str">
        <f>'Исходные данные'!A789</f>
        <v>04.02.2014</v>
      </c>
      <c r="E787" s="1">
        <f>'Исходные данные'!B789</f>
        <v>167.18</v>
      </c>
      <c r="F787" s="12">
        <f t="shared" si="108"/>
        <v>1.0452016255079715</v>
      </c>
      <c r="G787" s="12">
        <f t="shared" si="109"/>
        <v>0.11146613877323948</v>
      </c>
      <c r="H787" s="12">
        <f t="shared" si="110"/>
        <v>3.2111393210645673E-4</v>
      </c>
      <c r="I787" s="12">
        <f t="shared" si="114"/>
        <v>4.4209809875483272E-2</v>
      </c>
      <c r="J787" s="18">
        <f t="shared" si="111"/>
        <v>1.4196385886795295E-5</v>
      </c>
      <c r="K787" s="12">
        <f t="shared" si="115"/>
        <v>0.93460977009885138</v>
      </c>
      <c r="L787" s="12">
        <f t="shared" si="112"/>
        <v>-6.7626194994663685E-2</v>
      </c>
      <c r="M787" s="12">
        <f t="shared" si="116"/>
        <v>4.5733022494562851E-3</v>
      </c>
      <c r="N787" s="18">
        <f t="shared" si="113"/>
        <v>1.4685510680342114E-6</v>
      </c>
    </row>
    <row r="788" spans="1:14" x14ac:dyDescent="0.2">
      <c r="A788" s="4">
        <v>786</v>
      </c>
      <c r="B788" s="1" t="str">
        <f>'Исходные данные'!A1038</f>
        <v>31.01.2013</v>
      </c>
      <c r="C788" s="1">
        <f>'Исходные данные'!B1038</f>
        <v>158.97999999999999</v>
      </c>
      <c r="D788" s="5" t="str">
        <f>'Исходные данные'!A790</f>
        <v>03.02.2014</v>
      </c>
      <c r="E788" s="1">
        <f>'Исходные данные'!B790</f>
        <v>168.14</v>
      </c>
      <c r="F788" s="12">
        <f t="shared" si="108"/>
        <v>1.0576173103535036</v>
      </c>
      <c r="G788" s="12">
        <f t="shared" si="109"/>
        <v>0.11115503164389325</v>
      </c>
      <c r="H788" s="12">
        <f t="shared" si="110"/>
        <v>3.20217688325967E-4</v>
      </c>
      <c r="I788" s="12">
        <f t="shared" si="114"/>
        <v>5.6018557562184212E-2</v>
      </c>
      <c r="J788" s="18">
        <f t="shared" si="111"/>
        <v>1.7938133005917745E-5</v>
      </c>
      <c r="K788" s="12">
        <f t="shared" si="115"/>
        <v>0.94571176236131371</v>
      </c>
      <c r="L788" s="12">
        <f t="shared" si="112"/>
        <v>-5.5817447307962759E-2</v>
      </c>
      <c r="M788" s="12">
        <f t="shared" si="116"/>
        <v>3.1155874239772062E-3</v>
      </c>
      <c r="N788" s="18">
        <f t="shared" si="113"/>
        <v>9.9766620268343531E-7</v>
      </c>
    </row>
    <row r="789" spans="1:14" x14ac:dyDescent="0.2">
      <c r="A789" s="4">
        <v>787</v>
      </c>
      <c r="B789" s="1" t="str">
        <f>'Исходные данные'!A1039</f>
        <v>30.01.2013</v>
      </c>
      <c r="C789" s="1">
        <f>'Исходные данные'!B1039</f>
        <v>159.59</v>
      </c>
      <c r="D789" s="5" t="str">
        <f>'Исходные данные'!A791</f>
        <v>31.01.2014</v>
      </c>
      <c r="E789" s="1">
        <f>'Исходные данные'!B791</f>
        <v>168.24</v>
      </c>
      <c r="F789" s="12">
        <f t="shared" si="108"/>
        <v>1.0542013910646031</v>
      </c>
      <c r="G789" s="12">
        <f t="shared" si="109"/>
        <v>0.11084479282887988</v>
      </c>
      <c r="H789" s="12">
        <f t="shared" si="110"/>
        <v>3.1932394600316479E-4</v>
      </c>
      <c r="I789" s="12">
        <f t="shared" si="114"/>
        <v>5.2783504983349369E-2</v>
      </c>
      <c r="J789" s="18">
        <f t="shared" si="111"/>
        <v>1.6855037095160833E-5</v>
      </c>
      <c r="K789" s="12">
        <f t="shared" si="115"/>
        <v>0.94265727845757519</v>
      </c>
      <c r="L789" s="12">
        <f t="shared" si="112"/>
        <v>-5.9052499886797512E-2</v>
      </c>
      <c r="M789" s="12">
        <f t="shared" si="116"/>
        <v>3.4871977428802274E-3</v>
      </c>
      <c r="N789" s="18">
        <f t="shared" si="113"/>
        <v>1.1135457437498438E-6</v>
      </c>
    </row>
    <row r="790" spans="1:14" x14ac:dyDescent="0.2">
      <c r="A790" s="4">
        <v>788</v>
      </c>
      <c r="B790" s="1" t="str">
        <f>'Исходные данные'!A1040</f>
        <v>29.01.2013</v>
      </c>
      <c r="C790" s="1">
        <f>'Исходные данные'!B1040</f>
        <v>159.55000000000001</v>
      </c>
      <c r="D790" s="5" t="str">
        <f>'Исходные данные'!A792</f>
        <v>30.01.2014</v>
      </c>
      <c r="E790" s="1">
        <f>'Исходные данные'!B792</f>
        <v>167.89</v>
      </c>
      <c r="F790" s="12">
        <f t="shared" si="108"/>
        <v>1.0522720150423064</v>
      </c>
      <c r="G790" s="12">
        <f t="shared" si="109"/>
        <v>0.11053541990469409</v>
      </c>
      <c r="H790" s="12">
        <f t="shared" si="110"/>
        <v>3.1843269815636649E-4</v>
      </c>
      <c r="I790" s="12">
        <f t="shared" si="114"/>
        <v>5.0951650324054125E-2</v>
      </c>
      <c r="J790" s="18">
        <f t="shared" si="111"/>
        <v>1.6224671488208261E-5</v>
      </c>
      <c r="K790" s="12">
        <f t="shared" si="115"/>
        <v>0.94093204799808694</v>
      </c>
      <c r="L790" s="12">
        <f t="shared" si="112"/>
        <v>-6.0884354546092777E-2</v>
      </c>
      <c r="M790" s="12">
        <f t="shared" si="116"/>
        <v>3.7069046284943356E-3</v>
      </c>
      <c r="N790" s="18">
        <f t="shared" si="113"/>
        <v>1.1803996426597746E-6</v>
      </c>
    </row>
    <row r="791" spans="1:14" x14ac:dyDescent="0.2">
      <c r="A791" s="4">
        <v>789</v>
      </c>
      <c r="B791" s="1" t="str">
        <f>'Исходные данные'!A1041</f>
        <v>28.01.2013</v>
      </c>
      <c r="C791" s="1">
        <f>'Исходные данные'!B1041</f>
        <v>159.43</v>
      </c>
      <c r="D791" s="5" t="str">
        <f>'Исходные данные'!A793</f>
        <v>29.01.2014</v>
      </c>
      <c r="E791" s="1">
        <f>'Исходные данные'!B793</f>
        <v>169.16</v>
      </c>
      <c r="F791" s="12">
        <f t="shared" si="108"/>
        <v>1.0610299190867465</v>
      </c>
      <c r="G791" s="12">
        <f t="shared" si="109"/>
        <v>0.11022691045459469</v>
      </c>
      <c r="H791" s="12">
        <f t="shared" si="110"/>
        <v>3.1754393782337461E-4</v>
      </c>
      <c r="I791" s="12">
        <f t="shared" si="114"/>
        <v>5.9240058185013843E-2</v>
      </c>
      <c r="J791" s="18">
        <f t="shared" si="111"/>
        <v>1.8811321352955131E-5</v>
      </c>
      <c r="K791" s="12">
        <f t="shared" si="115"/>
        <v>0.94876328599634774</v>
      </c>
      <c r="L791" s="12">
        <f t="shared" si="112"/>
        <v>-5.2595946685133045E-2</v>
      </c>
      <c r="M791" s="12">
        <f t="shared" si="116"/>
        <v>2.7663336077053645E-3</v>
      </c>
      <c r="N791" s="18">
        <f t="shared" si="113"/>
        <v>8.7843246712390383E-7</v>
      </c>
    </row>
    <row r="792" spans="1:14" x14ac:dyDescent="0.2">
      <c r="A792" s="4">
        <v>790</v>
      </c>
      <c r="B792" s="1" t="str">
        <f>'Исходные данные'!A1042</f>
        <v>25.01.2013</v>
      </c>
      <c r="C792" s="1">
        <f>'Исходные данные'!B1042</f>
        <v>158.91999999999999</v>
      </c>
      <c r="D792" s="5" t="str">
        <f>'Исходные данные'!A794</f>
        <v>28.01.2014</v>
      </c>
      <c r="E792" s="1">
        <f>'Исходные данные'!B794</f>
        <v>169.44</v>
      </c>
      <c r="F792" s="12">
        <f t="shared" si="108"/>
        <v>1.0661968285930028</v>
      </c>
      <c r="G792" s="12">
        <f t="shared" si="109"/>
        <v>0.10991926206858575</v>
      </c>
      <c r="H792" s="12">
        <f t="shared" si="110"/>
        <v>3.1665765806142369E-4</v>
      </c>
      <c r="I792" s="12">
        <f t="shared" si="114"/>
        <v>6.4097950906698162E-2</v>
      </c>
      <c r="J792" s="18">
        <f t="shared" si="111"/>
        <v>2.0297107020651149E-5</v>
      </c>
      <c r="K792" s="12">
        <f t="shared" si="115"/>
        <v>0.95338348939817152</v>
      </c>
      <c r="L792" s="12">
        <f t="shared" si="112"/>
        <v>-4.7738053963448823E-2</v>
      </c>
      <c r="M792" s="12">
        <f t="shared" si="116"/>
        <v>2.2789217962171579E-3</v>
      </c>
      <c r="N792" s="18">
        <f t="shared" si="113"/>
        <v>7.2163803889525826E-7</v>
      </c>
    </row>
    <row r="793" spans="1:14" x14ac:dyDescent="0.2">
      <c r="A793" s="4">
        <v>791</v>
      </c>
      <c r="B793" s="1" t="str">
        <f>'Исходные данные'!A1043</f>
        <v>24.01.2013</v>
      </c>
      <c r="C793" s="1">
        <f>'Исходные данные'!B1043</f>
        <v>158.41</v>
      </c>
      <c r="D793" s="5" t="str">
        <f>'Исходные данные'!A795</f>
        <v>27.01.2014</v>
      </c>
      <c r="E793" s="1">
        <f>'Исходные данные'!B795</f>
        <v>169.63</v>
      </c>
      <c r="F793" s="12">
        <f t="shared" si="108"/>
        <v>1.0708288618142794</v>
      </c>
      <c r="G793" s="12">
        <f t="shared" si="109"/>
        <v>0.1096124723433977</v>
      </c>
      <c r="H793" s="12">
        <f t="shared" si="110"/>
        <v>3.1577385194712557E-4</v>
      </c>
      <c r="I793" s="12">
        <f t="shared" si="114"/>
        <v>6.8432985806872154E-2</v>
      </c>
      <c r="J793" s="18">
        <f t="shared" si="111"/>
        <v>2.1609347528478992E-5</v>
      </c>
      <c r="K793" s="12">
        <f t="shared" si="115"/>
        <v>0.95752541129953062</v>
      </c>
      <c r="L793" s="12">
        <f t="shared" si="112"/>
        <v>-4.3403019063274803E-2</v>
      </c>
      <c r="M793" s="12">
        <f t="shared" si="116"/>
        <v>1.8838220638070014E-3</v>
      </c>
      <c r="N793" s="18">
        <f t="shared" si="113"/>
        <v>5.9486174947132064E-7</v>
      </c>
    </row>
    <row r="794" spans="1:14" x14ac:dyDescent="0.2">
      <c r="A794" s="4">
        <v>792</v>
      </c>
      <c r="B794" s="1" t="str">
        <f>'Исходные данные'!A1044</f>
        <v>23.01.2013</v>
      </c>
      <c r="C794" s="1">
        <f>'Исходные данные'!B1044</f>
        <v>158.36000000000001</v>
      </c>
      <c r="D794" s="5" t="str">
        <f>'Исходные данные'!A796</f>
        <v>24.01.2014</v>
      </c>
      <c r="E794" s="1">
        <f>'Исходные данные'!B796</f>
        <v>170.28</v>
      </c>
      <c r="F794" s="12">
        <f t="shared" si="108"/>
        <v>1.0752715332154583</v>
      </c>
      <c r="G794" s="12">
        <f t="shared" si="109"/>
        <v>0.10930653888246858</v>
      </c>
      <c r="H794" s="12">
        <f t="shared" si="110"/>
        <v>3.148925125764155E-4</v>
      </c>
      <c r="I794" s="12">
        <f t="shared" si="114"/>
        <v>7.2573218722021618E-2</v>
      </c>
      <c r="J794" s="18">
        <f t="shared" si="111"/>
        <v>2.2852763189135143E-5</v>
      </c>
      <c r="K794" s="12">
        <f t="shared" si="115"/>
        <v>0.96149800758674231</v>
      </c>
      <c r="L794" s="12">
        <f t="shared" si="112"/>
        <v>-3.9262786148125332E-2</v>
      </c>
      <c r="M794" s="12">
        <f t="shared" si="116"/>
        <v>1.5415663761134274E-3</v>
      </c>
      <c r="N794" s="18">
        <f t="shared" si="113"/>
        <v>4.8542770947767669E-7</v>
      </c>
    </row>
    <row r="795" spans="1:14" x14ac:dyDescent="0.2">
      <c r="A795" s="4">
        <v>793</v>
      </c>
      <c r="B795" s="1" t="str">
        <f>'Исходные данные'!A1045</f>
        <v>22.01.2013</v>
      </c>
      <c r="C795" s="1">
        <f>'Исходные данные'!B1045</f>
        <v>157.79</v>
      </c>
      <c r="D795" s="5" t="str">
        <f>'Исходные данные'!A797</f>
        <v>23.01.2014</v>
      </c>
      <c r="E795" s="1">
        <f>'Исходные данные'!B797</f>
        <v>171.05</v>
      </c>
      <c r="F795" s="12">
        <f t="shared" si="108"/>
        <v>1.0840357437099943</v>
      </c>
      <c r="G795" s="12">
        <f t="shared" si="109"/>
        <v>0.10900145929592543</v>
      </c>
      <c r="H795" s="12">
        <f t="shared" si="110"/>
        <v>3.1401363306449864E-4</v>
      </c>
      <c r="I795" s="12">
        <f t="shared" si="114"/>
        <v>8.06908763760361E-2</v>
      </c>
      <c r="J795" s="18">
        <f t="shared" si="111"/>
        <v>2.5338035245997422E-5</v>
      </c>
      <c r="K795" s="12">
        <f t="shared" si="115"/>
        <v>0.96933488475521723</v>
      </c>
      <c r="L795" s="12">
        <f t="shared" si="112"/>
        <v>-3.1145128494110792E-2</v>
      </c>
      <c r="M795" s="12">
        <f t="shared" si="116"/>
        <v>9.700190289146758E-4</v>
      </c>
      <c r="N795" s="18">
        <f t="shared" si="113"/>
        <v>3.0459919941119428E-7</v>
      </c>
    </row>
    <row r="796" spans="1:14" x14ac:dyDescent="0.2">
      <c r="A796" s="4">
        <v>794</v>
      </c>
      <c r="B796" s="1" t="str">
        <f>'Исходные данные'!A1046</f>
        <v>21.01.2013</v>
      </c>
      <c r="C796" s="1">
        <f>'Исходные данные'!B1046</f>
        <v>158.84</v>
      </c>
      <c r="D796" s="5" t="str">
        <f>'Исходные данные'!A798</f>
        <v>22.01.2014</v>
      </c>
      <c r="E796" s="1">
        <f>'Исходные данные'!B798</f>
        <v>170.66</v>
      </c>
      <c r="F796" s="12">
        <f t="shared" si="108"/>
        <v>1.0744145051624276</v>
      </c>
      <c r="G796" s="12">
        <f t="shared" si="109"/>
        <v>0.10869723120056549</v>
      </c>
      <c r="H796" s="12">
        <f t="shared" si="110"/>
        <v>3.1313720654579567E-4</v>
      </c>
      <c r="I796" s="12">
        <f t="shared" si="114"/>
        <v>7.17758668453881E-2</v>
      </c>
      <c r="J796" s="18">
        <f t="shared" si="111"/>
        <v>2.2475694441367821E-5</v>
      </c>
      <c r="K796" s="12">
        <f t="shared" si="115"/>
        <v>0.96073166091059548</v>
      </c>
      <c r="L796" s="12">
        <f t="shared" si="112"/>
        <v>-4.0060138024758878E-2</v>
      </c>
      <c r="M796" s="12">
        <f t="shared" si="116"/>
        <v>1.6048146585627371E-3</v>
      </c>
      <c r="N796" s="18">
        <f t="shared" si="113"/>
        <v>5.0252717920608033E-7</v>
      </c>
    </row>
    <row r="797" spans="1:14" x14ac:dyDescent="0.2">
      <c r="A797" s="4">
        <v>795</v>
      </c>
      <c r="B797" s="1" t="str">
        <f>'Исходные данные'!A1047</f>
        <v>18.01.2013</v>
      </c>
      <c r="C797" s="1">
        <f>'Исходные данные'!B1047</f>
        <v>158.75</v>
      </c>
      <c r="D797" s="5" t="str">
        <f>'Исходные данные'!A799</f>
        <v>21.01.2014</v>
      </c>
      <c r="E797" s="1">
        <f>'Исходные данные'!B799</f>
        <v>172.39</v>
      </c>
      <c r="F797" s="12">
        <f t="shared" si="108"/>
        <v>1.0859212598425196</v>
      </c>
      <c r="G797" s="12">
        <f t="shared" si="109"/>
        <v>0.10839385221983762</v>
      </c>
      <c r="H797" s="12">
        <f t="shared" si="110"/>
        <v>3.1226322617388958E-4</v>
      </c>
      <c r="I797" s="12">
        <f t="shared" si="114"/>
        <v>8.2428714134086215E-2</v>
      </c>
      <c r="J797" s="18">
        <f t="shared" si="111"/>
        <v>2.5739456204875053E-5</v>
      </c>
      <c r="K797" s="12">
        <f t="shared" si="115"/>
        <v>0.97102089610090436</v>
      </c>
      <c r="L797" s="12">
        <f t="shared" si="112"/>
        <v>-2.9407290736060753E-2</v>
      </c>
      <c r="M797" s="12">
        <f t="shared" si="116"/>
        <v>8.6478874843520825E-4</v>
      </c>
      <c r="N797" s="18">
        <f t="shared" si="113"/>
        <v>2.7004172454525836E-7</v>
      </c>
    </row>
    <row r="798" spans="1:14" x14ac:dyDescent="0.2">
      <c r="A798" s="4">
        <v>796</v>
      </c>
      <c r="B798" s="1" t="str">
        <f>'Исходные данные'!A1048</f>
        <v>17.01.2013</v>
      </c>
      <c r="C798" s="1">
        <f>'Исходные данные'!B1048</f>
        <v>157.57</v>
      </c>
      <c r="D798" s="5" t="str">
        <f>'Исходные данные'!A800</f>
        <v>20.01.2014</v>
      </c>
      <c r="E798" s="1">
        <f>'Исходные данные'!B800</f>
        <v>172.64</v>
      </c>
      <c r="F798" s="12">
        <f t="shared" si="108"/>
        <v>1.0956400330012057</v>
      </c>
      <c r="G798" s="12">
        <f t="shared" si="109"/>
        <v>0.10809131998382382</v>
      </c>
      <c r="H798" s="12">
        <f t="shared" si="110"/>
        <v>3.1139168512147203E-4</v>
      </c>
      <c r="I798" s="12">
        <f t="shared" si="114"/>
        <v>9.1338697535870261E-2</v>
      </c>
      <c r="J798" s="18">
        <f t="shared" si="111"/>
        <v>2.8442110942495086E-5</v>
      </c>
      <c r="K798" s="12">
        <f t="shared" si="115"/>
        <v>0.97971133450609538</v>
      </c>
      <c r="L798" s="12">
        <f t="shared" si="112"/>
        <v>-2.049730733427664E-2</v>
      </c>
      <c r="M798" s="12">
        <f t="shared" si="116"/>
        <v>4.2013960795579349E-4</v>
      </c>
      <c r="N798" s="18">
        <f t="shared" si="113"/>
        <v>1.3082798050762917E-7</v>
      </c>
    </row>
    <row r="799" spans="1:14" x14ac:dyDescent="0.2">
      <c r="A799" s="4">
        <v>797</v>
      </c>
      <c r="B799" s="1" t="str">
        <f>'Исходные данные'!A1049</f>
        <v>16.01.2013</v>
      </c>
      <c r="C799" s="1">
        <f>'Исходные данные'!B1049</f>
        <v>156.91</v>
      </c>
      <c r="D799" s="5" t="str">
        <f>'Исходные данные'!A801</f>
        <v>17.01.2014</v>
      </c>
      <c r="E799" s="1">
        <f>'Исходные данные'!B801</f>
        <v>172.67</v>
      </c>
      <c r="F799" s="12">
        <f t="shared" si="108"/>
        <v>1.1004397425275636</v>
      </c>
      <c r="G799" s="12">
        <f t="shared" si="109"/>
        <v>0.10778963212922042</v>
      </c>
      <c r="H799" s="12">
        <f t="shared" si="110"/>
        <v>3.1052257658028951E-4</v>
      </c>
      <c r="I799" s="12">
        <f t="shared" si="114"/>
        <v>9.5709865853362053E-2</v>
      </c>
      <c r="J799" s="18">
        <f t="shared" si="111"/>
        <v>2.9720074148939853E-5</v>
      </c>
      <c r="K799" s="12">
        <f t="shared" si="115"/>
        <v>0.98400319103166334</v>
      </c>
      <c r="L799" s="12">
        <f t="shared" si="112"/>
        <v>-1.6126139016784825E-2</v>
      </c>
      <c r="M799" s="12">
        <f t="shared" si="116"/>
        <v>2.6005235958867186E-4</v>
      </c>
      <c r="N799" s="18">
        <f t="shared" si="113"/>
        <v>8.0752128745258347E-8</v>
      </c>
    </row>
    <row r="800" spans="1:14" x14ac:dyDescent="0.2">
      <c r="A800" s="4">
        <v>798</v>
      </c>
      <c r="B800" s="1" t="str">
        <f>'Исходные данные'!A1050</f>
        <v>15.01.2013</v>
      </c>
      <c r="C800" s="1">
        <f>'Исходные данные'!B1050</f>
        <v>156.51</v>
      </c>
      <c r="D800" s="5" t="str">
        <f>'Исходные данные'!A802</f>
        <v>16.01.2014</v>
      </c>
      <c r="E800" s="1">
        <f>'Исходные данные'!B802</f>
        <v>172.78</v>
      </c>
      <c r="F800" s="12">
        <f t="shared" si="108"/>
        <v>1.103955018848636</v>
      </c>
      <c r="G800" s="12">
        <f t="shared" si="109"/>
        <v>0.1074887862993202</v>
      </c>
      <c r="H800" s="12">
        <f t="shared" si="110"/>
        <v>3.0965589376109165E-4</v>
      </c>
      <c r="I800" s="12">
        <f t="shared" si="114"/>
        <v>9.8899203228327182E-2</v>
      </c>
      <c r="J800" s="18">
        <f t="shared" si="111"/>
        <v>3.0624721167927496E-5</v>
      </c>
      <c r="K800" s="12">
        <f t="shared" si="115"/>
        <v>0.98714651908827122</v>
      </c>
      <c r="L800" s="12">
        <f t="shared" si="112"/>
        <v>-1.2936801641819736E-2</v>
      </c>
      <c r="M800" s="12">
        <f t="shared" si="116"/>
        <v>1.6736083671979143E-4</v>
      </c>
      <c r="N800" s="18">
        <f t="shared" si="113"/>
        <v>5.1824269475071145E-8</v>
      </c>
    </row>
    <row r="801" spans="1:14" x14ac:dyDescent="0.2">
      <c r="A801" s="4">
        <v>799</v>
      </c>
      <c r="B801" s="1" t="str">
        <f>'Исходные данные'!A1051</f>
        <v>14.01.2013</v>
      </c>
      <c r="C801" s="1">
        <f>'Исходные данные'!B1051</f>
        <v>156.49</v>
      </c>
      <c r="D801" s="5" t="str">
        <f>'Исходные данные'!A803</f>
        <v>15.01.2014</v>
      </c>
      <c r="E801" s="1">
        <f>'Исходные данные'!B803</f>
        <v>172.66</v>
      </c>
      <c r="F801" s="12">
        <f t="shared" si="108"/>
        <v>1.1033292862163715</v>
      </c>
      <c r="G801" s="12">
        <f t="shared" si="109"/>
        <v>0.10718878014399327</v>
      </c>
      <c r="H801" s="12">
        <f t="shared" si="110"/>
        <v>3.0879162989357625E-4</v>
      </c>
      <c r="I801" s="12">
        <f t="shared" si="114"/>
        <v>9.8332232632295888E-2</v>
      </c>
      <c r="J801" s="18">
        <f t="shared" si="111"/>
        <v>3.0364170385600952E-5</v>
      </c>
      <c r="K801" s="12">
        <f t="shared" si="115"/>
        <v>0.98658699466990851</v>
      </c>
      <c r="L801" s="12">
        <f t="shared" si="112"/>
        <v>-1.3503772237851059E-2</v>
      </c>
      <c r="M801" s="12">
        <f t="shared" si="116"/>
        <v>1.823518646517587E-4</v>
      </c>
      <c r="N801" s="18">
        <f t="shared" si="113"/>
        <v>5.6308729499949379E-8</v>
      </c>
    </row>
    <row r="802" spans="1:14" x14ac:dyDescent="0.2">
      <c r="A802" s="4">
        <v>800</v>
      </c>
      <c r="B802" s="1" t="str">
        <f>'Исходные данные'!A1052</f>
        <v>11.01.2013</v>
      </c>
      <c r="C802" s="1">
        <f>'Исходные данные'!B1052</f>
        <v>155.78</v>
      </c>
      <c r="D802" s="5" t="str">
        <f>'Исходные данные'!A804</f>
        <v>14.01.2014</v>
      </c>
      <c r="E802" s="1">
        <f>'Исходные данные'!B804</f>
        <v>171.67</v>
      </c>
      <c r="F802" s="12">
        <f t="shared" si="108"/>
        <v>1.1020028244960842</v>
      </c>
      <c r="G802" s="12">
        <f t="shared" si="109"/>
        <v>0.10688961131966927</v>
      </c>
      <c r="H802" s="12">
        <f t="shared" si="110"/>
        <v>3.0792977822633784E-4</v>
      </c>
      <c r="I802" s="12">
        <f t="shared" si="114"/>
        <v>9.7129273791035406E-2</v>
      </c>
      <c r="J802" s="18">
        <f t="shared" si="111"/>
        <v>2.9908995737758779E-5</v>
      </c>
      <c r="K802" s="12">
        <f t="shared" si="115"/>
        <v>0.9854008846857798</v>
      </c>
      <c r="L802" s="12">
        <f t="shared" si="112"/>
        <v>-1.4706731079111499E-2</v>
      </c>
      <c r="M802" s="12">
        <f t="shared" si="116"/>
        <v>2.1628793903330593E-4</v>
      </c>
      <c r="N802" s="18">
        <f t="shared" si="113"/>
        <v>6.6601497099557571E-8</v>
      </c>
    </row>
    <row r="803" spans="1:14" x14ac:dyDescent="0.2">
      <c r="A803" s="4">
        <v>801</v>
      </c>
      <c r="B803" s="1" t="str">
        <f>'Исходные данные'!A1053</f>
        <v>10.01.2013</v>
      </c>
      <c r="C803" s="1">
        <f>'Исходные данные'!B1053</f>
        <v>155.46</v>
      </c>
      <c r="D803" s="5" t="str">
        <f>'Исходные данные'!A805</f>
        <v>13.01.2014</v>
      </c>
      <c r="E803" s="1">
        <f>'Исходные данные'!B805</f>
        <v>172.01</v>
      </c>
      <c r="F803" s="12">
        <f t="shared" si="108"/>
        <v>1.1064582529267977</v>
      </c>
      <c r="G803" s="12">
        <f t="shared" si="109"/>
        <v>0.10659127748931876</v>
      </c>
      <c r="H803" s="12">
        <f t="shared" si="110"/>
        <v>3.0707033202681419E-4</v>
      </c>
      <c r="I803" s="12">
        <f t="shared" si="114"/>
        <v>0.10116415085622571</v>
      </c>
      <c r="J803" s="18">
        <f t="shared" si="111"/>
        <v>3.106450939263195E-5</v>
      </c>
      <c r="K803" s="12">
        <f t="shared" si="115"/>
        <v>0.98938488819256465</v>
      </c>
      <c r="L803" s="12">
        <f t="shared" si="112"/>
        <v>-1.067185401392119E-2</v>
      </c>
      <c r="M803" s="12">
        <f t="shared" si="116"/>
        <v>1.1388846809444716E-4</v>
      </c>
      <c r="N803" s="18">
        <f t="shared" si="113"/>
        <v>3.4971769711787123E-8</v>
      </c>
    </row>
    <row r="804" spans="1:14" x14ac:dyDescent="0.2">
      <c r="A804" s="4">
        <v>802</v>
      </c>
      <c r="B804" s="1" t="str">
        <f>'Исходные данные'!A1054</f>
        <v>09.01.2013</v>
      </c>
      <c r="C804" s="1">
        <f>'Исходные данные'!B1054</f>
        <v>155.61000000000001</v>
      </c>
      <c r="D804" s="5" t="str">
        <f>'Исходные данные'!A806</f>
        <v>10.01.2014</v>
      </c>
      <c r="E804" s="1">
        <f>'Исходные данные'!B806</f>
        <v>171.2</v>
      </c>
      <c r="F804" s="12">
        <f t="shared" si="108"/>
        <v>1.1001863633442579</v>
      </c>
      <c r="G804" s="12">
        <f t="shared" si="109"/>
        <v>0.10629377632243509</v>
      </c>
      <c r="H804" s="12">
        <f t="shared" si="110"/>
        <v>3.0621328458123412E-4</v>
      </c>
      <c r="I804" s="12">
        <f t="shared" si="114"/>
        <v>9.5479586676223041E-2</v>
      </c>
      <c r="J804" s="18">
        <f t="shared" si="111"/>
        <v>2.9237117846584895E-5</v>
      </c>
      <c r="K804" s="12">
        <f t="shared" si="115"/>
        <v>0.98377662167463409</v>
      </c>
      <c r="L804" s="12">
        <f t="shared" si="112"/>
        <v>-1.6356418193923927E-2</v>
      </c>
      <c r="M804" s="12">
        <f t="shared" si="116"/>
        <v>2.6753241613452767E-4</v>
      </c>
      <c r="N804" s="18">
        <f t="shared" si="113"/>
        <v>8.1921979876507272E-8</v>
      </c>
    </row>
    <row r="805" spans="1:14" x14ac:dyDescent="0.2">
      <c r="A805" s="4">
        <v>803</v>
      </c>
      <c r="B805" s="1" t="str">
        <f>'Исходные данные'!A1055</f>
        <v>29.12.2012</v>
      </c>
      <c r="C805" s="1">
        <f>'Исходные данные'!B1055</f>
        <v>152.97</v>
      </c>
      <c r="D805" s="5" t="str">
        <f>'Исходные данные'!A807</f>
        <v>09.01.2014</v>
      </c>
      <c r="E805" s="1">
        <f>'Исходные данные'!B807</f>
        <v>171.77</v>
      </c>
      <c r="F805" s="12">
        <f t="shared" si="108"/>
        <v>1.1228999150160164</v>
      </c>
      <c r="G805" s="12">
        <f t="shared" si="109"/>
        <v>0.10599710549501624</v>
      </c>
      <c r="H805" s="12">
        <f t="shared" si="110"/>
        <v>3.053586291945652E-4</v>
      </c>
      <c r="I805" s="12">
        <f t="shared" si="114"/>
        <v>0.11591454891376012</v>
      </c>
      <c r="J805" s="18">
        <f t="shared" si="111"/>
        <v>3.5395507760012166E-5</v>
      </c>
      <c r="K805" s="12">
        <f t="shared" si="115"/>
        <v>1.0040868726233481</v>
      </c>
      <c r="L805" s="12">
        <f t="shared" si="112"/>
        <v>4.0785440436132223E-3</v>
      </c>
      <c r="M805" s="12">
        <f t="shared" si="116"/>
        <v>1.6634521515692383E-5</v>
      </c>
      <c r="N805" s="18">
        <f t="shared" si="113"/>
        <v>5.0794946873393275E-9</v>
      </c>
    </row>
    <row r="806" spans="1:14" x14ac:dyDescent="0.2">
      <c r="A806" s="4">
        <v>804</v>
      </c>
      <c r="B806" s="1" t="str">
        <f>'Исходные данные'!A1056</f>
        <v>28.12.2012</v>
      </c>
      <c r="C806" s="1">
        <f>'Исходные данные'!B1056</f>
        <v>152.71</v>
      </c>
      <c r="D806" s="5" t="str">
        <f>'Исходные данные'!A808</f>
        <v>31.12.2013</v>
      </c>
      <c r="E806" s="1">
        <f>'Исходные данные'!B808</f>
        <v>173.04</v>
      </c>
      <c r="F806" s="12">
        <f t="shared" si="108"/>
        <v>1.1331281513980747</v>
      </c>
      <c r="G806" s="12">
        <f t="shared" si="109"/>
        <v>0.10570126268954635</v>
      </c>
      <c r="H806" s="12">
        <f t="shared" si="110"/>
        <v>3.0450635919046011E-4</v>
      </c>
      <c r="I806" s="12">
        <f t="shared" si="114"/>
        <v>0.12498208367971306</v>
      </c>
      <c r="J806" s="18">
        <f t="shared" si="111"/>
        <v>3.8057839265346847E-5</v>
      </c>
      <c r="K806" s="12">
        <f t="shared" si="115"/>
        <v>1.0132328684008673</v>
      </c>
      <c r="L806" s="12">
        <f t="shared" si="112"/>
        <v>1.3146078809566175E-2</v>
      </c>
      <c r="M806" s="12">
        <f t="shared" si="116"/>
        <v>1.7281938806732318E-4</v>
      </c>
      <c r="N806" s="18">
        <f t="shared" si="113"/>
        <v>5.2624602657903826E-8</v>
      </c>
    </row>
    <row r="807" spans="1:14" x14ac:dyDescent="0.2">
      <c r="A807" s="4">
        <v>805</v>
      </c>
      <c r="B807" s="1" t="str">
        <f>'Исходные данные'!A1057</f>
        <v>27.12.2012</v>
      </c>
      <c r="C807" s="1">
        <f>'Исходные данные'!B1057</f>
        <v>152.71</v>
      </c>
      <c r="D807" s="5" t="str">
        <f>'Исходные данные'!A809</f>
        <v>30.12.2013</v>
      </c>
      <c r="E807" s="1">
        <f>'Исходные данные'!B809</f>
        <v>172.8</v>
      </c>
      <c r="F807" s="12">
        <f t="shared" si="108"/>
        <v>1.1315565450854561</v>
      </c>
      <c r="G807" s="12">
        <f t="shared" si="109"/>
        <v>0.10540624559497808</v>
      </c>
      <c r="H807" s="12">
        <f t="shared" si="110"/>
        <v>3.036564679112066E-4</v>
      </c>
      <c r="I807" s="12">
        <f t="shared" si="114"/>
        <v>0.1235941584048651</v>
      </c>
      <c r="J807" s="18">
        <f t="shared" si="111"/>
        <v>3.7530165595679504E-5</v>
      </c>
      <c r="K807" s="12">
        <f t="shared" si="115"/>
        <v>1.0118275523559286</v>
      </c>
      <c r="L807" s="12">
        <f t="shared" si="112"/>
        <v>1.1758153534718119E-2</v>
      </c>
      <c r="M807" s="12">
        <f t="shared" si="116"/>
        <v>1.3825417454600274E-4</v>
      </c>
      <c r="N807" s="18">
        <f t="shared" si="113"/>
        <v>4.1981774316618638E-8</v>
      </c>
    </row>
    <row r="808" spans="1:14" x14ac:dyDescent="0.2">
      <c r="A808" s="4">
        <v>806</v>
      </c>
      <c r="B808" s="1" t="str">
        <f>'Исходные данные'!A1058</f>
        <v>26.12.2012</v>
      </c>
      <c r="C808" s="1">
        <f>'Исходные данные'!B1058</f>
        <v>152.54</v>
      </c>
      <c r="D808" s="5" t="str">
        <f>'Исходные данные'!A810</f>
        <v>27.12.2013</v>
      </c>
      <c r="E808" s="1">
        <f>'Исходные данные'!B810</f>
        <v>172.64</v>
      </c>
      <c r="F808" s="12">
        <f t="shared" si="108"/>
        <v>1.1317687164022552</v>
      </c>
      <c r="G808" s="12">
        <f t="shared" si="109"/>
        <v>0.10511205190671434</v>
      </c>
      <c r="H808" s="12">
        <f t="shared" si="110"/>
        <v>3.0280894871767414E-4</v>
      </c>
      <c r="I808" s="12">
        <f t="shared" si="114"/>
        <v>0.12378164477373205</v>
      </c>
      <c r="J808" s="18">
        <f t="shared" si="111"/>
        <v>3.7482189724478388E-5</v>
      </c>
      <c r="K808" s="12">
        <f t="shared" si="115"/>
        <v>1.0120172740141959</v>
      </c>
      <c r="L808" s="12">
        <f t="shared" si="112"/>
        <v>1.1945639903585025E-2</v>
      </c>
      <c r="M808" s="12">
        <f t="shared" si="116"/>
        <v>1.4269831270612135E-4</v>
      </c>
      <c r="N808" s="18">
        <f t="shared" si="113"/>
        <v>4.3210326054326528E-8</v>
      </c>
    </row>
    <row r="809" spans="1:14" x14ac:dyDescent="0.2">
      <c r="A809" s="4">
        <v>807</v>
      </c>
      <c r="B809" s="1" t="str">
        <f>'Исходные данные'!A1059</f>
        <v>25.12.2012</v>
      </c>
      <c r="C809" s="1">
        <f>'Исходные данные'!B1059</f>
        <v>152.09</v>
      </c>
      <c r="D809" s="5" t="str">
        <f>'Исходные данные'!A811</f>
        <v>26.12.2013</v>
      </c>
      <c r="E809" s="1">
        <f>'Исходные данные'!B811</f>
        <v>172.6</v>
      </c>
      <c r="F809" s="12">
        <f t="shared" si="108"/>
        <v>1.134854362548491</v>
      </c>
      <c r="G809" s="12">
        <f t="shared" si="109"/>
        <v>0.10481867932659007</v>
      </c>
      <c r="H809" s="12">
        <f t="shared" si="110"/>
        <v>3.019637949892619E-4</v>
      </c>
      <c r="I809" s="12">
        <f t="shared" si="114"/>
        <v>0.12650432776505022</v>
      </c>
      <c r="J809" s="18">
        <f t="shared" si="111"/>
        <v>3.8199726894500014E-5</v>
      </c>
      <c r="K809" s="12">
        <f t="shared" si="115"/>
        <v>1.0147764306830716</v>
      </c>
      <c r="L809" s="12">
        <f t="shared" si="112"/>
        <v>1.4668322894903241E-2</v>
      </c>
      <c r="M809" s="12">
        <f t="shared" si="116"/>
        <v>2.1515969654914077E-4</v>
      </c>
      <c r="N809" s="18">
        <f t="shared" si="113"/>
        <v>6.4970438498716541E-8</v>
      </c>
    </row>
    <row r="810" spans="1:14" x14ac:dyDescent="0.2">
      <c r="A810" s="4">
        <v>808</v>
      </c>
      <c r="B810" s="1" t="str">
        <f>'Исходные данные'!A1060</f>
        <v>24.12.2012</v>
      </c>
      <c r="C810" s="1">
        <f>'Исходные данные'!B1060</f>
        <v>152.04</v>
      </c>
      <c r="D810" s="5" t="str">
        <f>'Исходные данные'!A812</f>
        <v>25.12.2013</v>
      </c>
      <c r="E810" s="1">
        <f>'Исходные данные'!B812</f>
        <v>173.1</v>
      </c>
      <c r="F810" s="12">
        <f t="shared" si="108"/>
        <v>1.138516179952644</v>
      </c>
      <c r="G810" s="12">
        <f t="shared" si="109"/>
        <v>0.10452612556285466</v>
      </c>
      <c r="H810" s="12">
        <f t="shared" si="110"/>
        <v>3.0112100012384782E-4</v>
      </c>
      <c r="I810" s="12">
        <f t="shared" si="114"/>
        <v>0.12972581806111552</v>
      </c>
      <c r="J810" s="18">
        <f t="shared" si="111"/>
        <v>3.9063168076447429E-5</v>
      </c>
      <c r="K810" s="12">
        <f t="shared" si="115"/>
        <v>1.0180507944409505</v>
      </c>
      <c r="L810" s="12">
        <f t="shared" si="112"/>
        <v>1.7889813190968634E-2</v>
      </c>
      <c r="M810" s="12">
        <f t="shared" si="116"/>
        <v>3.2004541600775312E-4</v>
      </c>
      <c r="N810" s="18">
        <f t="shared" si="113"/>
        <v>9.6372395753307562E-8</v>
      </c>
    </row>
    <row r="811" spans="1:14" x14ac:dyDescent="0.2">
      <c r="A811" s="4">
        <v>809</v>
      </c>
      <c r="B811" s="1" t="str">
        <f>'Исходные данные'!A1061</f>
        <v>21.12.2012</v>
      </c>
      <c r="C811" s="1">
        <f>'Исходные данные'!B1061</f>
        <v>151.97999999999999</v>
      </c>
      <c r="D811" s="5" t="str">
        <f>'Исходные данные'!A813</f>
        <v>24.12.2013</v>
      </c>
      <c r="E811" s="1">
        <f>'Исходные данные'!B813</f>
        <v>172.72</v>
      </c>
      <c r="F811" s="12">
        <f t="shared" si="108"/>
        <v>1.1364653243847875</v>
      </c>
      <c r="G811" s="12">
        <f t="shared" si="109"/>
        <v>0.10423438833015387</v>
      </c>
      <c r="H811" s="12">
        <f t="shared" si="110"/>
        <v>3.0028055753773667E-4</v>
      </c>
      <c r="I811" s="12">
        <f t="shared" si="114"/>
        <v>0.12792285296491313</v>
      </c>
      <c r="J811" s="18">
        <f t="shared" si="111"/>
        <v>3.8412745610122022E-5</v>
      </c>
      <c r="K811" s="12">
        <f t="shared" si="115"/>
        <v>1.0162169380786923</v>
      </c>
      <c r="L811" s="12">
        <f t="shared" si="112"/>
        <v>1.6086848094766102E-2</v>
      </c>
      <c r="M811" s="12">
        <f t="shared" si="116"/>
        <v>2.5878668162407776E-4</v>
      </c>
      <c r="N811" s="18">
        <f t="shared" si="113"/>
        <v>7.7708609041418822E-8</v>
      </c>
    </row>
    <row r="812" spans="1:14" x14ac:dyDescent="0.2">
      <c r="A812" s="4">
        <v>810</v>
      </c>
      <c r="B812" s="1" t="str">
        <f>'Исходные данные'!A1062</f>
        <v>20.12.2012</v>
      </c>
      <c r="C812" s="1">
        <f>'Исходные данные'!B1062</f>
        <v>152.06</v>
      </c>
      <c r="D812" s="5" t="str">
        <f>'Исходные данные'!A814</f>
        <v>23.12.2013</v>
      </c>
      <c r="E812" s="1">
        <f>'Исходные данные'!B814</f>
        <v>172.35</v>
      </c>
      <c r="F812" s="12">
        <f t="shared" si="108"/>
        <v>1.1334341707220834</v>
      </c>
      <c r="G812" s="12">
        <f t="shared" si="109"/>
        <v>0.10394346534951192</v>
      </c>
      <c r="H812" s="12">
        <f t="shared" si="110"/>
        <v>2.9944246066560839E-4</v>
      </c>
      <c r="I812" s="12">
        <f t="shared" si="114"/>
        <v>0.12525211316258381</v>
      </c>
      <c r="J812" s="18">
        <f t="shared" si="111"/>
        <v>3.7505800968971332E-5</v>
      </c>
      <c r="K812" s="12">
        <f t="shared" si="115"/>
        <v>1.0135065080920787</v>
      </c>
      <c r="L812" s="12">
        <f t="shared" si="112"/>
        <v>1.3416108292436864E-2</v>
      </c>
      <c r="M812" s="12">
        <f t="shared" si="116"/>
        <v>1.799919617143915E-4</v>
      </c>
      <c r="N812" s="18">
        <f t="shared" si="113"/>
        <v>5.3897235915787368E-8</v>
      </c>
    </row>
    <row r="813" spans="1:14" x14ac:dyDescent="0.2">
      <c r="A813" s="4">
        <v>811</v>
      </c>
      <c r="B813" s="1" t="str">
        <f>'Исходные данные'!A1063</f>
        <v>19.12.2012</v>
      </c>
      <c r="C813" s="1">
        <f>'Исходные данные'!B1063</f>
        <v>152.12</v>
      </c>
      <c r="D813" s="5" t="str">
        <f>'Исходные данные'!A815</f>
        <v>20.12.2013</v>
      </c>
      <c r="E813" s="1">
        <f>'Исходные данные'!B815</f>
        <v>171.68</v>
      </c>
      <c r="F813" s="12">
        <f t="shared" si="108"/>
        <v>1.1285826978701026</v>
      </c>
      <c r="G813" s="12">
        <f t="shared" si="109"/>
        <v>0.10365335434831387</v>
      </c>
      <c r="H813" s="12">
        <f t="shared" si="110"/>
        <v>2.9860670296046743E-4</v>
      </c>
      <c r="I813" s="12">
        <f t="shared" si="114"/>
        <v>0.12096259582232945</v>
      </c>
      <c r="J813" s="18">
        <f t="shared" si="111"/>
        <v>3.6120241920045411E-5</v>
      </c>
      <c r="K813" s="12">
        <f t="shared" si="115"/>
        <v>1.009168365272384</v>
      </c>
      <c r="L813" s="12">
        <f t="shared" si="112"/>
        <v>9.1265909521825086E-3</v>
      </c>
      <c r="M813" s="12">
        <f t="shared" si="116"/>
        <v>8.3294662408458494E-5</v>
      </c>
      <c r="N813" s="18">
        <f t="shared" si="113"/>
        <v>2.4872344515994978E-8</v>
      </c>
    </row>
    <row r="814" spans="1:14" x14ac:dyDescent="0.2">
      <c r="A814" s="4">
        <v>812</v>
      </c>
      <c r="B814" s="1" t="str">
        <f>'Исходные данные'!A1064</f>
        <v>18.12.2012</v>
      </c>
      <c r="C814" s="1">
        <f>'Исходные данные'!B1064</f>
        <v>151.83000000000001</v>
      </c>
      <c r="D814" s="5" t="str">
        <f>'Исходные данные'!A816</f>
        <v>19.12.2013</v>
      </c>
      <c r="E814" s="1">
        <f>'Исходные данные'!B816</f>
        <v>171.68</v>
      </c>
      <c r="F814" s="12">
        <f t="shared" si="108"/>
        <v>1.1307383257590726</v>
      </c>
      <c r="G814" s="12">
        <f t="shared" si="109"/>
        <v>0.10336405306028752</v>
      </c>
      <c r="H814" s="12">
        <f t="shared" si="110"/>
        <v>2.9777327789359045E-4</v>
      </c>
      <c r="I814" s="12">
        <f t="shared" si="114"/>
        <v>0.122870804988292</v>
      </c>
      <c r="J814" s="18">
        <f t="shared" si="111"/>
        <v>3.6587642358787832E-5</v>
      </c>
      <c r="K814" s="12">
        <f t="shared" si="115"/>
        <v>1.0110959080895412</v>
      </c>
      <c r="L814" s="12">
        <f t="shared" si="112"/>
        <v>1.1034800118145047E-2</v>
      </c>
      <c r="M814" s="12">
        <f t="shared" si="116"/>
        <v>1.2176681364741256E-4</v>
      </c>
      <c r="N814" s="18">
        <f t="shared" si="113"/>
        <v>3.6258903238448019E-8</v>
      </c>
    </row>
    <row r="815" spans="1:14" x14ac:dyDescent="0.2">
      <c r="A815" s="4">
        <v>813</v>
      </c>
      <c r="B815" s="1" t="str">
        <f>'Исходные данные'!A1065</f>
        <v>17.12.2012</v>
      </c>
      <c r="C815" s="1">
        <f>'Исходные данные'!B1065</f>
        <v>150.68</v>
      </c>
      <c r="D815" s="5" t="str">
        <f>'Исходные данные'!A817</f>
        <v>18.12.2013</v>
      </c>
      <c r="E815" s="1">
        <f>'Исходные данные'!B817</f>
        <v>170.99</v>
      </c>
      <c r="F815" s="12">
        <f t="shared" si="108"/>
        <v>1.1347889567294929</v>
      </c>
      <c r="G815" s="12">
        <f t="shared" si="109"/>
        <v>0.10307555922548629</v>
      </c>
      <c r="H815" s="12">
        <f t="shared" si="110"/>
        <v>2.9694217895447718E-4</v>
      </c>
      <c r="I815" s="12">
        <f t="shared" si="114"/>
        <v>0.12644669243666118</v>
      </c>
      <c r="J815" s="18">
        <f t="shared" si="111"/>
        <v>3.7547356373728777E-5</v>
      </c>
      <c r="K815" s="12">
        <f t="shared" si="115"/>
        <v>1.0147179453956734</v>
      </c>
      <c r="L815" s="12">
        <f t="shared" si="112"/>
        <v>1.4610687566514355E-2</v>
      </c>
      <c r="M815" s="12">
        <f t="shared" si="116"/>
        <v>2.1347219116629534E-4</v>
      </c>
      <c r="N815" s="18">
        <f t="shared" si="113"/>
        <v>6.3388897591106438E-8</v>
      </c>
    </row>
    <row r="816" spans="1:14" x14ac:dyDescent="0.2">
      <c r="A816" s="4">
        <v>814</v>
      </c>
      <c r="B816" s="1" t="str">
        <f>'Исходные данные'!A1066</f>
        <v>14.12.2012</v>
      </c>
      <c r="C816" s="1">
        <f>'Исходные данные'!B1066</f>
        <v>150.56</v>
      </c>
      <c r="D816" s="5" t="str">
        <f>'Исходные данные'!A818</f>
        <v>17.12.2013</v>
      </c>
      <c r="E816" s="1">
        <f>'Исходные данные'!B818</f>
        <v>171.16</v>
      </c>
      <c r="F816" s="12">
        <f t="shared" si="108"/>
        <v>1.1368225292242295</v>
      </c>
      <c r="G816" s="12">
        <f t="shared" si="109"/>
        <v>0.10278787059027089</v>
      </c>
      <c r="H816" s="12">
        <f t="shared" si="110"/>
        <v>2.961133996507974E-4</v>
      </c>
      <c r="I816" s="12">
        <f t="shared" si="114"/>
        <v>0.12823711571154658</v>
      </c>
      <c r="J816" s="18">
        <f t="shared" si="111"/>
        <v>3.7972728294758744E-5</v>
      </c>
      <c r="K816" s="12">
        <f t="shared" si="115"/>
        <v>1.0165363473914237</v>
      </c>
      <c r="L816" s="12">
        <f t="shared" si="112"/>
        <v>1.6401110841399755E-2</v>
      </c>
      <c r="M816" s="12">
        <f t="shared" si="116"/>
        <v>2.6899643683187853E-4</v>
      </c>
      <c r="N816" s="18">
        <f t="shared" si="113"/>
        <v>7.9653449404238526E-8</v>
      </c>
    </row>
    <row r="817" spans="1:14" x14ac:dyDescent="0.2">
      <c r="A817" s="4">
        <v>815</v>
      </c>
      <c r="B817" s="1" t="str">
        <f>'Исходные данные'!A1067</f>
        <v>13.12.2012</v>
      </c>
      <c r="C817" s="1">
        <f>'Исходные данные'!B1067</f>
        <v>150.49</v>
      </c>
      <c r="D817" s="5" t="str">
        <f>'Исходные данные'!A819</f>
        <v>16.12.2013</v>
      </c>
      <c r="E817" s="1">
        <f>'Исходные данные'!B819</f>
        <v>170.45</v>
      </c>
      <c r="F817" s="12">
        <f t="shared" si="108"/>
        <v>1.1326333975679446</v>
      </c>
      <c r="G817" s="12">
        <f t="shared" si="109"/>
        <v>0.10250098490729223</v>
      </c>
      <c r="H817" s="12">
        <f t="shared" si="110"/>
        <v>2.9528693350834193E-4</v>
      </c>
      <c r="I817" s="12">
        <f t="shared" si="114"/>
        <v>0.12454536178528475</v>
      </c>
      <c r="J817" s="18">
        <f t="shared" si="111"/>
        <v>3.6776617964263767E-5</v>
      </c>
      <c r="K817" s="12">
        <f t="shared" si="115"/>
        <v>1.0127904640339505</v>
      </c>
      <c r="L817" s="12">
        <f t="shared" si="112"/>
        <v>1.2709356915137915E-2</v>
      </c>
      <c r="M817" s="12">
        <f t="shared" si="116"/>
        <v>1.6152775319636234E-4</v>
      </c>
      <c r="N817" s="18">
        <f t="shared" si="113"/>
        <v>4.769703491784611E-8</v>
      </c>
    </row>
    <row r="818" spans="1:14" x14ac:dyDescent="0.2">
      <c r="A818" s="4">
        <v>816</v>
      </c>
      <c r="B818" s="1" t="str">
        <f>'Исходные данные'!A1068</f>
        <v>12.12.2012</v>
      </c>
      <c r="C818" s="1">
        <f>'Исходные данные'!B1068</f>
        <v>150.47</v>
      </c>
      <c r="D818" s="5" t="str">
        <f>'Исходные данные'!A820</f>
        <v>13.12.2013</v>
      </c>
      <c r="E818" s="1">
        <f>'Исходные данные'!B820</f>
        <v>169.78</v>
      </c>
      <c r="F818" s="12">
        <f t="shared" si="108"/>
        <v>1.1283312288163754</v>
      </c>
      <c r="G818" s="12">
        <f t="shared" si="109"/>
        <v>0.1022148999354736</v>
      </c>
      <c r="H818" s="12">
        <f t="shared" si="110"/>
        <v>2.9446277407097117E-4</v>
      </c>
      <c r="I818" s="12">
        <f t="shared" si="114"/>
        <v>0.12073975253903504</v>
      </c>
      <c r="J818" s="18">
        <f t="shared" si="111"/>
        <v>3.5553362473286842E-5</v>
      </c>
      <c r="K818" s="12">
        <f t="shared" si="115"/>
        <v>1.0089435039358197</v>
      </c>
      <c r="L818" s="12">
        <f t="shared" si="112"/>
        <v>8.9037476688881532E-3</v>
      </c>
      <c r="M818" s="12">
        <f t="shared" si="116"/>
        <v>7.9276722551230116E-5</v>
      </c>
      <c r="N818" s="18">
        <f t="shared" si="113"/>
        <v>2.3344043641689937E-8</v>
      </c>
    </row>
    <row r="819" spans="1:14" x14ac:dyDescent="0.2">
      <c r="A819" s="4">
        <v>817</v>
      </c>
      <c r="B819" s="1" t="str">
        <f>'Исходные данные'!A1069</f>
        <v>11.12.2012</v>
      </c>
      <c r="C819" s="1">
        <f>'Исходные данные'!B1069</f>
        <v>149.22999999999999</v>
      </c>
      <c r="D819" s="5" t="str">
        <f>'Исходные данные'!A821</f>
        <v>12.12.2013</v>
      </c>
      <c r="E819" s="1">
        <f>'Исходные данные'!B821</f>
        <v>169.35</v>
      </c>
      <c r="F819" s="12">
        <f t="shared" si="108"/>
        <v>1.1348254372445219</v>
      </c>
      <c r="G819" s="12">
        <f t="shared" si="109"/>
        <v>0.10192961343999327</v>
      </c>
      <c r="H819" s="12">
        <f t="shared" si="110"/>
        <v>2.9364091490056494E-4</v>
      </c>
      <c r="I819" s="12">
        <f t="shared" si="114"/>
        <v>0.1264788393204041</v>
      </c>
      <c r="J819" s="18">
        <f t="shared" si="111"/>
        <v>3.713936209360501E-5</v>
      </c>
      <c r="K819" s="12">
        <f t="shared" si="115"/>
        <v>1.0147505659398175</v>
      </c>
      <c r="L819" s="12">
        <f t="shared" si="112"/>
        <v>1.4642834450257276E-2</v>
      </c>
      <c r="M819" s="12">
        <f t="shared" si="116"/>
        <v>2.1441260073763949E-4</v>
      </c>
      <c r="N819" s="18">
        <f t="shared" si="113"/>
        <v>6.2960312246810005E-8</v>
      </c>
    </row>
    <row r="820" spans="1:14" x14ac:dyDescent="0.2">
      <c r="A820" s="4">
        <v>818</v>
      </c>
      <c r="B820" s="1" t="str">
        <f>'Исходные данные'!A1070</f>
        <v>10.12.2012</v>
      </c>
      <c r="C820" s="1">
        <f>'Исходные данные'!B1070</f>
        <v>149.31</v>
      </c>
      <c r="D820" s="5" t="str">
        <f>'Исходные данные'!A822</f>
        <v>11.12.2013</v>
      </c>
      <c r="E820" s="1">
        <f>'Исходные данные'!B822</f>
        <v>169.82</v>
      </c>
      <c r="F820" s="12">
        <f t="shared" si="108"/>
        <v>1.1373652133145804</v>
      </c>
      <c r="G820" s="12">
        <f t="shared" si="109"/>
        <v>0.10164512319226703</v>
      </c>
      <c r="H820" s="12">
        <f t="shared" si="110"/>
        <v>2.9282134957697232E-4</v>
      </c>
      <c r="I820" s="12">
        <f t="shared" si="114"/>
        <v>0.12871437103264488</v>
      </c>
      <c r="J820" s="18">
        <f t="shared" si="111"/>
        <v>3.7690315835730223E-5</v>
      </c>
      <c r="K820" s="12">
        <f t="shared" si="115"/>
        <v>1.01702161056031</v>
      </c>
      <c r="L820" s="12">
        <f t="shared" si="112"/>
        <v>1.6878366162498038E-2</v>
      </c>
      <c r="M820" s="12">
        <f t="shared" si="116"/>
        <v>2.8487924431535666E-4</v>
      </c>
      <c r="N820" s="18">
        <f t="shared" si="113"/>
        <v>8.3418724786890755E-8</v>
      </c>
    </row>
    <row r="821" spans="1:14" x14ac:dyDescent="0.2">
      <c r="A821" s="4">
        <v>819</v>
      </c>
      <c r="B821" s="1" t="str">
        <f>'Исходные данные'!A1071</f>
        <v>07.12.2012</v>
      </c>
      <c r="C821" s="1">
        <f>'Исходные данные'!B1071</f>
        <v>148.91</v>
      </c>
      <c r="D821" s="5" t="str">
        <f>'Исходные данные'!A823</f>
        <v>10.12.2013</v>
      </c>
      <c r="E821" s="1">
        <f>'Исходные данные'!B823</f>
        <v>169.86</v>
      </c>
      <c r="F821" s="12">
        <f t="shared" si="108"/>
        <v>1.1406890067826205</v>
      </c>
      <c r="G821" s="12">
        <f t="shared" si="109"/>
        <v>0.10136142696993061</v>
      </c>
      <c r="H821" s="12">
        <f t="shared" si="110"/>
        <v>2.9200407169796083E-4</v>
      </c>
      <c r="I821" s="12">
        <f t="shared" si="114"/>
        <v>0.13163247174974965</v>
      </c>
      <c r="J821" s="18">
        <f t="shared" si="111"/>
        <v>3.8437217718593701E-5</v>
      </c>
      <c r="K821" s="12">
        <f t="shared" si="115"/>
        <v>1.0199937163944464</v>
      </c>
      <c r="L821" s="12">
        <f t="shared" si="112"/>
        <v>1.9796466879602778E-2</v>
      </c>
      <c r="M821" s="12">
        <f t="shared" si="116"/>
        <v>3.9190010091520727E-4</v>
      </c>
      <c r="N821" s="18">
        <f t="shared" si="113"/>
        <v>1.1443642516608228E-7</v>
      </c>
    </row>
    <row r="822" spans="1:14" x14ac:dyDescent="0.2">
      <c r="A822" s="4">
        <v>820</v>
      </c>
      <c r="B822" s="1" t="str">
        <f>'Исходные данные'!A1072</f>
        <v>06.12.2012</v>
      </c>
      <c r="C822" s="1">
        <f>'Исходные данные'!B1072</f>
        <v>149.49</v>
      </c>
      <c r="D822" s="5" t="str">
        <f>'Исходные данные'!A824</f>
        <v>09.12.2013</v>
      </c>
      <c r="E822" s="1">
        <f>'Исходные данные'!B824</f>
        <v>169.32</v>
      </c>
      <c r="F822" s="12">
        <f t="shared" si="108"/>
        <v>1.1326510134457153</v>
      </c>
      <c r="G822" s="12">
        <f t="shared" si="109"/>
        <v>0.10107852255682261</v>
      </c>
      <c r="H822" s="12">
        <f t="shared" si="110"/>
        <v>2.9118907487916734E-4</v>
      </c>
      <c r="I822" s="12">
        <f t="shared" si="114"/>
        <v>0.12456091469129993</v>
      </c>
      <c r="J822" s="18">
        <f t="shared" si="111"/>
        <v>3.6270777515062509E-5</v>
      </c>
      <c r="K822" s="12">
        <f t="shared" si="115"/>
        <v>1.0128062159913447</v>
      </c>
      <c r="L822" s="12">
        <f t="shared" si="112"/>
        <v>1.2724909821153093E-2</v>
      </c>
      <c r="M822" s="12">
        <f t="shared" si="116"/>
        <v>1.6192332995647684E-4</v>
      </c>
      <c r="N822" s="18">
        <f t="shared" si="113"/>
        <v>4.7150304651380658E-8</v>
      </c>
    </row>
    <row r="823" spans="1:14" x14ac:dyDescent="0.2">
      <c r="A823" s="4">
        <v>821</v>
      </c>
      <c r="B823" s="1" t="str">
        <f>'Исходные данные'!A1073</f>
        <v>05.12.2012</v>
      </c>
      <c r="C823" s="1">
        <f>'Исходные данные'!B1073</f>
        <v>149.12</v>
      </c>
      <c r="D823" s="5" t="str">
        <f>'Исходные данные'!A825</f>
        <v>06.12.2013</v>
      </c>
      <c r="E823" s="1">
        <f>'Исходные данные'!B825</f>
        <v>167.73</v>
      </c>
      <c r="F823" s="12">
        <f t="shared" si="108"/>
        <v>1.1247988197424892</v>
      </c>
      <c r="G823" s="12">
        <f t="shared" si="109"/>
        <v>0.10079640774296701</v>
      </c>
      <c r="H823" s="12">
        <f t="shared" si="110"/>
        <v>2.9037635275404788E-4</v>
      </c>
      <c r="I823" s="12">
        <f t="shared" si="114"/>
        <v>0.1176041927693825</v>
      </c>
      <c r="J823" s="18">
        <f t="shared" si="111"/>
        <v>3.4149476564957257E-5</v>
      </c>
      <c r="K823" s="12">
        <f t="shared" si="115"/>
        <v>1.005784855927752</v>
      </c>
      <c r="L823" s="12">
        <f t="shared" si="112"/>
        <v>5.7681878992356574E-3</v>
      </c>
      <c r="M823" s="12">
        <f t="shared" si="116"/>
        <v>3.3271991640887948E-5</v>
      </c>
      <c r="N823" s="18">
        <f t="shared" si="113"/>
        <v>9.6613995815442105E-9</v>
      </c>
    </row>
    <row r="824" spans="1:14" x14ac:dyDescent="0.2">
      <c r="A824" s="4">
        <v>822</v>
      </c>
      <c r="B824" s="1" t="str">
        <f>'Исходные данные'!A1074</f>
        <v>04.12.2012</v>
      </c>
      <c r="C824" s="1">
        <f>'Исходные данные'!B1074</f>
        <v>147.99</v>
      </c>
      <c r="D824" s="5" t="str">
        <f>'Исходные данные'!A826</f>
        <v>05.12.2013</v>
      </c>
      <c r="E824" s="1">
        <f>'Исходные данные'!B826</f>
        <v>167.5</v>
      </c>
      <c r="F824" s="12">
        <f t="shared" si="108"/>
        <v>1.1318332319751334</v>
      </c>
      <c r="G824" s="12">
        <f t="shared" si="109"/>
        <v>0.10051508032455589</v>
      </c>
      <c r="H824" s="12">
        <f t="shared" si="110"/>
        <v>2.8956589897382738E-4</v>
      </c>
      <c r="I824" s="12">
        <f t="shared" si="114"/>
        <v>0.12383864735136452</v>
      </c>
      <c r="J824" s="18">
        <f t="shared" si="111"/>
        <v>3.5859449248000654E-5</v>
      </c>
      <c r="K824" s="12">
        <f t="shared" si="115"/>
        <v>1.0120749632516255</v>
      </c>
      <c r="L824" s="12">
        <f t="shared" si="112"/>
        <v>1.200264248121765E-2</v>
      </c>
      <c r="M824" s="12">
        <f t="shared" si="116"/>
        <v>1.4406342653192907E-4</v>
      </c>
      <c r="N824" s="18">
        <f t="shared" si="113"/>
        <v>4.1715855612967977E-8</v>
      </c>
    </row>
    <row r="825" spans="1:14" x14ac:dyDescent="0.2">
      <c r="A825" s="4">
        <v>823</v>
      </c>
      <c r="B825" s="1" t="str">
        <f>'Исходные данные'!A1075</f>
        <v>03.12.2012</v>
      </c>
      <c r="C825" s="1">
        <f>'Исходные данные'!B1075</f>
        <v>148.07</v>
      </c>
      <c r="D825" s="5" t="str">
        <f>'Исходные данные'!A827</f>
        <v>04.12.2013</v>
      </c>
      <c r="E825" s="1">
        <f>'Исходные данные'!B827</f>
        <v>167.67</v>
      </c>
      <c r="F825" s="12">
        <f t="shared" si="108"/>
        <v>1.1323698250827312</v>
      </c>
      <c r="G825" s="12">
        <f t="shared" si="109"/>
        <v>0.10023453810393232</v>
      </c>
      <c r="H825" s="12">
        <f t="shared" si="110"/>
        <v>2.8875770720745086E-4</v>
      </c>
      <c r="I825" s="12">
        <f t="shared" si="114"/>
        <v>0.12431262702908902</v>
      </c>
      <c r="J825" s="18">
        <f t="shared" si="111"/>
        <v>3.589622915785473E-5</v>
      </c>
      <c r="K825" s="12">
        <f t="shared" si="115"/>
        <v>1.0125547799192325</v>
      </c>
      <c r="L825" s="12">
        <f t="shared" si="112"/>
        <v>1.2476622158942198E-2</v>
      </c>
      <c r="M825" s="12">
        <f t="shared" si="116"/>
        <v>1.556661004970059E-4</v>
      </c>
      <c r="N825" s="18">
        <f t="shared" si="113"/>
        <v>4.4949786269440049E-8</v>
      </c>
    </row>
    <row r="826" spans="1:14" x14ac:dyDescent="0.2">
      <c r="A826" s="4">
        <v>824</v>
      </c>
      <c r="B826" s="1" t="str">
        <f>'Исходные данные'!A1076</f>
        <v>30.11.2012</v>
      </c>
      <c r="C826" s="1">
        <f>'Исходные данные'!B1076</f>
        <v>147.32</v>
      </c>
      <c r="D826" s="5" t="str">
        <f>'Исходные данные'!A828</f>
        <v>03.12.2013</v>
      </c>
      <c r="E826" s="1">
        <f>'Исходные данные'!B828</f>
        <v>167.82</v>
      </c>
      <c r="F826" s="12">
        <f t="shared" si="108"/>
        <v>1.1391528645126257</v>
      </c>
      <c r="G826" s="12">
        <f t="shared" si="109"/>
        <v>9.9954778889572993E-2</v>
      </c>
      <c r="H826" s="12">
        <f t="shared" si="110"/>
        <v>2.8795177114153322E-4</v>
      </c>
      <c r="I826" s="12">
        <f t="shared" si="114"/>
        <v>0.13028488486505888</v>
      </c>
      <c r="J826" s="18">
        <f t="shared" si="111"/>
        <v>3.7515763349864441E-5</v>
      </c>
      <c r="K826" s="12">
        <f t="shared" si="115"/>
        <v>1.0186201119732885</v>
      </c>
      <c r="L826" s="12">
        <f t="shared" si="112"/>
        <v>1.8448879994911918E-2</v>
      </c>
      <c r="M826" s="12">
        <f t="shared" si="116"/>
        <v>3.4036117306665889E-4</v>
      </c>
      <c r="N826" s="18">
        <f t="shared" si="113"/>
        <v>9.8007602612354342E-8</v>
      </c>
    </row>
    <row r="827" spans="1:14" x14ac:dyDescent="0.2">
      <c r="A827" s="4">
        <v>825</v>
      </c>
      <c r="B827" s="1" t="str">
        <f>'Исходные данные'!A1077</f>
        <v>29.11.2012</v>
      </c>
      <c r="C827" s="1">
        <f>'Исходные данные'!B1077</f>
        <v>146.66</v>
      </c>
      <c r="D827" s="5" t="str">
        <f>'Исходные данные'!A829</f>
        <v>02.12.2013</v>
      </c>
      <c r="E827" s="1">
        <f>'Исходные данные'!B829</f>
        <v>169.09</v>
      </c>
      <c r="F827" s="12">
        <f t="shared" si="108"/>
        <v>1.1529387699440885</v>
      </c>
      <c r="G827" s="12">
        <f t="shared" si="109"/>
        <v>9.9675800496071498E-2</v>
      </c>
      <c r="H827" s="12">
        <f t="shared" si="110"/>
        <v>2.8714808448031091E-4</v>
      </c>
      <c r="I827" s="12">
        <f t="shared" si="114"/>
        <v>0.14231413488468445</v>
      </c>
      <c r="J827" s="18">
        <f t="shared" si="111"/>
        <v>4.0865231226609734E-5</v>
      </c>
      <c r="K827" s="12">
        <f t="shared" si="115"/>
        <v>1.0309473429988258</v>
      </c>
      <c r="L827" s="12">
        <f t="shared" si="112"/>
        <v>3.0478130014537419E-2</v>
      </c>
      <c r="M827" s="12">
        <f t="shared" si="116"/>
        <v>9.2891640918304293E-4</v>
      </c>
      <c r="N827" s="18">
        <f t="shared" si="113"/>
        <v>2.6673656753923944E-7</v>
      </c>
    </row>
    <row r="828" spans="1:14" x14ac:dyDescent="0.2">
      <c r="A828" s="4">
        <v>826</v>
      </c>
      <c r="B828" s="1" t="str">
        <f>'Исходные данные'!A1078</f>
        <v>28.11.2012</v>
      </c>
      <c r="C828" s="1">
        <f>'Исходные данные'!B1078</f>
        <v>146.55000000000001</v>
      </c>
      <c r="D828" s="5" t="str">
        <f>'Исходные данные'!A830</f>
        <v>29.11.2013</v>
      </c>
      <c r="E828" s="1">
        <f>'Исходные данные'!B830</f>
        <v>168.58</v>
      </c>
      <c r="F828" s="12">
        <f t="shared" si="108"/>
        <v>1.1503241214602524</v>
      </c>
      <c r="G828" s="12">
        <f t="shared" si="109"/>
        <v>9.939760074412074E-2</v>
      </c>
      <c r="H828" s="12">
        <f t="shared" si="110"/>
        <v>2.8634664094559151E-4</v>
      </c>
      <c r="I828" s="12">
        <f t="shared" si="114"/>
        <v>0.14004374741243461</v>
      </c>
      <c r="J828" s="18">
        <f t="shared" si="111"/>
        <v>4.0101056656983522E-5</v>
      </c>
      <c r="K828" s="12">
        <f t="shared" si="115"/>
        <v>1.0286093481481389</v>
      </c>
      <c r="L828" s="12">
        <f t="shared" si="112"/>
        <v>2.820774254228765E-2</v>
      </c>
      <c r="M828" s="12">
        <f t="shared" si="116"/>
        <v>7.9567673933198099E-4</v>
      </c>
      <c r="N828" s="18">
        <f t="shared" si="113"/>
        <v>2.2783936158625376E-7</v>
      </c>
    </row>
    <row r="829" spans="1:14" x14ac:dyDescent="0.2">
      <c r="A829" s="4">
        <v>827</v>
      </c>
      <c r="B829" s="1" t="str">
        <f>'Исходные данные'!A1079</f>
        <v>27.11.2012</v>
      </c>
      <c r="C829" s="1">
        <f>'Исходные данные'!B1079</f>
        <v>147.38999999999999</v>
      </c>
      <c r="D829" s="5" t="str">
        <f>'Исходные данные'!A831</f>
        <v>28.11.2013</v>
      </c>
      <c r="E829" s="1">
        <f>'Исходные данные'!B831</f>
        <v>168.79</v>
      </c>
      <c r="F829" s="12">
        <f t="shared" si="108"/>
        <v>1.1451930253070086</v>
      </c>
      <c r="G829" s="12">
        <f t="shared" si="109"/>
        <v>9.9120177460496284E-2</v>
      </c>
      <c r="H829" s="12">
        <f t="shared" si="110"/>
        <v>2.8554743427670562E-4</v>
      </c>
      <c r="I829" s="12">
        <f t="shared" si="114"/>
        <v>0.13557320385216987</v>
      </c>
      <c r="J829" s="18">
        <f t="shared" si="111"/>
        <v>3.8712580516659887E-5</v>
      </c>
      <c r="K829" s="12">
        <f t="shared" si="115"/>
        <v>1.0240211687202629</v>
      </c>
      <c r="L829" s="12">
        <f t="shared" si="112"/>
        <v>2.3737198982023019E-2</v>
      </c>
      <c r="M829" s="12">
        <f t="shared" si="116"/>
        <v>5.6345461551215168E-4</v>
      </c>
      <c r="N829" s="18">
        <f t="shared" si="113"/>
        <v>1.6089301979086257E-7</v>
      </c>
    </row>
    <row r="830" spans="1:14" x14ac:dyDescent="0.2">
      <c r="A830" s="4">
        <v>828</v>
      </c>
      <c r="B830" s="1" t="str">
        <f>'Исходные данные'!A1080</f>
        <v>26.11.2012</v>
      </c>
      <c r="C830" s="1">
        <f>'Исходные данные'!B1080</f>
        <v>147.77000000000001</v>
      </c>
      <c r="D830" s="5" t="str">
        <f>'Исходные данные'!A832</f>
        <v>27.11.2013</v>
      </c>
      <c r="E830" s="1">
        <f>'Исходные данные'!B832</f>
        <v>168.74</v>
      </c>
      <c r="F830" s="12">
        <f t="shared" si="108"/>
        <v>1.14190972457197</v>
      </c>
      <c r="G830" s="12">
        <f t="shared" si="109"/>
        <v>9.8843528478039275E-2</v>
      </c>
      <c r="H830" s="12">
        <f t="shared" si="110"/>
        <v>2.8475045823045766E-4</v>
      </c>
      <c r="I830" s="12">
        <f t="shared" si="114"/>
        <v>0.1327020578219382</v>
      </c>
      <c r="J830" s="18">
        <f t="shared" si="111"/>
        <v>3.7786971772921586E-5</v>
      </c>
      <c r="K830" s="12">
        <f t="shared" si="115"/>
        <v>1.0210852711190239</v>
      </c>
      <c r="L830" s="12">
        <f t="shared" si="112"/>
        <v>2.0866052951791187E-2</v>
      </c>
      <c r="M830" s="12">
        <f t="shared" si="116"/>
        <v>4.3539216578695111E-4</v>
      </c>
      <c r="N830" s="18">
        <f t="shared" si="113"/>
        <v>1.2397811871778573E-7</v>
      </c>
    </row>
    <row r="831" spans="1:14" x14ac:dyDescent="0.2">
      <c r="A831" s="4">
        <v>829</v>
      </c>
      <c r="B831" s="1" t="str">
        <f>'Исходные данные'!A1081</f>
        <v>23.11.2012</v>
      </c>
      <c r="C831" s="1">
        <f>'Исходные данные'!B1081</f>
        <v>147.94</v>
      </c>
      <c r="D831" s="5" t="str">
        <f>'Исходные данные'!A833</f>
        <v>26.11.2013</v>
      </c>
      <c r="E831" s="1">
        <f>'Исходные данные'!B833</f>
        <v>169</v>
      </c>
      <c r="F831" s="12">
        <f t="shared" si="108"/>
        <v>1.1423550087873462</v>
      </c>
      <c r="G831" s="12">
        <f t="shared" si="109"/>
        <v>9.8567651635639478E-2</v>
      </c>
      <c r="H831" s="12">
        <f t="shared" si="110"/>
        <v>2.8395570658107714E-4</v>
      </c>
      <c r="I831" s="12">
        <f t="shared" si="114"/>
        <v>0.13309192876335185</v>
      </c>
      <c r="J831" s="18">
        <f t="shared" si="111"/>
        <v>3.7792212672235962E-5</v>
      </c>
      <c r="K831" s="12">
        <f t="shared" si="115"/>
        <v>1.021483440207174</v>
      </c>
      <c r="L831" s="12">
        <f t="shared" si="112"/>
        <v>2.125592389320493E-2</v>
      </c>
      <c r="M831" s="12">
        <f t="shared" si="116"/>
        <v>4.5181430055371758E-4</v>
      </c>
      <c r="N831" s="18">
        <f t="shared" si="113"/>
        <v>1.2829524895716602E-7</v>
      </c>
    </row>
    <row r="832" spans="1:14" x14ac:dyDescent="0.2">
      <c r="A832" s="4">
        <v>830</v>
      </c>
      <c r="B832" s="1" t="str">
        <f>'Исходные данные'!A1082</f>
        <v>22.11.2012</v>
      </c>
      <c r="C832" s="1">
        <f>'Исходные данные'!B1082</f>
        <v>147.81</v>
      </c>
      <c r="D832" s="5" t="str">
        <f>'Исходные данные'!A834</f>
        <v>25.11.2013</v>
      </c>
      <c r="E832" s="1">
        <f>'Исходные данные'!B834</f>
        <v>169.56</v>
      </c>
      <c r="F832" s="12">
        <f t="shared" si="108"/>
        <v>1.1471483661457276</v>
      </c>
      <c r="G832" s="12">
        <f t="shared" si="109"/>
        <v>9.8292544778218388E-2</v>
      </c>
      <c r="H832" s="12">
        <f t="shared" si="110"/>
        <v>2.8316317312016974E-4</v>
      </c>
      <c r="I832" s="12">
        <f t="shared" si="114"/>
        <v>0.13727918126045494</v>
      </c>
      <c r="J832" s="18">
        <f t="shared" si="111"/>
        <v>3.8872408569049364E-5</v>
      </c>
      <c r="K832" s="12">
        <f t="shared" si="115"/>
        <v>1.0257696166820156</v>
      </c>
      <c r="L832" s="12">
        <f t="shared" si="112"/>
        <v>2.5443176390308058E-2</v>
      </c>
      <c r="M832" s="12">
        <f t="shared" si="116"/>
        <v>6.4735522482832616E-4</v>
      </c>
      <c r="N832" s="18">
        <f t="shared" si="113"/>
        <v>1.8330715959830973E-7</v>
      </c>
    </row>
    <row r="833" spans="1:14" x14ac:dyDescent="0.2">
      <c r="A833" s="4">
        <v>831</v>
      </c>
      <c r="B833" s="1" t="str">
        <f>'Исходные данные'!A1083</f>
        <v>21.11.2012</v>
      </c>
      <c r="C833" s="1">
        <f>'Исходные данные'!B1083</f>
        <v>147.61000000000001</v>
      </c>
      <c r="D833" s="5" t="str">
        <f>'Исходные данные'!A835</f>
        <v>22.11.2013</v>
      </c>
      <c r="E833" s="1">
        <f>'Исходные данные'!B835</f>
        <v>168.72</v>
      </c>
      <c r="F833" s="12">
        <f t="shared" si="108"/>
        <v>1.1430119910575163</v>
      </c>
      <c r="G833" s="12">
        <f t="shared" si="109"/>
        <v>9.8018205756712523E-2</v>
      </c>
      <c r="H833" s="12">
        <f t="shared" si="110"/>
        <v>2.8237285165666953E-4</v>
      </c>
      <c r="I833" s="12">
        <f t="shared" si="114"/>
        <v>0.13366687562161361</v>
      </c>
      <c r="J833" s="18">
        <f t="shared" si="111"/>
        <v>3.7743896841312397E-5</v>
      </c>
      <c r="K833" s="12">
        <f t="shared" si="115"/>
        <v>1.0220709077670185</v>
      </c>
      <c r="L833" s="12">
        <f t="shared" si="112"/>
        <v>2.1830870751466704E-2</v>
      </c>
      <c r="M833" s="12">
        <f t="shared" si="116"/>
        <v>4.7658691776724169E-4</v>
      </c>
      <c r="N833" s="18">
        <f t="shared" si="113"/>
        <v>1.345752070321987E-7</v>
      </c>
    </row>
    <row r="834" spans="1:14" x14ac:dyDescent="0.2">
      <c r="A834" s="4">
        <v>832</v>
      </c>
      <c r="B834" s="1" t="str">
        <f>'Исходные данные'!A1084</f>
        <v>20.11.2012</v>
      </c>
      <c r="C834" s="1">
        <f>'Исходные данные'!B1084</f>
        <v>147.34</v>
      </c>
      <c r="D834" s="5" t="str">
        <f>'Исходные данные'!A836</f>
        <v>21.11.2013</v>
      </c>
      <c r="E834" s="1">
        <f>'Исходные данные'!B836</f>
        <v>168.58</v>
      </c>
      <c r="F834" s="12">
        <f t="shared" ref="F834:F897" si="117">E834/C834</f>
        <v>1.1441563730147957</v>
      </c>
      <c r="G834" s="12">
        <f t="shared" ref="G834:G897" si="118">1/POWER(2,A834/248)</f>
        <v>9.7744632428056338E-2</v>
      </c>
      <c r="H834" s="12">
        <f t="shared" ref="H834:H897" si="119">G834/SUM(G$2:G$1242)</f>
        <v>2.8158473601678938E-4</v>
      </c>
      <c r="I834" s="12">
        <f t="shared" si="114"/>
        <v>0.13466757331466853</v>
      </c>
      <c r="J834" s="18">
        <f t="shared" ref="J834:J897" si="120">H834*I834</f>
        <v>3.7920333081832565E-5</v>
      </c>
      <c r="K834" s="12">
        <f t="shared" si="115"/>
        <v>1.0230942036860986</v>
      </c>
      <c r="L834" s="12">
        <f t="shared" ref="L834:L897" si="121">LN(K834)</f>
        <v>2.2831568444521669E-2</v>
      </c>
      <c r="M834" s="12">
        <f t="shared" si="116"/>
        <v>5.2128051763687482E-4</v>
      </c>
      <c r="N834" s="18">
        <f t="shared" ref="N834:N897" si="122">M834*H834</f>
        <v>1.467846369494747E-7</v>
      </c>
    </row>
    <row r="835" spans="1:14" x14ac:dyDescent="0.2">
      <c r="A835" s="4">
        <v>833</v>
      </c>
      <c r="B835" s="1" t="str">
        <f>'Исходные данные'!A1085</f>
        <v>19.11.2012</v>
      </c>
      <c r="C835" s="1">
        <f>'Исходные данные'!B1085</f>
        <v>147.25</v>
      </c>
      <c r="D835" s="5" t="str">
        <f>'Исходные данные'!A837</f>
        <v>20.11.2013</v>
      </c>
      <c r="E835" s="1">
        <f>'Исходные данные'!B837</f>
        <v>169.02</v>
      </c>
      <c r="F835" s="12">
        <f t="shared" si="117"/>
        <v>1.1478438030560272</v>
      </c>
      <c r="G835" s="12">
        <f t="shared" si="118"/>
        <v>9.7471822655165963E-2</v>
      </c>
      <c r="H835" s="12">
        <f t="shared" si="119"/>
        <v>2.8079882004397442E-4</v>
      </c>
      <c r="I835" s="12">
        <f t="shared" ref="I835:I898" si="123">LN(F835)</f>
        <v>0.13788522858464017</v>
      </c>
      <c r="J835" s="18">
        <f t="shared" si="120"/>
        <v>3.8718009488060651E-5</v>
      </c>
      <c r="K835" s="12">
        <f t="shared" ref="K835:K898" si="124">F835/GEOMEAN(F$2:F$1242)</f>
        <v>1.0263914700306815</v>
      </c>
      <c r="L835" s="12">
        <f t="shared" si="121"/>
        <v>2.6049223714493138E-2</v>
      </c>
      <c r="M835" s="12">
        <f t="shared" ref="M835:M898" si="125">POWER(L835-AVERAGE(L$2:L$1242),2)</f>
        <v>6.7856205612770845E-4</v>
      </c>
      <c r="N835" s="18">
        <f t="shared" si="122"/>
        <v>1.9053942468727368E-7</v>
      </c>
    </row>
    <row r="836" spans="1:14" x14ac:dyDescent="0.2">
      <c r="A836" s="4">
        <v>834</v>
      </c>
      <c r="B836" s="1" t="str">
        <f>'Исходные данные'!A1086</f>
        <v>16.11.2012</v>
      </c>
      <c r="C836" s="1">
        <f>'Исходные данные'!B1086</f>
        <v>146.62</v>
      </c>
      <c r="D836" s="5" t="str">
        <f>'Исходные данные'!A838</f>
        <v>19.11.2013</v>
      </c>
      <c r="E836" s="1">
        <f>'Исходные данные'!B838</f>
        <v>169.51</v>
      </c>
      <c r="F836" s="12">
        <f t="shared" si="117"/>
        <v>1.1561178556813532</v>
      </c>
      <c r="G836" s="12">
        <f t="shared" si="118"/>
        <v>9.7199774306921949E-2</v>
      </c>
      <c r="H836" s="12">
        <f t="shared" si="119"/>
        <v>2.8001509759885217E-4</v>
      </c>
      <c r="I836" s="12">
        <f t="shared" si="123"/>
        <v>0.14506771633495441</v>
      </c>
      <c r="J836" s="18">
        <f t="shared" si="120"/>
        <v>4.0621150747974863E-5</v>
      </c>
      <c r="K836" s="12">
        <f t="shared" si="124"/>
        <v>1.0337900524986179</v>
      </c>
      <c r="L836" s="12">
        <f t="shared" si="121"/>
        <v>3.3231711464807509E-2</v>
      </c>
      <c r="M836" s="12">
        <f t="shared" si="125"/>
        <v>1.1043466468802147E-3</v>
      </c>
      <c r="N836" s="18">
        <f t="shared" si="122"/>
        <v>3.0923373410912846E-7</v>
      </c>
    </row>
    <row r="837" spans="1:14" x14ac:dyDescent="0.2">
      <c r="A837" s="4">
        <v>835</v>
      </c>
      <c r="B837" s="1" t="str">
        <f>'Исходные данные'!A1087</f>
        <v>15.11.2012</v>
      </c>
      <c r="C837" s="1">
        <f>'Исходные данные'!B1087</f>
        <v>145.79</v>
      </c>
      <c r="D837" s="5" t="str">
        <f>'Исходные данные'!A839</f>
        <v>18.11.2013</v>
      </c>
      <c r="E837" s="1">
        <f>'Исходные данные'!B839</f>
        <v>169</v>
      </c>
      <c r="F837" s="12">
        <f t="shared" si="117"/>
        <v>1.1592015913299953</v>
      </c>
      <c r="G837" s="12">
        <f t="shared" si="118"/>
        <v>9.6928485258153063E-2</v>
      </c>
      <c r="H837" s="12">
        <f t="shared" si="119"/>
        <v>2.792335625591858E-4</v>
      </c>
      <c r="I837" s="12">
        <f t="shared" si="123"/>
        <v>0.14773148480634304</v>
      </c>
      <c r="J837" s="18">
        <f t="shared" si="120"/>
        <v>4.1251588804633396E-5</v>
      </c>
      <c r="K837" s="12">
        <f t="shared" si="124"/>
        <v>1.0365475008179528</v>
      </c>
      <c r="L837" s="12">
        <f t="shared" si="121"/>
        <v>3.5895479936196101E-2</v>
      </c>
      <c r="M837" s="12">
        <f t="shared" si="125"/>
        <v>1.2884854798498524E-3</v>
      </c>
      <c r="N837" s="18">
        <f t="shared" si="122"/>
        <v>3.5978839084425627E-7</v>
      </c>
    </row>
    <row r="838" spans="1:14" x14ac:dyDescent="0.2">
      <c r="A838" s="4">
        <v>836</v>
      </c>
      <c r="B838" s="1" t="str">
        <f>'Исходные данные'!A1088</f>
        <v>14.11.2012</v>
      </c>
      <c r="C838" s="1">
        <f>'Исходные данные'!B1088</f>
        <v>145.81</v>
      </c>
      <c r="D838" s="5" t="str">
        <f>'Исходные данные'!A840</f>
        <v>15.11.2013</v>
      </c>
      <c r="E838" s="1">
        <f>'Исходные данные'!B840</f>
        <v>168.63</v>
      </c>
      <c r="F838" s="12">
        <f t="shared" si="117"/>
        <v>1.1565050408065289</v>
      </c>
      <c r="G838" s="12">
        <f t="shared" si="118"/>
        <v>9.665795338961948E-2</v>
      </c>
      <c r="H838" s="12">
        <f t="shared" si="119"/>
        <v>2.7845420881982599E-4</v>
      </c>
      <c r="I838" s="12">
        <f t="shared" si="123"/>
        <v>0.14540256135389928</v>
      </c>
      <c r="J838" s="18">
        <f t="shared" si="120"/>
        <v>4.0487955182176234E-5</v>
      </c>
      <c r="K838" s="12">
        <f t="shared" si="124"/>
        <v>1.0341362699096848</v>
      </c>
      <c r="L838" s="12">
        <f t="shared" si="121"/>
        <v>3.3566556483752417E-2</v>
      </c>
      <c r="M838" s="12">
        <f t="shared" si="125"/>
        <v>1.1267137141769373E-3</v>
      </c>
      <c r="N838" s="18">
        <f t="shared" si="122"/>
        <v>3.1373817584758664E-7</v>
      </c>
    </row>
    <row r="839" spans="1:14" x14ac:dyDescent="0.2">
      <c r="A839" s="4">
        <v>837</v>
      </c>
      <c r="B839" s="1" t="str">
        <f>'Исходные данные'!A1089</f>
        <v>13.11.2012</v>
      </c>
      <c r="C839" s="1">
        <f>'Исходные данные'!B1089</f>
        <v>146.61000000000001</v>
      </c>
      <c r="D839" s="5" t="str">
        <f>'Исходные данные'!A841</f>
        <v>14.11.2013</v>
      </c>
      <c r="E839" s="1">
        <f>'Исходные данные'!B841</f>
        <v>168.22</v>
      </c>
      <c r="F839" s="12">
        <f t="shared" si="117"/>
        <v>1.1473978582634199</v>
      </c>
      <c r="G839" s="12">
        <f t="shared" si="118"/>
        <v>9.6388176587996283E-2</v>
      </c>
      <c r="H839" s="12">
        <f t="shared" si="119"/>
        <v>2.7767703029266301E-4</v>
      </c>
      <c r="I839" s="12">
        <f t="shared" si="123"/>
        <v>0.13749664658411803</v>
      </c>
      <c r="J839" s="18">
        <f t="shared" si="120"/>
        <v>3.8179660498677726E-5</v>
      </c>
      <c r="K839" s="12">
        <f t="shared" si="124"/>
        <v>1.0259927102603905</v>
      </c>
      <c r="L839" s="12">
        <f t="shared" si="121"/>
        <v>2.5660641713971127E-2</v>
      </c>
      <c r="M839" s="12">
        <f t="shared" si="125"/>
        <v>6.5846853317279188E-4</v>
      </c>
      <c r="N839" s="18">
        <f t="shared" si="122"/>
        <v>1.8284158683258672E-7</v>
      </c>
    </row>
    <row r="840" spans="1:14" x14ac:dyDescent="0.2">
      <c r="A840" s="4">
        <v>838</v>
      </c>
      <c r="B840" s="1" t="str">
        <f>'Исходные данные'!A1090</f>
        <v>12.11.2012</v>
      </c>
      <c r="C840" s="1">
        <f>'Исходные данные'!B1090</f>
        <v>147.55000000000001</v>
      </c>
      <c r="D840" s="5" t="str">
        <f>'Исходные данные'!A842</f>
        <v>13.11.2013</v>
      </c>
      <c r="E840" s="1">
        <f>'Исходные данные'!B842</f>
        <v>168.09</v>
      </c>
      <c r="F840" s="12">
        <f t="shared" si="117"/>
        <v>1.1392070484581498</v>
      </c>
      <c r="G840" s="12">
        <f t="shared" si="118"/>
        <v>9.6119152745857001E-2</v>
      </c>
      <c r="H840" s="12">
        <f t="shared" si="119"/>
        <v>2.7690202090657968E-4</v>
      </c>
      <c r="I840" s="12">
        <f t="shared" si="123"/>
        <v>0.13033244885635445</v>
      </c>
      <c r="J840" s="18">
        <f t="shared" si="120"/>
        <v>3.6089318478027987E-5</v>
      </c>
      <c r="K840" s="12">
        <f t="shared" si="124"/>
        <v>1.0186685627636753</v>
      </c>
      <c r="L840" s="12">
        <f t="shared" si="121"/>
        <v>1.8496443986207589E-2</v>
      </c>
      <c r="M840" s="12">
        <f t="shared" si="125"/>
        <v>3.421184401349126E-4</v>
      </c>
      <c r="N840" s="18">
        <f t="shared" si="122"/>
        <v>9.4733287462763998E-8</v>
      </c>
    </row>
    <row r="841" spans="1:14" x14ac:dyDescent="0.2">
      <c r="A841" s="4">
        <v>839</v>
      </c>
      <c r="B841" s="1" t="str">
        <f>'Исходные данные'!A1091</f>
        <v>09.11.2012</v>
      </c>
      <c r="C841" s="1">
        <f>'Исходные данные'!B1091</f>
        <v>147.18</v>
      </c>
      <c r="D841" s="5" t="str">
        <f>'Исходные данные'!A843</f>
        <v>12.11.2013</v>
      </c>
      <c r="E841" s="1">
        <f>'Исходные данные'!B843</f>
        <v>168.62</v>
      </c>
      <c r="F841" s="12">
        <f t="shared" si="117"/>
        <v>1.145671966299769</v>
      </c>
      <c r="G841" s="12">
        <f t="shared" si="118"/>
        <v>9.5850879761656849E-2</v>
      </c>
      <c r="H841" s="12">
        <f t="shared" si="119"/>
        <v>2.7612917460740271E-4</v>
      </c>
      <c r="I841" s="12">
        <f t="shared" si="123"/>
        <v>0.13599133499607663</v>
      </c>
      <c r="J841" s="18">
        <f t="shared" si="120"/>
        <v>3.7551175086225439E-5</v>
      </c>
      <c r="K841" s="12">
        <f t="shared" si="124"/>
        <v>1.0244494333920835</v>
      </c>
      <c r="L841" s="12">
        <f t="shared" si="121"/>
        <v>2.4155330125929624E-2</v>
      </c>
      <c r="M841" s="12">
        <f t="shared" si="125"/>
        <v>5.8347997349264026E-4</v>
      </c>
      <c r="N841" s="18">
        <f t="shared" si="122"/>
        <v>1.6111584348047196E-7</v>
      </c>
    </row>
    <row r="842" spans="1:14" x14ac:dyDescent="0.2">
      <c r="A842" s="4">
        <v>840</v>
      </c>
      <c r="B842" s="1" t="str">
        <f>'Исходные данные'!A1092</f>
        <v>08.11.2012</v>
      </c>
      <c r="C842" s="1">
        <f>'Исходные данные'!B1092</f>
        <v>147.96</v>
      </c>
      <c r="D842" s="5" t="str">
        <f>'Исходные данные'!A844</f>
        <v>11.11.2013</v>
      </c>
      <c r="E842" s="1">
        <f>'Исходные данные'!B844</f>
        <v>168.52</v>
      </c>
      <c r="F842" s="12">
        <f t="shared" si="117"/>
        <v>1.1389564747228982</v>
      </c>
      <c r="G842" s="12">
        <f t="shared" si="118"/>
        <v>9.5583355539716919E-2</v>
      </c>
      <c r="H842" s="12">
        <f t="shared" si="119"/>
        <v>2.7535848535785749E-4</v>
      </c>
      <c r="I842" s="12">
        <f t="shared" si="123"/>
        <v>0.13011247014656263</v>
      </c>
      <c r="J842" s="18">
        <f t="shared" si="120"/>
        <v>3.5827572705726939E-5</v>
      </c>
      <c r="K842" s="12">
        <f t="shared" si="124"/>
        <v>1.018444502012734</v>
      </c>
      <c r="L842" s="12">
        <f t="shared" si="121"/>
        <v>1.8276465276415632E-2</v>
      </c>
      <c r="M842" s="12">
        <f t="shared" si="125"/>
        <v>3.3402918300002405E-4</v>
      </c>
      <c r="N842" s="18">
        <f t="shared" si="122"/>
        <v>9.1977769896209219E-8</v>
      </c>
    </row>
    <row r="843" spans="1:14" x14ac:dyDescent="0.2">
      <c r="A843" s="4">
        <v>841</v>
      </c>
      <c r="B843" s="1" t="str">
        <f>'Исходные данные'!A1093</f>
        <v>07.11.2012</v>
      </c>
      <c r="C843" s="1">
        <f>'Исходные данные'!B1093</f>
        <v>149.41</v>
      </c>
      <c r="D843" s="5" t="str">
        <f>'Исходные данные'!A845</f>
        <v>08.11.2013</v>
      </c>
      <c r="E843" s="1">
        <f>'Исходные данные'!B845</f>
        <v>168.58</v>
      </c>
      <c r="F843" s="12">
        <f t="shared" si="117"/>
        <v>1.1283046650157287</v>
      </c>
      <c r="G843" s="12">
        <f t="shared" si="118"/>
        <v>9.5316577990207096E-2</v>
      </c>
      <c r="H843" s="12">
        <f t="shared" si="119"/>
        <v>2.7458994713751869E-4</v>
      </c>
      <c r="I843" s="12">
        <f t="shared" si="123"/>
        <v>0.12071620970634278</v>
      </c>
      <c r="J843" s="18">
        <f t="shared" si="120"/>
        <v>3.3147457641906284E-5</v>
      </c>
      <c r="K843" s="12">
        <f t="shared" si="124"/>
        <v>1.0089197508273193</v>
      </c>
      <c r="L843" s="12">
        <f t="shared" si="121"/>
        <v>8.8802048361958357E-3</v>
      </c>
      <c r="M843" s="12">
        <f t="shared" si="125"/>
        <v>7.88580379327948E-5</v>
      </c>
      <c r="N843" s="18">
        <f t="shared" si="122"/>
        <v>2.1653624467334569E-8</v>
      </c>
    </row>
    <row r="844" spans="1:14" x14ac:dyDescent="0.2">
      <c r="A844" s="4">
        <v>842</v>
      </c>
      <c r="B844" s="1" t="str">
        <f>'Исходные данные'!A1094</f>
        <v>06.11.2012</v>
      </c>
      <c r="C844" s="1">
        <f>'Исходные данные'!B1094</f>
        <v>149.79</v>
      </c>
      <c r="D844" s="5" t="str">
        <f>'Исходные данные'!A846</f>
        <v>07.11.2013</v>
      </c>
      <c r="E844" s="1">
        <f>'Исходные данные'!B846</f>
        <v>169.21</v>
      </c>
      <c r="F844" s="12">
        <f t="shared" si="117"/>
        <v>1.1296481741104214</v>
      </c>
      <c r="G844" s="12">
        <f t="shared" si="118"/>
        <v>9.5050545029130296E-2</v>
      </c>
      <c r="H844" s="12">
        <f t="shared" si="119"/>
        <v>2.7382355394276484E-4</v>
      </c>
      <c r="I844" s="12">
        <f t="shared" si="123"/>
        <v>0.12190623389990776</v>
      </c>
      <c r="J844" s="18">
        <f t="shared" si="120"/>
        <v>3.3380798214250701E-5</v>
      </c>
      <c r="K844" s="12">
        <f t="shared" si="124"/>
        <v>1.0101211044183132</v>
      </c>
      <c r="L844" s="12">
        <f t="shared" si="121"/>
        <v>1.0070229029760921E-2</v>
      </c>
      <c r="M844" s="12">
        <f t="shared" si="125"/>
        <v>1.0140951271183832E-4</v>
      </c>
      <c r="N844" s="18">
        <f t="shared" si="122"/>
        <v>2.7768313174359556E-8</v>
      </c>
    </row>
    <row r="845" spans="1:14" x14ac:dyDescent="0.2">
      <c r="A845" s="4">
        <v>843</v>
      </c>
      <c r="B845" s="1" t="str">
        <f>'Исходные данные'!A1095</f>
        <v>02.11.2012</v>
      </c>
      <c r="C845" s="1">
        <f>'Исходные данные'!B1095</f>
        <v>149.34</v>
      </c>
      <c r="D845" s="5" t="str">
        <f>'Исходные данные'!A847</f>
        <v>06.11.2013</v>
      </c>
      <c r="E845" s="1">
        <f>'Исходные данные'!B847</f>
        <v>169.07</v>
      </c>
      <c r="F845" s="12">
        <f t="shared" si="117"/>
        <v>1.1321146377393865</v>
      </c>
      <c r="G845" s="12">
        <f t="shared" si="118"/>
        <v>9.4785254578305847E-2</v>
      </c>
      <c r="H845" s="12">
        <f t="shared" si="119"/>
        <v>2.7305929978673068E-4</v>
      </c>
      <c r="I845" s="12">
        <f t="shared" si="123"/>
        <v>0.12408724474131926</v>
      </c>
      <c r="J845" s="18">
        <f t="shared" si="120"/>
        <v>3.3883176161529314E-5</v>
      </c>
      <c r="K845" s="12">
        <f t="shared" si="124"/>
        <v>1.0123265937219714</v>
      </c>
      <c r="L845" s="12">
        <f t="shared" si="121"/>
        <v>1.225123987117226E-2</v>
      </c>
      <c r="M845" s="12">
        <f t="shared" si="125"/>
        <v>1.5009287838099936E-4</v>
      </c>
      <c r="N845" s="18">
        <f t="shared" si="122"/>
        <v>4.0984256273690613E-8</v>
      </c>
    </row>
    <row r="846" spans="1:14" x14ac:dyDescent="0.2">
      <c r="A846" s="4">
        <v>844</v>
      </c>
      <c r="B846" s="1" t="str">
        <f>'Исходные данные'!A1096</f>
        <v>01.11.2012</v>
      </c>
      <c r="C846" s="1">
        <f>'Исходные данные'!B1096</f>
        <v>148.32</v>
      </c>
      <c r="D846" s="5" t="str">
        <f>'Исходные данные'!A848</f>
        <v>05.11.2013</v>
      </c>
      <c r="E846" s="1">
        <f>'Исходные данные'!B848</f>
        <v>169.37</v>
      </c>
      <c r="F846" s="12">
        <f t="shared" si="117"/>
        <v>1.1419228694714132</v>
      </c>
      <c r="G846" s="12">
        <f t="shared" si="118"/>
        <v>9.4520704565353456E-2</v>
      </c>
      <c r="H846" s="12">
        <f t="shared" si="119"/>
        <v>2.7229717869926053E-4</v>
      </c>
      <c r="I846" s="12">
        <f t="shared" si="123"/>
        <v>0.1327135690854849</v>
      </c>
      <c r="J846" s="18">
        <f t="shared" si="120"/>
        <v>3.6137530437086937E-5</v>
      </c>
      <c r="K846" s="12">
        <f t="shared" si="124"/>
        <v>1.0210970251683353</v>
      </c>
      <c r="L846" s="12">
        <f t="shared" si="121"/>
        <v>2.087756421533795E-2</v>
      </c>
      <c r="M846" s="12">
        <f t="shared" si="125"/>
        <v>4.3587268756555713E-4</v>
      </c>
      <c r="N846" s="18">
        <f t="shared" si="122"/>
        <v>1.1868690309616547E-7</v>
      </c>
    </row>
    <row r="847" spans="1:14" x14ac:dyDescent="0.2">
      <c r="A847" s="4">
        <v>845</v>
      </c>
      <c r="B847" s="1" t="str">
        <f>'Исходные данные'!A1097</f>
        <v>31.10.2012</v>
      </c>
      <c r="C847" s="1">
        <f>'Исходные данные'!B1097</f>
        <v>149</v>
      </c>
      <c r="D847" s="5" t="str">
        <f>'Исходные данные'!A849</f>
        <v>01.11.2013</v>
      </c>
      <c r="E847" s="1">
        <f>'Исходные данные'!B849</f>
        <v>169.12</v>
      </c>
      <c r="F847" s="12">
        <f t="shared" si="117"/>
        <v>1.1350335570469798</v>
      </c>
      <c r="G847" s="12">
        <f t="shared" si="118"/>
        <v>9.4256892923676949E-2</v>
      </c>
      <c r="H847" s="12">
        <f t="shared" si="119"/>
        <v>2.7153718472686198E-4</v>
      </c>
      <c r="I847" s="12">
        <f t="shared" si="123"/>
        <v>0.12666221617646833</v>
      </c>
      <c r="J847" s="18">
        <f t="shared" si="120"/>
        <v>3.4393501591823409E-5</v>
      </c>
      <c r="K847" s="12">
        <f t="shared" si="124"/>
        <v>1.0149366647708766</v>
      </c>
      <c r="L847" s="12">
        <f t="shared" si="121"/>
        <v>1.4826211306321418E-2</v>
      </c>
      <c r="M847" s="12">
        <f t="shared" si="125"/>
        <v>2.1981654169969122E-4</v>
      </c>
      <c r="N847" s="18">
        <f t="shared" si="122"/>
        <v>5.9688364889529009E-8</v>
      </c>
    </row>
    <row r="848" spans="1:14" x14ac:dyDescent="0.2">
      <c r="A848" s="4">
        <v>846</v>
      </c>
      <c r="B848" s="1" t="str">
        <f>'Исходные данные'!A1098</f>
        <v>30.10.2012</v>
      </c>
      <c r="C848" s="1">
        <f>'Исходные данные'!B1098</f>
        <v>148.56</v>
      </c>
      <c r="D848" s="5" t="str">
        <f>'Исходные данные'!A850</f>
        <v>31.10.2013</v>
      </c>
      <c r="E848" s="1">
        <f>'Исходные данные'!B850</f>
        <v>168.77</v>
      </c>
      <c r="F848" s="12">
        <f t="shared" si="117"/>
        <v>1.136039310716209</v>
      </c>
      <c r="G848" s="12">
        <f t="shared" si="118"/>
        <v>9.3993817592447973E-2</v>
      </c>
      <c r="H848" s="12">
        <f t="shared" si="119"/>
        <v>2.7077931193265854E-4</v>
      </c>
      <c r="I848" s="12">
        <f t="shared" si="123"/>
        <v>0.1275479242039427</v>
      </c>
      <c r="J848" s="18">
        <f t="shared" si="120"/>
        <v>3.4537339154382487E-5</v>
      </c>
      <c r="K848" s="12">
        <f t="shared" si="124"/>
        <v>1.0158360005379039</v>
      </c>
      <c r="L848" s="12">
        <f t="shared" si="121"/>
        <v>1.5711919333795791E-2</v>
      </c>
      <c r="M848" s="12">
        <f t="shared" si="125"/>
        <v>2.4686440915170401E-4</v>
      </c>
      <c r="N848" s="18">
        <f t="shared" si="122"/>
        <v>6.6845774850760702E-8</v>
      </c>
    </row>
    <row r="849" spans="1:14" x14ac:dyDescent="0.2">
      <c r="A849" s="4">
        <v>847</v>
      </c>
      <c r="B849" s="1" t="str">
        <f>'Исходные данные'!A1099</f>
        <v>29.10.2012</v>
      </c>
      <c r="C849" s="1">
        <f>'Исходные данные'!B1099</f>
        <v>148.91</v>
      </c>
      <c r="D849" s="5" t="str">
        <f>'Исходные данные'!A851</f>
        <v>30.10.2013</v>
      </c>
      <c r="E849" s="1">
        <f>'Исходные данные'!B851</f>
        <v>169.45</v>
      </c>
      <c r="F849" s="12">
        <f t="shared" si="117"/>
        <v>1.1379356658384259</v>
      </c>
      <c r="G849" s="12">
        <f t="shared" si="118"/>
        <v>9.3731476516590209E-2</v>
      </c>
      <c r="H849" s="12">
        <f t="shared" si="119"/>
        <v>2.700235543963443E-4</v>
      </c>
      <c r="I849" s="12">
        <f t="shared" si="123"/>
        <v>0.1292158014509466</v>
      </c>
      <c r="J849" s="18">
        <f t="shared" si="120"/>
        <v>3.4891309991956904E-5</v>
      </c>
      <c r="K849" s="12">
        <f t="shared" si="124"/>
        <v>1.017531704009413</v>
      </c>
      <c r="L849" s="12">
        <f t="shared" si="121"/>
        <v>1.7379796580799588E-2</v>
      </c>
      <c r="M849" s="12">
        <f t="shared" si="125"/>
        <v>3.0205732918997091E-4</v>
      </c>
      <c r="N849" s="18">
        <f t="shared" si="122"/>
        <v>8.1562593659342589E-8</v>
      </c>
    </row>
    <row r="850" spans="1:14" x14ac:dyDescent="0.2">
      <c r="A850" s="4">
        <v>848</v>
      </c>
      <c r="B850" s="1" t="str">
        <f>'Исходные данные'!A1100</f>
        <v>26.10.2012</v>
      </c>
      <c r="C850" s="1">
        <f>'Исходные данные'!B1100</f>
        <v>149.01</v>
      </c>
      <c r="D850" s="5" t="str">
        <f>'Исходные данные'!A852</f>
        <v>29.10.2013</v>
      </c>
      <c r="E850" s="1">
        <f>'Исходные данные'!B852</f>
        <v>168.97</v>
      </c>
      <c r="F850" s="12">
        <f t="shared" si="117"/>
        <v>1.1339507415609691</v>
      </c>
      <c r="G850" s="12">
        <f t="shared" si="118"/>
        <v>9.346986764676303E-2</v>
      </c>
      <c r="H850" s="12">
        <f t="shared" si="119"/>
        <v>2.6926990621413687E-4</v>
      </c>
      <c r="I850" s="12">
        <f t="shared" si="123"/>
        <v>0.12570776658518956</v>
      </c>
      <c r="J850" s="18">
        <f t="shared" si="120"/>
        <v>3.3849318518782598E-5</v>
      </c>
      <c r="K850" s="12">
        <f t="shared" si="124"/>
        <v>1.0139684210294375</v>
      </c>
      <c r="L850" s="12">
        <f t="shared" si="121"/>
        <v>1.3871761715042561E-2</v>
      </c>
      <c r="M850" s="12">
        <f t="shared" si="125"/>
        <v>1.9242577307891881E-4</v>
      </c>
      <c r="N850" s="18">
        <f t="shared" si="122"/>
        <v>5.1814469870143252E-8</v>
      </c>
    </row>
    <row r="851" spans="1:14" x14ac:dyDescent="0.2">
      <c r="A851" s="4">
        <v>849</v>
      </c>
      <c r="B851" s="1" t="str">
        <f>'Исходные данные'!A1101</f>
        <v>25.10.2012</v>
      </c>
      <c r="C851" s="1">
        <f>'Исходные данные'!B1101</f>
        <v>149.87</v>
      </c>
      <c r="D851" s="5" t="str">
        <f>'Исходные данные'!A853</f>
        <v>28.10.2013</v>
      </c>
      <c r="E851" s="1">
        <f>'Исходные данные'!B853</f>
        <v>168.83</v>
      </c>
      <c r="F851" s="12">
        <f t="shared" si="117"/>
        <v>1.1265096416894642</v>
      </c>
      <c r="G851" s="12">
        <f t="shared" si="118"/>
        <v>9.3208988939345733E-2</v>
      </c>
      <c r="H851" s="12">
        <f t="shared" si="119"/>
        <v>2.6851836149873197E-4</v>
      </c>
      <c r="I851" s="12">
        <f t="shared" si="123"/>
        <v>0.11912403983219753</v>
      </c>
      <c r="J851" s="18">
        <f t="shared" si="120"/>
        <v>3.1986991990851362E-5</v>
      </c>
      <c r="K851" s="12">
        <f t="shared" si="124"/>
        <v>1.0073146573244589</v>
      </c>
      <c r="L851" s="12">
        <f t="shared" si="121"/>
        <v>7.2880349620506879E-3</v>
      </c>
      <c r="M851" s="12">
        <f t="shared" si="125"/>
        <v>5.3115453608072262E-5</v>
      </c>
      <c r="N851" s="18">
        <f t="shared" si="122"/>
        <v>1.4262474573101476E-8</v>
      </c>
    </row>
    <row r="852" spans="1:14" x14ac:dyDescent="0.2">
      <c r="A852" s="4">
        <v>850</v>
      </c>
      <c r="B852" s="1" t="str">
        <f>'Исходные данные'!A1102</f>
        <v>24.10.2012</v>
      </c>
      <c r="C852" s="1">
        <f>'Исходные данные'!B1102</f>
        <v>149.87</v>
      </c>
      <c r="D852" s="5" t="str">
        <f>'Исходные данные'!A854</f>
        <v>25.10.2013</v>
      </c>
      <c r="E852" s="1">
        <f>'Исходные данные'!B854</f>
        <v>168.4</v>
      </c>
      <c r="F852" s="12">
        <f t="shared" si="117"/>
        <v>1.1236404884233002</v>
      </c>
      <c r="G852" s="12">
        <f t="shared" si="118"/>
        <v>9.2948838356421343E-2</v>
      </c>
      <c r="H852" s="12">
        <f t="shared" si="119"/>
        <v>2.6776891437925665E-4</v>
      </c>
      <c r="I852" s="12">
        <f t="shared" si="123"/>
        <v>0.11657385015132164</v>
      </c>
      <c r="J852" s="18">
        <f t="shared" si="120"/>
        <v>3.1214853300029542E-5</v>
      </c>
      <c r="K852" s="12">
        <f t="shared" si="124"/>
        <v>1.0047490866163529</v>
      </c>
      <c r="L852" s="12">
        <f t="shared" si="121"/>
        <v>4.7378452811746409E-3</v>
      </c>
      <c r="M852" s="12">
        <f t="shared" si="125"/>
        <v>2.244717790834822E-5</v>
      </c>
      <c r="N852" s="18">
        <f t="shared" si="122"/>
        <v>6.0106564593964356E-9</v>
      </c>
    </row>
    <row r="853" spans="1:14" x14ac:dyDescent="0.2">
      <c r="A853" s="4">
        <v>851</v>
      </c>
      <c r="B853" s="1" t="str">
        <f>'Исходные данные'!A1103</f>
        <v>23.10.2012</v>
      </c>
      <c r="C853" s="1">
        <f>'Исходные данные'!B1103</f>
        <v>150.99</v>
      </c>
      <c r="D853" s="5" t="str">
        <f>'Исходные данные'!A855</f>
        <v>24.10.2013</v>
      </c>
      <c r="E853" s="1">
        <f>'Исходные данные'!B855</f>
        <v>168.78</v>
      </c>
      <c r="F853" s="12">
        <f t="shared" si="117"/>
        <v>1.1178223723425391</v>
      </c>
      <c r="G853" s="12">
        <f t="shared" si="118"/>
        <v>9.2689413865760878E-2</v>
      </c>
      <c r="H853" s="12">
        <f t="shared" si="119"/>
        <v>2.6702155900122415E-4</v>
      </c>
      <c r="I853" s="12">
        <f t="shared" si="123"/>
        <v>0.11138248227344205</v>
      </c>
      <c r="J853" s="18">
        <f t="shared" si="120"/>
        <v>2.974152406208071E-5</v>
      </c>
      <c r="K853" s="12">
        <f t="shared" si="124"/>
        <v>0.99954658022912279</v>
      </c>
      <c r="L853" s="12">
        <f t="shared" si="121"/>
        <v>-4.5352259670486725E-4</v>
      </c>
      <c r="M853" s="12">
        <f t="shared" si="125"/>
        <v>2.0568274572198235E-7</v>
      </c>
      <c r="N853" s="18">
        <f t="shared" si="122"/>
        <v>5.4921727422336098E-11</v>
      </c>
    </row>
    <row r="854" spans="1:14" x14ac:dyDescent="0.2">
      <c r="A854" s="4">
        <v>852</v>
      </c>
      <c r="B854" s="1" t="str">
        <f>'Исходные данные'!A1104</f>
        <v>22.10.2012</v>
      </c>
      <c r="C854" s="1">
        <f>'Исходные данные'!B1104</f>
        <v>151.87</v>
      </c>
      <c r="D854" s="5" t="str">
        <f>'Исходные данные'!A856</f>
        <v>23.10.2013</v>
      </c>
      <c r="E854" s="1">
        <f>'Исходные данные'!B856</f>
        <v>169.21</v>
      </c>
      <c r="F854" s="12">
        <f t="shared" si="117"/>
        <v>1.1141765984065319</v>
      </c>
      <c r="G854" s="12">
        <f t="shared" si="118"/>
        <v>9.2430713440807347E-2</v>
      </c>
      <c r="H854" s="12">
        <f t="shared" si="119"/>
        <v>2.6627628952648766E-4</v>
      </c>
      <c r="I854" s="12">
        <f t="shared" si="123"/>
        <v>0.10811565533835667</v>
      </c>
      <c r="J854" s="18">
        <f t="shared" si="120"/>
        <v>2.8788635543222212E-5</v>
      </c>
      <c r="K854" s="12">
        <f t="shared" si="124"/>
        <v>0.99628656239427871</v>
      </c>
      <c r="L854" s="12">
        <f t="shared" si="121"/>
        <v>-3.720349531790216E-3</v>
      </c>
      <c r="M854" s="12">
        <f t="shared" si="125"/>
        <v>1.3841000638692145E-5</v>
      </c>
      <c r="N854" s="18">
        <f t="shared" si="122"/>
        <v>3.6855302934046903E-9</v>
      </c>
    </row>
    <row r="855" spans="1:14" x14ac:dyDescent="0.2">
      <c r="A855" s="4">
        <v>853</v>
      </c>
      <c r="B855" s="1" t="str">
        <f>'Исходные данные'!A1105</f>
        <v>19.10.2012</v>
      </c>
      <c r="C855" s="1">
        <f>'Исходные данные'!B1105</f>
        <v>151.71</v>
      </c>
      <c r="D855" s="5" t="str">
        <f>'Исходные данные'!A857</f>
        <v>22.10.2013</v>
      </c>
      <c r="E855" s="1">
        <f>'Исходные данные'!B857</f>
        <v>169.48</v>
      </c>
      <c r="F855" s="12">
        <f t="shared" si="117"/>
        <v>1.1171313690593896</v>
      </c>
      <c r="G855" s="12">
        <f t="shared" si="118"/>
        <v>9.2172735060660066E-2</v>
      </c>
      <c r="H855" s="12">
        <f t="shared" si="119"/>
        <v>2.6553310013319512E-4</v>
      </c>
      <c r="I855" s="12">
        <f t="shared" si="123"/>
        <v>0.11076412199835708</v>
      </c>
      <c r="J855" s="18">
        <f t="shared" si="120"/>
        <v>2.9411540697755192E-5</v>
      </c>
      <c r="K855" s="12">
        <f t="shared" si="124"/>
        <v>0.99892869138945695</v>
      </c>
      <c r="L855" s="12">
        <f t="shared" si="121"/>
        <v>-1.0718828717898809E-3</v>
      </c>
      <c r="M855" s="12">
        <f t="shared" si="125"/>
        <v>1.1489328908366562E-6</v>
      </c>
      <c r="N855" s="18">
        <f t="shared" si="122"/>
        <v>3.0507971234885115E-10</v>
      </c>
    </row>
    <row r="856" spans="1:14" x14ac:dyDescent="0.2">
      <c r="A856" s="4">
        <v>854</v>
      </c>
      <c r="B856" s="1" t="str">
        <f>'Исходные данные'!A1106</f>
        <v>18.10.2012</v>
      </c>
      <c r="C856" s="1">
        <f>'Исходные данные'!B1106</f>
        <v>151.93</v>
      </c>
      <c r="D856" s="5" t="str">
        <f>'Исходные данные'!A858</f>
        <v>21.10.2013</v>
      </c>
      <c r="E856" s="1">
        <f>'Исходные данные'!B858</f>
        <v>169.48</v>
      </c>
      <c r="F856" s="12">
        <f t="shared" si="117"/>
        <v>1.1155137234252614</v>
      </c>
      <c r="G856" s="12">
        <f t="shared" si="118"/>
        <v>9.1915476710058591E-2</v>
      </c>
      <c r="H856" s="12">
        <f t="shared" si="119"/>
        <v>2.6479198501574302E-4</v>
      </c>
      <c r="I856" s="12">
        <f t="shared" si="123"/>
        <v>0.10931503730268323</v>
      </c>
      <c r="J856" s="18">
        <f t="shared" si="120"/>
        <v>2.8945745719447488E-5</v>
      </c>
      <c r="K856" s="12">
        <f t="shared" si="124"/>
        <v>0.99748220740271509</v>
      </c>
      <c r="L856" s="12">
        <f t="shared" si="121"/>
        <v>-2.5209675674636588E-3</v>
      </c>
      <c r="M856" s="12">
        <f t="shared" si="125"/>
        <v>6.355277476203952E-6</v>
      </c>
      <c r="N856" s="18">
        <f t="shared" si="122"/>
        <v>1.682826538249886E-9</v>
      </c>
    </row>
    <row r="857" spans="1:14" x14ac:dyDescent="0.2">
      <c r="A857" s="4">
        <v>855</v>
      </c>
      <c r="B857" s="1" t="str">
        <f>'Исходные данные'!A1107</f>
        <v>17.10.2012</v>
      </c>
      <c r="C857" s="1">
        <f>'Исходные данные'!B1107</f>
        <v>151.49</v>
      </c>
      <c r="D857" s="5" t="str">
        <f>'Исходные данные'!A859</f>
        <v>18.10.2013</v>
      </c>
      <c r="E857" s="1">
        <f>'Исходные данные'!B859</f>
        <v>169.12</v>
      </c>
      <c r="F857" s="12">
        <f t="shared" si="117"/>
        <v>1.1163773186348933</v>
      </c>
      <c r="G857" s="12">
        <f t="shared" si="118"/>
        <v>9.1658936379367367E-2</v>
      </c>
      <c r="H857" s="12">
        <f t="shared" si="119"/>
        <v>2.6405293838473219E-4</v>
      </c>
      <c r="I857" s="12">
        <f t="shared" si="123"/>
        <v>0.1100889059516952</v>
      </c>
      <c r="J857" s="18">
        <f t="shared" si="120"/>
        <v>2.9069299100105549E-5</v>
      </c>
      <c r="K857" s="12">
        <f t="shared" si="124"/>
        <v>0.99825442637045747</v>
      </c>
      <c r="L857" s="12">
        <f t="shared" si="121"/>
        <v>-1.7470989184517787E-3</v>
      </c>
      <c r="M857" s="12">
        <f t="shared" si="125"/>
        <v>3.0523546308555932E-6</v>
      </c>
      <c r="N857" s="18">
        <f t="shared" si="122"/>
        <v>8.0598320926966391E-10</v>
      </c>
    </row>
    <row r="858" spans="1:14" x14ac:dyDescent="0.2">
      <c r="A858" s="4">
        <v>856</v>
      </c>
      <c r="B858" s="1" t="str">
        <f>'Исходные данные'!A1108</f>
        <v>16.10.2012</v>
      </c>
      <c r="C858" s="1">
        <f>'Исходные данные'!B1108</f>
        <v>150.44999999999999</v>
      </c>
      <c r="D858" s="5" t="str">
        <f>'Исходные данные'!A860</f>
        <v>17.10.2013</v>
      </c>
      <c r="E858" s="1">
        <f>'Исходные данные'!B860</f>
        <v>168.63</v>
      </c>
      <c r="F858" s="12">
        <f t="shared" si="117"/>
        <v>1.1208374875373879</v>
      </c>
      <c r="G858" s="12">
        <f t="shared" si="118"/>
        <v>9.1403112064559727E-2</v>
      </c>
      <c r="H858" s="12">
        <f t="shared" si="119"/>
        <v>2.6331595446692159E-4</v>
      </c>
      <c r="I858" s="12">
        <f t="shared" si="123"/>
        <v>0.1140761626060391</v>
      </c>
      <c r="J858" s="18">
        <f t="shared" si="120"/>
        <v>3.0038073638532937E-5</v>
      </c>
      <c r="K858" s="12">
        <f t="shared" si="124"/>
        <v>1.0022426687639159</v>
      </c>
      <c r="L858" s="12">
        <f t="shared" si="121"/>
        <v>2.2401577358921719E-3</v>
      </c>
      <c r="M858" s="12">
        <f t="shared" si="125"/>
        <v>5.018306681677262E-6</v>
      </c>
      <c r="N858" s="18">
        <f t="shared" si="122"/>
        <v>1.3214002136935783E-9</v>
      </c>
    </row>
    <row r="859" spans="1:14" x14ac:dyDescent="0.2">
      <c r="A859" s="4">
        <v>857</v>
      </c>
      <c r="B859" s="1" t="str">
        <f>'Исходные данные'!A1109</f>
        <v>15.10.2012</v>
      </c>
      <c r="C859" s="1">
        <f>'Исходные данные'!B1109</f>
        <v>150.13</v>
      </c>
      <c r="D859" s="5" t="str">
        <f>'Исходные данные'!A861</f>
        <v>16.10.2013</v>
      </c>
      <c r="E859" s="1">
        <f>'Исходные данные'!B861</f>
        <v>169.69</v>
      </c>
      <c r="F859" s="12">
        <f t="shared" si="117"/>
        <v>1.1302870845267434</v>
      </c>
      <c r="G859" s="12">
        <f t="shared" si="118"/>
        <v>9.1148001767202336E-2</v>
      </c>
      <c r="H859" s="12">
        <f t="shared" si="119"/>
        <v>2.6258102750518364E-4</v>
      </c>
      <c r="I859" s="12">
        <f t="shared" si="123"/>
        <v>0.12247165756052109</v>
      </c>
      <c r="J859" s="18">
        <f t="shared" si="120"/>
        <v>3.2158733682504622E-5</v>
      </c>
      <c r="K859" s="12">
        <f t="shared" si="124"/>
        <v>1.0106924122911096</v>
      </c>
      <c r="L859" s="12">
        <f t="shared" si="121"/>
        <v>1.063565269037413E-2</v>
      </c>
      <c r="M859" s="12">
        <f t="shared" si="125"/>
        <v>1.1311710815026115E-4</v>
      </c>
      <c r="N859" s="18">
        <f t="shared" si="122"/>
        <v>2.9702406486510556E-8</v>
      </c>
    </row>
    <row r="860" spans="1:14" x14ac:dyDescent="0.2">
      <c r="A860" s="4">
        <v>858</v>
      </c>
      <c r="B860" s="1" t="str">
        <f>'Исходные данные'!A1110</f>
        <v>12.10.2012</v>
      </c>
      <c r="C860" s="1">
        <f>'Исходные данные'!B1110</f>
        <v>150.31</v>
      </c>
      <c r="D860" s="5" t="str">
        <f>'Исходные данные'!A862</f>
        <v>15.10.2013</v>
      </c>
      <c r="E860" s="1">
        <f>'Исходные данные'!B862</f>
        <v>169.39</v>
      </c>
      <c r="F860" s="12">
        <f t="shared" si="117"/>
        <v>1.1269376621648592</v>
      </c>
      <c r="G860" s="12">
        <f t="shared" si="118"/>
        <v>9.0893603494439645E-2</v>
      </c>
      <c r="H860" s="12">
        <f t="shared" si="119"/>
        <v>2.6184815175845928E-4</v>
      </c>
      <c r="I860" s="12">
        <f t="shared" si="123"/>
        <v>0.11950392045315567</v>
      </c>
      <c r="J860" s="18">
        <f t="shared" si="120"/>
        <v>3.1291880698548752E-5</v>
      </c>
      <c r="K860" s="12">
        <f t="shared" si="124"/>
        <v>1.0076973893336174</v>
      </c>
      <c r="L860" s="12">
        <f t="shared" si="121"/>
        <v>7.6679155830086804E-3</v>
      </c>
      <c r="M860" s="12">
        <f t="shared" si="125"/>
        <v>5.8796929388146396E-5</v>
      </c>
      <c r="N860" s="18">
        <f t="shared" si="122"/>
        <v>1.5395867289358771E-8</v>
      </c>
    </row>
    <row r="861" spans="1:14" x14ac:dyDescent="0.2">
      <c r="A861" s="4">
        <v>859</v>
      </c>
      <c r="B861" s="1" t="str">
        <f>'Исходные данные'!A1111</f>
        <v>11.10.2012</v>
      </c>
      <c r="C861" s="1">
        <f>'Исходные данные'!B1111</f>
        <v>150.83000000000001</v>
      </c>
      <c r="D861" s="5" t="str">
        <f>'Исходные данные'!A863</f>
        <v>14.10.2013</v>
      </c>
      <c r="E861" s="1">
        <f>'Исходные данные'!B863</f>
        <v>168.22</v>
      </c>
      <c r="F861" s="12">
        <f t="shared" si="117"/>
        <v>1.1152953656434395</v>
      </c>
      <c r="G861" s="12">
        <f t="shared" si="118"/>
        <v>9.0639915258978063E-2</v>
      </c>
      <c r="H861" s="12">
        <f t="shared" si="119"/>
        <v>2.6111732150171246E-4</v>
      </c>
      <c r="I861" s="12">
        <f t="shared" si="123"/>
        <v>0.10911927175413015</v>
      </c>
      <c r="J861" s="18">
        <f t="shared" si="120"/>
        <v>2.8492931964655935E-5</v>
      </c>
      <c r="K861" s="12">
        <f t="shared" si="124"/>
        <v>0.99728695386379262</v>
      </c>
      <c r="L861" s="12">
        <f t="shared" si="121"/>
        <v>-2.7167331160167316E-3</v>
      </c>
      <c r="M861" s="12">
        <f t="shared" si="125"/>
        <v>7.3806388236623196E-6</v>
      </c>
      <c r="N861" s="18">
        <f t="shared" si="122"/>
        <v>1.9272126406062549E-9</v>
      </c>
    </row>
    <row r="862" spans="1:14" x14ac:dyDescent="0.2">
      <c r="A862" s="4">
        <v>860</v>
      </c>
      <c r="B862" s="1" t="str">
        <f>'Исходные данные'!A1112</f>
        <v>10.10.2012</v>
      </c>
      <c r="C862" s="1">
        <f>'Исходные данные'!B1112</f>
        <v>150.79</v>
      </c>
      <c r="D862" s="5" t="str">
        <f>'Исходные данные'!A864</f>
        <v>11.10.2013</v>
      </c>
      <c r="E862" s="1">
        <f>'Исходные данные'!B864</f>
        <v>168.51</v>
      </c>
      <c r="F862" s="12">
        <f t="shared" si="117"/>
        <v>1.117514424033424</v>
      </c>
      <c r="G862" s="12">
        <f t="shared" si="118"/>
        <v>9.0386935079070946E-2</v>
      </c>
      <c r="H862" s="12">
        <f t="shared" si="119"/>
        <v>2.6038853102588707E-4</v>
      </c>
      <c r="I862" s="12">
        <f t="shared" si="123"/>
        <v>0.11110695483474692</v>
      </c>
      <c r="J862" s="18">
        <f t="shared" si="120"/>
        <v>2.8930976756179332E-5</v>
      </c>
      <c r="K862" s="12">
        <f t="shared" si="124"/>
        <v>0.99927121565700538</v>
      </c>
      <c r="L862" s="12">
        <f t="shared" si="121"/>
        <v>-7.2905003540006501E-4</v>
      </c>
      <c r="M862" s="12">
        <f t="shared" si="125"/>
        <v>5.315139541169271E-7</v>
      </c>
      <c r="N862" s="18">
        <f t="shared" si="122"/>
        <v>1.3840013773226738E-10</v>
      </c>
    </row>
    <row r="863" spans="1:14" x14ac:dyDescent="0.2">
      <c r="A863" s="4">
        <v>861</v>
      </c>
      <c r="B863" s="1" t="str">
        <f>'Исходные данные'!A1113</f>
        <v>09.10.2012</v>
      </c>
      <c r="C863" s="1">
        <f>'Исходные данные'!B1113</f>
        <v>151.41999999999999</v>
      </c>
      <c r="D863" s="5" t="str">
        <f>'Исходные данные'!A865</f>
        <v>10.10.2013</v>
      </c>
      <c r="E863" s="1">
        <f>'Исходные данные'!B865</f>
        <v>168.58</v>
      </c>
      <c r="F863" s="12">
        <f t="shared" si="117"/>
        <v>1.1133271694624225</v>
      </c>
      <c r="G863" s="12">
        <f t="shared" si="118"/>
        <v>9.0134660978502479E-2</v>
      </c>
      <c r="H863" s="12">
        <f t="shared" si="119"/>
        <v>2.5966177463785999E-4</v>
      </c>
      <c r="I863" s="12">
        <f t="shared" si="123"/>
        <v>0.10735298189417562</v>
      </c>
      <c r="J863" s="18">
        <f t="shared" si="120"/>
        <v>2.7875465791307695E-5</v>
      </c>
      <c r="K863" s="12">
        <f t="shared" si="124"/>
        <v>0.99552701077208938</v>
      </c>
      <c r="L863" s="12">
        <f t="shared" si="121"/>
        <v>-4.4830229759713278E-3</v>
      </c>
      <c r="M863" s="12">
        <f t="shared" si="125"/>
        <v>2.0097495003087379E-5</v>
      </c>
      <c r="N863" s="18">
        <f t="shared" si="122"/>
        <v>5.2185512182771921E-9</v>
      </c>
    </row>
    <row r="864" spans="1:14" x14ac:dyDescent="0.2">
      <c r="A864" s="4">
        <v>862</v>
      </c>
      <c r="B864" s="1" t="str">
        <f>'Исходные данные'!A1114</f>
        <v>08.10.2012</v>
      </c>
      <c r="C864" s="1">
        <f>'Исходные данные'!B1114</f>
        <v>150.86000000000001</v>
      </c>
      <c r="D864" s="5" t="str">
        <f>'Исходные данные'!A866</f>
        <v>09.10.2013</v>
      </c>
      <c r="E864" s="1">
        <f>'Исходные данные'!B866</f>
        <v>167.78</v>
      </c>
      <c r="F864" s="12">
        <f t="shared" si="117"/>
        <v>1.1121569667241149</v>
      </c>
      <c r="G864" s="12">
        <f t="shared" si="118"/>
        <v>8.9883090986572753E-2</v>
      </c>
      <c r="H864" s="12">
        <f t="shared" si="119"/>
        <v>2.5893704666039879E-4</v>
      </c>
      <c r="I864" s="12">
        <f t="shared" si="123"/>
        <v>0.10630134299266357</v>
      </c>
      <c r="J864" s="18">
        <f t="shared" si="120"/>
        <v>2.7525355810554382E-5</v>
      </c>
      <c r="K864" s="12">
        <f t="shared" si="124"/>
        <v>0.99448062614588184</v>
      </c>
      <c r="L864" s="12">
        <f t="shared" si="121"/>
        <v>-5.534661877483347E-3</v>
      </c>
      <c r="M864" s="12">
        <f t="shared" si="125"/>
        <v>3.063248209806818E-5</v>
      </c>
      <c r="N864" s="18">
        <f t="shared" si="122"/>
        <v>7.9318844463513112E-9</v>
      </c>
    </row>
    <row r="865" spans="1:14" x14ac:dyDescent="0.2">
      <c r="A865" s="4">
        <v>863</v>
      </c>
      <c r="B865" s="1" t="str">
        <f>'Исходные данные'!A1115</f>
        <v>05.10.2012</v>
      </c>
      <c r="C865" s="1">
        <f>'Исходные данные'!B1115</f>
        <v>151.28</v>
      </c>
      <c r="D865" s="5" t="str">
        <f>'Исходные данные'!A867</f>
        <v>08.10.2013</v>
      </c>
      <c r="E865" s="1">
        <f>'Исходные данные'!B867</f>
        <v>167.36</v>
      </c>
      <c r="F865" s="12">
        <f t="shared" si="117"/>
        <v>1.106292966684294</v>
      </c>
      <c r="G865" s="12">
        <f t="shared" si="118"/>
        <v>8.9632223138082098E-2</v>
      </c>
      <c r="H865" s="12">
        <f t="shared" si="119"/>
        <v>2.5821434143211592E-4</v>
      </c>
      <c r="I865" s="12">
        <f t="shared" si="123"/>
        <v>0.101014756526356</v>
      </c>
      <c r="J865" s="18">
        <f t="shared" si="120"/>
        <v>2.6083458831378545E-5</v>
      </c>
      <c r="K865" s="12">
        <f t="shared" si="124"/>
        <v>0.98923709074053545</v>
      </c>
      <c r="L865" s="12">
        <f t="shared" si="121"/>
        <v>-1.082124834379089E-2</v>
      </c>
      <c r="M865" s="12">
        <f t="shared" si="125"/>
        <v>1.1709941571799844E-4</v>
      </c>
      <c r="N865" s="18">
        <f t="shared" si="122"/>
        <v>3.0236748511708532E-8</v>
      </c>
    </row>
    <row r="866" spans="1:14" x14ac:dyDescent="0.2">
      <c r="A866" s="4">
        <v>864</v>
      </c>
      <c r="B866" s="1" t="str">
        <f>'Исходные данные'!A1116</f>
        <v>04.10.2012</v>
      </c>
      <c r="C866" s="1">
        <f>'Исходные данные'!B1116</f>
        <v>150.21</v>
      </c>
      <c r="D866" s="5" t="str">
        <f>'Исходные данные'!A868</f>
        <v>07.10.2013</v>
      </c>
      <c r="E866" s="1">
        <f>'Исходные данные'!B868</f>
        <v>166.64</v>
      </c>
      <c r="F866" s="12">
        <f t="shared" si="117"/>
        <v>1.1093802010518605</v>
      </c>
      <c r="G866" s="12">
        <f t="shared" si="118"/>
        <v>8.9382055473315833E-2</v>
      </c>
      <c r="H866" s="12">
        <f t="shared" si="119"/>
        <v>2.5749365330742538E-4</v>
      </c>
      <c r="I866" s="12">
        <f t="shared" si="123"/>
        <v>0.10380148194275328</v>
      </c>
      <c r="J866" s="18">
        <f t="shared" si="120"/>
        <v>2.6728222804164287E-5</v>
      </c>
      <c r="K866" s="12">
        <f t="shared" si="124"/>
        <v>0.99199766758245367</v>
      </c>
      <c r="L866" s="12">
        <f t="shared" si="121"/>
        <v>-8.034522927393652E-3</v>
      </c>
      <c r="M866" s="12">
        <f t="shared" si="125"/>
        <v>6.4553558670815261E-5</v>
      </c>
      <c r="N866" s="18">
        <f t="shared" si="122"/>
        <v>1.6622131656143449E-8</v>
      </c>
    </row>
    <row r="867" spans="1:14" x14ac:dyDescent="0.2">
      <c r="A867" s="4">
        <v>865</v>
      </c>
      <c r="B867" s="1" t="str">
        <f>'Исходные данные'!A1117</f>
        <v>03.10.2012</v>
      </c>
      <c r="C867" s="1">
        <f>'Исходные данные'!B1117</f>
        <v>150.93</v>
      </c>
      <c r="D867" s="5" t="str">
        <f>'Исходные данные'!A869</f>
        <v>04.10.2013</v>
      </c>
      <c r="E867" s="1">
        <f>'Исходные данные'!B869</f>
        <v>166.15</v>
      </c>
      <c r="F867" s="12">
        <f t="shared" si="117"/>
        <v>1.1008414496786589</v>
      </c>
      <c r="G867" s="12">
        <f t="shared" si="118"/>
        <v>8.9132586038028955E-2</v>
      </c>
      <c r="H867" s="12">
        <f t="shared" si="119"/>
        <v>2.5677497665649806E-4</v>
      </c>
      <c r="I867" s="12">
        <f t="shared" si="123"/>
        <v>9.6074841629266383E-2</v>
      </c>
      <c r="J867" s="18">
        <f t="shared" si="120"/>
        <v>2.4669615216631623E-5</v>
      </c>
      <c r="K867" s="12">
        <f t="shared" si="124"/>
        <v>0.9843623939059889</v>
      </c>
      <c r="L867" s="12">
        <f t="shared" si="121"/>
        <v>-1.5761163240880567E-2</v>
      </c>
      <c r="M867" s="12">
        <f t="shared" si="125"/>
        <v>2.484142667056868E-4</v>
      </c>
      <c r="N867" s="18">
        <f t="shared" si="122"/>
        <v>6.3786567534493809E-8</v>
      </c>
    </row>
    <row r="868" spans="1:14" x14ac:dyDescent="0.2">
      <c r="A868" s="4">
        <v>866</v>
      </c>
      <c r="B868" s="1" t="str">
        <f>'Исходные данные'!A1118</f>
        <v>02.10.2012</v>
      </c>
      <c r="C868" s="1">
        <f>'Исходные данные'!B1118</f>
        <v>151.08000000000001</v>
      </c>
      <c r="D868" s="5" t="str">
        <f>'Исходные данные'!A870</f>
        <v>03.10.2013</v>
      </c>
      <c r="E868" s="1">
        <f>'Исходные данные'!B870</f>
        <v>165.88</v>
      </c>
      <c r="F868" s="12">
        <f t="shared" si="117"/>
        <v>1.0979613449827905</v>
      </c>
      <c r="G868" s="12">
        <f t="shared" si="118"/>
        <v>8.8883812883430752E-2</v>
      </c>
      <c r="H868" s="12">
        <f t="shared" si="119"/>
        <v>2.5605830586521795E-4</v>
      </c>
      <c r="I868" s="12">
        <f t="shared" si="123"/>
        <v>9.3455137533924398E-2</v>
      </c>
      <c r="J868" s="18">
        <f t="shared" si="120"/>
        <v>2.3929964191337625E-5</v>
      </c>
      <c r="K868" s="12">
        <f t="shared" si="124"/>
        <v>0.98178703052922611</v>
      </c>
      <c r="L868" s="12">
        <f t="shared" si="121"/>
        <v>-1.8380867336222507E-2</v>
      </c>
      <c r="M868" s="12">
        <f t="shared" si="125"/>
        <v>3.3785628403181379E-4</v>
      </c>
      <c r="N868" s="18">
        <f t="shared" si="122"/>
        <v>8.6510907715104131E-8</v>
      </c>
    </row>
    <row r="869" spans="1:14" x14ac:dyDescent="0.2">
      <c r="A869" s="4">
        <v>867</v>
      </c>
      <c r="B869" s="1" t="str">
        <f>'Исходные данные'!A1119</f>
        <v>01.10.2012</v>
      </c>
      <c r="C869" s="1">
        <f>'Исходные данные'!B1119</f>
        <v>150.36000000000001</v>
      </c>
      <c r="D869" s="5" t="str">
        <f>'Исходные данные'!A871</f>
        <v>02.10.2013</v>
      </c>
      <c r="E869" s="1">
        <f>'Исходные данные'!B871</f>
        <v>165.98</v>
      </c>
      <c r="F869" s="12">
        <f t="shared" si="117"/>
        <v>1.1038840117052406</v>
      </c>
      <c r="G869" s="12">
        <f t="shared" si="118"/>
        <v>8.8635734066169744E-2</v>
      </c>
      <c r="H869" s="12">
        <f t="shared" si="119"/>
        <v>2.5534363533513834E-4</v>
      </c>
      <c r="I869" s="12">
        <f t="shared" si="123"/>
        <v>9.8834880474324566E-2</v>
      </c>
      <c r="J869" s="18">
        <f t="shared" si="120"/>
        <v>2.5236857678227915E-5</v>
      </c>
      <c r="K869" s="12">
        <f t="shared" si="124"/>
        <v>0.9870830251476338</v>
      </c>
      <c r="L869" s="12">
        <f t="shared" si="121"/>
        <v>-1.3001124395822379E-2</v>
      </c>
      <c r="M869" s="12">
        <f t="shared" si="125"/>
        <v>1.6902923555564946E-4</v>
      </c>
      <c r="N869" s="18">
        <f t="shared" si="122"/>
        <v>4.3160539484698954E-8</v>
      </c>
    </row>
    <row r="870" spans="1:14" x14ac:dyDescent="0.2">
      <c r="A870" s="4">
        <v>868</v>
      </c>
      <c r="B870" s="1" t="str">
        <f>'Исходные данные'!A1120</f>
        <v>28.09.2012</v>
      </c>
      <c r="C870" s="1">
        <f>'Исходные данные'!B1120</f>
        <v>149.62</v>
      </c>
      <c r="D870" s="5" t="str">
        <f>'Исходные данные'!A872</f>
        <v>01.10.2013</v>
      </c>
      <c r="E870" s="1">
        <f>'Исходные данные'!B872</f>
        <v>166.26</v>
      </c>
      <c r="F870" s="12">
        <f t="shared" si="117"/>
        <v>1.1112150781981018</v>
      </c>
      <c r="G870" s="12">
        <f t="shared" si="118"/>
        <v>8.8388347648318447E-2</v>
      </c>
      <c r="H870" s="12">
        <f t="shared" si="119"/>
        <v>2.5463095948343806E-4</v>
      </c>
      <c r="I870" s="12">
        <f t="shared" si="123"/>
        <v>0.10545408165868317</v>
      </c>
      <c r="J870" s="18">
        <f t="shared" si="120"/>
        <v>2.6851873994195322E-5</v>
      </c>
      <c r="K870" s="12">
        <f t="shared" si="124"/>
        <v>0.99363839800800657</v>
      </c>
      <c r="L870" s="12">
        <f t="shared" si="121"/>
        <v>-6.3819232114637097E-3</v>
      </c>
      <c r="M870" s="12">
        <f t="shared" si="125"/>
        <v>4.0728943877020068E-5</v>
      </c>
      <c r="N870" s="18">
        <f t="shared" si="122"/>
        <v>1.037085005815272E-8</v>
      </c>
    </row>
    <row r="871" spans="1:14" x14ac:dyDescent="0.2">
      <c r="A871" s="4">
        <v>869</v>
      </c>
      <c r="B871" s="1" t="str">
        <f>'Исходные данные'!A1121</f>
        <v>27.09.2012</v>
      </c>
      <c r="C871" s="1">
        <f>'Исходные данные'!B1121</f>
        <v>149.19</v>
      </c>
      <c r="D871" s="5" t="str">
        <f>'Исходные данные'!A873</f>
        <v>30.09.2013</v>
      </c>
      <c r="E871" s="1">
        <f>'Исходные данные'!B873</f>
        <v>165.73</v>
      </c>
      <c r="F871" s="12">
        <f t="shared" si="117"/>
        <v>1.1108653394999664</v>
      </c>
      <c r="G871" s="12">
        <f t="shared" si="118"/>
        <v>8.8141651697358228E-2</v>
      </c>
      <c r="H871" s="12">
        <f t="shared" si="119"/>
        <v>2.5392027274287791E-4</v>
      </c>
      <c r="I871" s="12">
        <f t="shared" si="123"/>
        <v>0.1051392967406956</v>
      </c>
      <c r="J871" s="18">
        <f t="shared" si="120"/>
        <v>2.6696998904391799E-5</v>
      </c>
      <c r="K871" s="12">
        <f t="shared" si="124"/>
        <v>0.99332566485080331</v>
      </c>
      <c r="L871" s="12">
        <f t="shared" si="121"/>
        <v>-6.6967081294512917E-3</v>
      </c>
      <c r="M871" s="12">
        <f t="shared" si="125"/>
        <v>4.4845899771059853E-5</v>
      </c>
      <c r="N871" s="18">
        <f t="shared" si="122"/>
        <v>1.1387283101267284E-8</v>
      </c>
    </row>
    <row r="872" spans="1:14" x14ac:dyDescent="0.2">
      <c r="A872" s="4">
        <v>870</v>
      </c>
      <c r="B872" s="1" t="str">
        <f>'Исходные данные'!A1122</f>
        <v>26.09.2012</v>
      </c>
      <c r="C872" s="1">
        <f>'Исходные данные'!B1122</f>
        <v>149.63</v>
      </c>
      <c r="D872" s="5" t="str">
        <f>'Исходные данные'!A874</f>
        <v>27.09.2013</v>
      </c>
      <c r="E872" s="1">
        <f>'Исходные данные'!B874</f>
        <v>166.23</v>
      </c>
      <c r="F872" s="12">
        <f t="shared" si="117"/>
        <v>1.1109403194546548</v>
      </c>
      <c r="G872" s="12">
        <f t="shared" si="118"/>
        <v>8.7895644286164157E-2</v>
      </c>
      <c r="H872" s="12">
        <f t="shared" si="119"/>
        <v>2.5321156956175701E-4</v>
      </c>
      <c r="I872" s="12">
        <f t="shared" si="123"/>
        <v>0.10520679135203992</v>
      </c>
      <c r="J872" s="18">
        <f t="shared" si="120"/>
        <v>2.6639576766806312E-5</v>
      </c>
      <c r="K872" s="12">
        <f t="shared" si="124"/>
        <v>0.99339271124310036</v>
      </c>
      <c r="L872" s="12">
        <f t="shared" si="121"/>
        <v>-6.6292135181070149E-3</v>
      </c>
      <c r="M872" s="12">
        <f t="shared" si="125"/>
        <v>4.3946471868653617E-5</v>
      </c>
      <c r="N872" s="18">
        <f t="shared" si="122"/>
        <v>1.1127755118563382E-8</v>
      </c>
    </row>
    <row r="873" spans="1:14" x14ac:dyDescent="0.2">
      <c r="A873" s="4">
        <v>871</v>
      </c>
      <c r="B873" s="1" t="str">
        <f>'Исходные данные'!A1123</f>
        <v>25.09.2012</v>
      </c>
      <c r="C873" s="1">
        <f>'Исходные данные'!B1123</f>
        <v>151.93</v>
      </c>
      <c r="D873" s="5" t="str">
        <f>'Исходные данные'!A875</f>
        <v>26.09.2013</v>
      </c>
      <c r="E873" s="1">
        <f>'Исходные данные'!B875</f>
        <v>166.72</v>
      </c>
      <c r="F873" s="12">
        <f t="shared" si="117"/>
        <v>1.0973474626472717</v>
      </c>
      <c r="G873" s="12">
        <f t="shared" si="118"/>
        <v>8.7650323492990012E-2</v>
      </c>
      <c r="H873" s="12">
        <f t="shared" si="119"/>
        <v>2.5250484440386955E-4</v>
      </c>
      <c r="I873" s="12">
        <f t="shared" si="123"/>
        <v>9.2895870109326942E-2</v>
      </c>
      <c r="J873" s="18">
        <f t="shared" si="120"/>
        <v>2.3456657227717677E-5</v>
      </c>
      <c r="K873" s="12">
        <f t="shared" si="124"/>
        <v>0.98123810253823851</v>
      </c>
      <c r="L873" s="12">
        <f t="shared" si="121"/>
        <v>-1.8940134760820015E-2</v>
      </c>
      <c r="M873" s="12">
        <f t="shared" si="125"/>
        <v>3.5872870475802505E-4</v>
      </c>
      <c r="N873" s="18">
        <f t="shared" si="122"/>
        <v>9.0580735778126778E-8</v>
      </c>
    </row>
    <row r="874" spans="1:14" x14ac:dyDescent="0.2">
      <c r="A874" s="4">
        <v>872</v>
      </c>
      <c r="B874" s="1" t="str">
        <f>'Исходные данные'!A1124</f>
        <v>24.09.2012</v>
      </c>
      <c r="C874" s="1">
        <f>'Исходные данные'!B1124</f>
        <v>152</v>
      </c>
      <c r="D874" s="5" t="str">
        <f>'Исходные данные'!A876</f>
        <v>25.09.2013</v>
      </c>
      <c r="E874" s="1">
        <f>'Исходные данные'!B876</f>
        <v>165.88</v>
      </c>
      <c r="F874" s="12">
        <f t="shared" si="117"/>
        <v>1.0913157894736842</v>
      </c>
      <c r="G874" s="12">
        <f t="shared" si="118"/>
        <v>8.7405687401453269E-2</v>
      </c>
      <c r="H874" s="12">
        <f t="shared" si="119"/>
        <v>2.5180009174846152E-4</v>
      </c>
      <c r="I874" s="12">
        <f t="shared" si="123"/>
        <v>8.73841145319042E-2</v>
      </c>
      <c r="J874" s="18">
        <f t="shared" si="120"/>
        <v>2.2003328056491548E-5</v>
      </c>
      <c r="K874" s="12">
        <f t="shared" si="124"/>
        <v>0.97584463534444399</v>
      </c>
      <c r="L874" s="12">
        <f t="shared" si="121"/>
        <v>-2.445189033824275E-2</v>
      </c>
      <c r="M874" s="12">
        <f t="shared" si="125"/>
        <v>5.9789494111345222E-4</v>
      </c>
      <c r="N874" s="18">
        <f t="shared" si="122"/>
        <v>1.5055000102830828E-7</v>
      </c>
    </row>
    <row r="875" spans="1:14" x14ac:dyDescent="0.2">
      <c r="A875" s="4">
        <v>873</v>
      </c>
      <c r="B875" s="1" t="str">
        <f>'Исходные данные'!A1125</f>
        <v>21.09.2012</v>
      </c>
      <c r="C875" s="1">
        <f>'Исходные данные'!B1125</f>
        <v>152.26</v>
      </c>
      <c r="D875" s="5" t="str">
        <f>'Исходные данные'!A877</f>
        <v>24.09.2013</v>
      </c>
      <c r="E875" s="1">
        <f>'Исходные данные'!B877</f>
        <v>165.51</v>
      </c>
      <c r="F875" s="12">
        <f t="shared" si="117"/>
        <v>1.0870221988703535</v>
      </c>
      <c r="G875" s="12">
        <f t="shared" si="118"/>
        <v>8.7161734100520152E-2</v>
      </c>
      <c r="H875" s="12">
        <f t="shared" si="119"/>
        <v>2.5109730609018779E-4</v>
      </c>
      <c r="I875" s="12">
        <f t="shared" si="123"/>
        <v>8.3442030074382667E-2</v>
      </c>
      <c r="J875" s="18">
        <f t="shared" si="120"/>
        <v>2.0952068966373921E-5</v>
      </c>
      <c r="K875" s="12">
        <f t="shared" si="124"/>
        <v>0.97200534574830766</v>
      </c>
      <c r="L875" s="12">
        <f t="shared" si="121"/>
        <v>-2.8393974795764235E-2</v>
      </c>
      <c r="M875" s="12">
        <f t="shared" si="125"/>
        <v>8.0621780470249813E-4</v>
      </c>
      <c r="N875" s="18">
        <f t="shared" si="122"/>
        <v>2.0243911888274241E-7</v>
      </c>
    </row>
    <row r="876" spans="1:14" x14ac:dyDescent="0.2">
      <c r="A876" s="4">
        <v>874</v>
      </c>
      <c r="B876" s="1" t="str">
        <f>'Исходные данные'!A1126</f>
        <v>20.09.2012</v>
      </c>
      <c r="C876" s="1">
        <f>'Исходные данные'!B1126</f>
        <v>151.33000000000001</v>
      </c>
      <c r="D876" s="5" t="str">
        <f>'Исходные данные'!A878</f>
        <v>23.09.2013</v>
      </c>
      <c r="E876" s="1">
        <f>'Исходные данные'!B878</f>
        <v>165.66</v>
      </c>
      <c r="F876" s="12">
        <f t="shared" si="117"/>
        <v>1.0946937157206105</v>
      </c>
      <c r="G876" s="12">
        <f t="shared" si="118"/>
        <v>8.6918461684490522E-2</v>
      </c>
      <c r="H876" s="12">
        <f t="shared" si="119"/>
        <v>2.5039648193906841E-4</v>
      </c>
      <c r="I876" s="12">
        <f t="shared" si="123"/>
        <v>9.047461247118313E-2</v>
      </c>
      <c r="J876" s="18">
        <f t="shared" si="120"/>
        <v>2.265452466758482E-5</v>
      </c>
      <c r="K876" s="12">
        <f t="shared" si="124"/>
        <v>0.97886514621622556</v>
      </c>
      <c r="L876" s="12">
        <f t="shared" si="121"/>
        <v>-2.1361392398963817E-2</v>
      </c>
      <c r="M876" s="12">
        <f t="shared" si="125"/>
        <v>4.5630908522251178E-4</v>
      </c>
      <c r="N876" s="18">
        <f t="shared" si="122"/>
        <v>1.142581896165515E-7</v>
      </c>
    </row>
    <row r="877" spans="1:14" x14ac:dyDescent="0.2">
      <c r="A877" s="4">
        <v>875</v>
      </c>
      <c r="B877" s="1" t="str">
        <f>'Исходные данные'!A1127</f>
        <v>19.09.2012</v>
      </c>
      <c r="C877" s="1">
        <f>'Исходные данные'!B1127</f>
        <v>152.44</v>
      </c>
      <c r="D877" s="5" t="str">
        <f>'Исходные данные'!A879</f>
        <v>20.09.2013</v>
      </c>
      <c r="E877" s="1">
        <f>'Исходные данные'!B879</f>
        <v>166.14</v>
      </c>
      <c r="F877" s="12">
        <f t="shared" si="117"/>
        <v>1.0898714248228811</v>
      </c>
      <c r="G877" s="12">
        <f t="shared" si="118"/>
        <v>8.6675868252983373E-2</v>
      </c>
      <c r="H877" s="12">
        <f t="shared" si="119"/>
        <v>2.496976138204469E-4</v>
      </c>
      <c r="I877" s="12">
        <f t="shared" si="123"/>
        <v>8.6059730405266016E-2</v>
      </c>
      <c r="J877" s="18">
        <f t="shared" si="120"/>
        <v>2.1488909328225885E-5</v>
      </c>
      <c r="K877" s="12">
        <f t="shared" si="124"/>
        <v>0.97455309763412912</v>
      </c>
      <c r="L877" s="12">
        <f t="shared" si="121"/>
        <v>-2.5776274464880882E-2</v>
      </c>
      <c r="M877" s="12">
        <f t="shared" si="125"/>
        <v>6.6441632528887345E-4</v>
      </c>
      <c r="N877" s="18">
        <f t="shared" si="122"/>
        <v>1.6590317100798155E-7</v>
      </c>
    </row>
    <row r="878" spans="1:14" x14ac:dyDescent="0.2">
      <c r="A878" s="4">
        <v>876</v>
      </c>
      <c r="B878" s="1" t="str">
        <f>'Исходные данные'!A1128</f>
        <v>18.09.2012</v>
      </c>
      <c r="C878" s="1">
        <f>'Исходные данные'!B1128</f>
        <v>154.04</v>
      </c>
      <c r="D878" s="5" t="str">
        <f>'Исходные данные'!A880</f>
        <v>19.09.2013</v>
      </c>
      <c r="E878" s="1">
        <f>'Исходные данные'!B880</f>
        <v>166.41</v>
      </c>
      <c r="F878" s="12">
        <f t="shared" si="117"/>
        <v>1.0803038171903403</v>
      </c>
      <c r="G878" s="12">
        <f t="shared" si="118"/>
        <v>8.6433951910921514E-2</v>
      </c>
      <c r="H878" s="12">
        <f t="shared" si="119"/>
        <v>2.490006962749461E-4</v>
      </c>
      <c r="I878" s="12">
        <f t="shared" si="123"/>
        <v>7.7242313788544834E-2</v>
      </c>
      <c r="J878" s="18">
        <f t="shared" si="120"/>
        <v>1.9233389915235533E-5</v>
      </c>
      <c r="K878" s="12">
        <f t="shared" si="124"/>
        <v>0.96599783006506157</v>
      </c>
      <c r="L878" s="12">
        <f t="shared" si="121"/>
        <v>-3.4593691081602089E-2</v>
      </c>
      <c r="M878" s="12">
        <f t="shared" si="125"/>
        <v>1.1967234626493201E-3</v>
      </c>
      <c r="N878" s="18">
        <f t="shared" si="122"/>
        <v>2.9798497544824514E-7</v>
      </c>
    </row>
    <row r="879" spans="1:14" x14ac:dyDescent="0.2">
      <c r="A879" s="4">
        <v>877</v>
      </c>
      <c r="B879" s="1" t="str">
        <f>'Исходные данные'!A1129</f>
        <v>17.09.2012</v>
      </c>
      <c r="C879" s="1">
        <f>'Исходные данные'!B1129</f>
        <v>155.04</v>
      </c>
      <c r="D879" s="5" t="str">
        <f>'Исходные данные'!A881</f>
        <v>18.09.2013</v>
      </c>
      <c r="E879" s="1">
        <f>'Исходные данные'!B881</f>
        <v>165.43</v>
      </c>
      <c r="F879" s="12">
        <f t="shared" si="117"/>
        <v>1.067014963880289</v>
      </c>
      <c r="G879" s="12">
        <f t="shared" si="118"/>
        <v>8.6192710768517131E-2</v>
      </c>
      <c r="H879" s="12">
        <f t="shared" si="119"/>
        <v>2.4830572385842669E-4</v>
      </c>
      <c r="I879" s="12">
        <f t="shared" si="123"/>
        <v>6.4864996476468595E-2</v>
      </c>
      <c r="J879" s="18">
        <f t="shared" si="120"/>
        <v>1.6106349903163831E-5</v>
      </c>
      <c r="K879" s="12">
        <f t="shared" si="124"/>
        <v>0.95411505851756395</v>
      </c>
      <c r="L879" s="12">
        <f t="shared" si="121"/>
        <v>-4.6971008393678342E-2</v>
      </c>
      <c r="M879" s="12">
        <f t="shared" si="125"/>
        <v>2.206275629519007E-3</v>
      </c>
      <c r="N879" s="18">
        <f t="shared" si="122"/>
        <v>5.478308672189231E-7</v>
      </c>
    </row>
    <row r="880" spans="1:14" x14ac:dyDescent="0.2">
      <c r="A880" s="4">
        <v>878</v>
      </c>
      <c r="B880" s="1" t="str">
        <f>'Исходные данные'!A1130</f>
        <v>14.09.2012</v>
      </c>
      <c r="C880" s="1">
        <f>'Исходные данные'!B1130</f>
        <v>155.25</v>
      </c>
      <c r="D880" s="5" t="str">
        <f>'Исходные данные'!A882</f>
        <v>17.09.2013</v>
      </c>
      <c r="E880" s="1">
        <f>'Исходные данные'!B882</f>
        <v>165.16</v>
      </c>
      <c r="F880" s="12">
        <f t="shared" si="117"/>
        <v>1.0638325281803542</v>
      </c>
      <c r="G880" s="12">
        <f t="shared" si="118"/>
        <v>8.5952142941256901E-2</v>
      </c>
      <c r="H880" s="12">
        <f t="shared" si="119"/>
        <v>2.4761269114194416E-4</v>
      </c>
      <c r="I880" s="12">
        <f t="shared" si="123"/>
        <v>6.1877980204301304E-2</v>
      </c>
      <c r="J880" s="18">
        <f t="shared" si="120"/>
        <v>1.5321773200814994E-5</v>
      </c>
      <c r="K880" s="12">
        <f t="shared" si="124"/>
        <v>0.95126935351167585</v>
      </c>
      <c r="L880" s="12">
        <f t="shared" si="121"/>
        <v>-4.9958024665845598E-2</v>
      </c>
      <c r="M880" s="12">
        <f t="shared" si="125"/>
        <v>2.4958042285132434E-3</v>
      </c>
      <c r="N880" s="18">
        <f t="shared" si="122"/>
        <v>6.1799280158560797E-7</v>
      </c>
    </row>
    <row r="881" spans="1:14" x14ac:dyDescent="0.2">
      <c r="A881" s="4">
        <v>879</v>
      </c>
      <c r="B881" s="1" t="str">
        <f>'Исходные данные'!A1131</f>
        <v>13.09.2012</v>
      </c>
      <c r="C881" s="1">
        <f>'Исходные данные'!B1131</f>
        <v>152.19999999999999</v>
      </c>
      <c r="D881" s="5" t="str">
        <f>'Исходные данные'!A883</f>
        <v>16.09.2013</v>
      </c>
      <c r="E881" s="1">
        <f>'Исходные данные'!B883</f>
        <v>165.21</v>
      </c>
      <c r="F881" s="12">
        <f t="shared" si="117"/>
        <v>1.0854796320630751</v>
      </c>
      <c r="G881" s="12">
        <f t="shared" si="118"/>
        <v>8.5712246549887183E-2</v>
      </c>
      <c r="H881" s="12">
        <f t="shared" si="119"/>
        <v>2.4692159271170615E-4</v>
      </c>
      <c r="I881" s="12">
        <f t="shared" si="123"/>
        <v>8.2021946514914512E-2</v>
      </c>
      <c r="J881" s="18">
        <f t="shared" si="120"/>
        <v>2.0252989670777067E-5</v>
      </c>
      <c r="K881" s="12">
        <f t="shared" si="124"/>
        <v>0.97062599656444859</v>
      </c>
      <c r="L881" s="12">
        <f t="shared" si="121"/>
        <v>-2.9814058355232421E-2</v>
      </c>
      <c r="M881" s="12">
        <f t="shared" si="125"/>
        <v>8.8887807560920787E-4</v>
      </c>
      <c r="N881" s="18">
        <f t="shared" si="122"/>
        <v>2.1948319015594198E-7</v>
      </c>
    </row>
    <row r="882" spans="1:14" x14ac:dyDescent="0.2">
      <c r="A882" s="4">
        <v>880</v>
      </c>
      <c r="B882" s="1" t="str">
        <f>'Исходные данные'!A1132</f>
        <v>12.09.2012</v>
      </c>
      <c r="C882" s="1">
        <f>'Исходные данные'!B1132</f>
        <v>152.57</v>
      </c>
      <c r="D882" s="5" t="str">
        <f>'Исходные данные'!A884</f>
        <v>13.09.2013</v>
      </c>
      <c r="E882" s="1">
        <f>'Исходные данные'!B884</f>
        <v>163.72</v>
      </c>
      <c r="F882" s="12">
        <f t="shared" si="117"/>
        <v>1.073081208625549</v>
      </c>
      <c r="G882" s="12">
        <f t="shared" si="118"/>
        <v>8.5473019720399543E-2</v>
      </c>
      <c r="H882" s="12">
        <f t="shared" si="119"/>
        <v>2.4623242316903083E-4</v>
      </c>
      <c r="I882" s="12">
        <f t="shared" si="123"/>
        <v>7.0534144499091567E-2</v>
      </c>
      <c r="J882" s="18">
        <f t="shared" si="120"/>
        <v>1.7367793316165884E-5</v>
      </c>
      <c r="K882" s="12">
        <f t="shared" si="124"/>
        <v>0.9595394392957467</v>
      </c>
      <c r="L882" s="12">
        <f t="shared" si="121"/>
        <v>-4.1301860371055356E-2</v>
      </c>
      <c r="M882" s="12">
        <f t="shared" si="125"/>
        <v>1.705843670110158E-3</v>
      </c>
      <c r="N882" s="18">
        <f t="shared" si="122"/>
        <v>4.2003402043877705E-7</v>
      </c>
    </row>
    <row r="883" spans="1:14" x14ac:dyDescent="0.2">
      <c r="A883" s="4">
        <v>881</v>
      </c>
      <c r="B883" s="1" t="str">
        <f>'Исходные данные'!A1133</f>
        <v>11.09.2012</v>
      </c>
      <c r="C883" s="1">
        <f>'Исходные данные'!B1133</f>
        <v>152.21</v>
      </c>
      <c r="D883" s="5" t="str">
        <f>'Исходные данные'!A885</f>
        <v>12.09.2013</v>
      </c>
      <c r="E883" s="1">
        <f>'Исходные данные'!B885</f>
        <v>163.36000000000001</v>
      </c>
      <c r="F883" s="12">
        <f t="shared" si="117"/>
        <v>1.0732540568950792</v>
      </c>
      <c r="G883" s="12">
        <f t="shared" si="118"/>
        <v>8.5234460584015834E-2</v>
      </c>
      <c r="H883" s="12">
        <f t="shared" si="119"/>
        <v>2.4554517713030387E-4</v>
      </c>
      <c r="I883" s="12">
        <f t="shared" si="123"/>
        <v>7.0695208124780043E-2</v>
      </c>
      <c r="J883" s="18">
        <f t="shared" si="120"/>
        <v>1.7358867401262811E-5</v>
      </c>
      <c r="K883" s="12">
        <f t="shared" si="124"/>
        <v>0.95969399864344107</v>
      </c>
      <c r="L883" s="12">
        <f t="shared" si="121"/>
        <v>-4.1140796745366907E-2</v>
      </c>
      <c r="M883" s="12">
        <f t="shared" si="125"/>
        <v>1.6925651568435974E-3</v>
      </c>
      <c r="N883" s="18">
        <f t="shared" si="122"/>
        <v>4.1560121124174166E-7</v>
      </c>
    </row>
    <row r="884" spans="1:14" x14ac:dyDescent="0.2">
      <c r="A884" s="4">
        <v>882</v>
      </c>
      <c r="B884" s="1" t="str">
        <f>'Исходные данные'!A1134</f>
        <v>10.09.2012</v>
      </c>
      <c r="C884" s="1">
        <f>'Исходные данные'!B1134</f>
        <v>152.04</v>
      </c>
      <c r="D884" s="5" t="str">
        <f>'Исходные данные'!A886</f>
        <v>11.09.2013</v>
      </c>
      <c r="E884" s="1">
        <f>'Исходные данные'!B886</f>
        <v>163.19999999999999</v>
      </c>
      <c r="F884" s="12">
        <f t="shared" si="117"/>
        <v>1.0734017363851618</v>
      </c>
      <c r="G884" s="12">
        <f t="shared" si="118"/>
        <v>8.4996567277173848E-2</v>
      </c>
      <c r="H884" s="12">
        <f t="shared" si="119"/>
        <v>2.4485984922693725E-4</v>
      </c>
      <c r="I884" s="12">
        <f t="shared" si="123"/>
        <v>7.0832798408958633E-2</v>
      </c>
      <c r="J884" s="18">
        <f t="shared" si="120"/>
        <v>1.734410833873965E-5</v>
      </c>
      <c r="K884" s="12">
        <f t="shared" si="124"/>
        <v>0.95982605229788054</v>
      </c>
      <c r="L884" s="12">
        <f t="shared" si="121"/>
        <v>-4.1003206461188282E-2</v>
      </c>
      <c r="M884" s="12">
        <f t="shared" si="125"/>
        <v>1.6812629400988375E-3</v>
      </c>
      <c r="N884" s="18">
        <f t="shared" si="122"/>
        <v>4.1167379002343858E-7</v>
      </c>
    </row>
    <row r="885" spans="1:14" x14ac:dyDescent="0.2">
      <c r="A885" s="4">
        <v>883</v>
      </c>
      <c r="B885" s="1" t="str">
        <f>'Исходные данные'!A1135</f>
        <v>07.09.2012</v>
      </c>
      <c r="C885" s="1">
        <f>'Исходные данные'!B1135</f>
        <v>151.94</v>
      </c>
      <c r="D885" s="5" t="str">
        <f>'Исходные данные'!A887</f>
        <v>10.09.2013</v>
      </c>
      <c r="E885" s="1">
        <f>'Исходные данные'!B887</f>
        <v>163.4</v>
      </c>
      <c r="F885" s="12">
        <f t="shared" si="117"/>
        <v>1.0754245096748718</v>
      </c>
      <c r="G885" s="12">
        <f t="shared" si="118"/>
        <v>8.4759337941512705E-2</v>
      </c>
      <c r="H885" s="12">
        <f t="shared" si="119"/>
        <v>2.4417643410532691E-4</v>
      </c>
      <c r="I885" s="12">
        <f t="shared" si="123"/>
        <v>7.2715476350827105E-2</v>
      </c>
      <c r="J885" s="18">
        <f t="shared" si="120"/>
        <v>1.775540571961519E-5</v>
      </c>
      <c r="K885" s="12">
        <f t="shared" si="124"/>
        <v>0.96163479774289373</v>
      </c>
      <c r="L885" s="12">
        <f t="shared" si="121"/>
        <v>-3.9120528519319853E-2</v>
      </c>
      <c r="M885" s="12">
        <f t="shared" si="125"/>
        <v>1.5304157516309229E-3</v>
      </c>
      <c r="N885" s="18">
        <f t="shared" si="122"/>
        <v>3.7369146093186241E-7</v>
      </c>
    </row>
    <row r="886" spans="1:14" x14ac:dyDescent="0.2">
      <c r="A886" s="4">
        <v>884</v>
      </c>
      <c r="B886" s="1" t="str">
        <f>'Исходные данные'!A1136</f>
        <v>06.09.2012</v>
      </c>
      <c r="C886" s="1">
        <f>'Исходные данные'!B1136</f>
        <v>150.43</v>
      </c>
      <c r="D886" s="5" t="str">
        <f>'Исходные данные'!A888</f>
        <v>09.09.2013</v>
      </c>
      <c r="E886" s="1">
        <f>'Исходные данные'!B888</f>
        <v>163.11000000000001</v>
      </c>
      <c r="F886" s="12">
        <f t="shared" si="117"/>
        <v>1.0842916971348802</v>
      </c>
      <c r="G886" s="12">
        <f t="shared" si="118"/>
        <v>8.4522770723858207E-2</v>
      </c>
      <c r="H886" s="12">
        <f t="shared" si="119"/>
        <v>2.4349492642681064E-4</v>
      </c>
      <c r="I886" s="12">
        <f t="shared" si="123"/>
        <v>8.0926960116206731E-2</v>
      </c>
      <c r="J886" s="18">
        <f t="shared" si="120"/>
        <v>1.9705304199441199E-5</v>
      </c>
      <c r="K886" s="12">
        <f t="shared" si="124"/>
        <v>0.96956375597561195</v>
      </c>
      <c r="L886" s="12">
        <f t="shared" si="121"/>
        <v>-3.090904475394016E-2</v>
      </c>
      <c r="M886" s="12">
        <f t="shared" si="125"/>
        <v>9.5536904760107962E-4</v>
      </c>
      <c r="N886" s="18">
        <f t="shared" si="122"/>
        <v>2.3262751595607703E-7</v>
      </c>
    </row>
    <row r="887" spans="1:14" x14ac:dyDescent="0.2">
      <c r="A887" s="4">
        <v>885</v>
      </c>
      <c r="B887" s="1" t="str">
        <f>'Исходные данные'!A1137</f>
        <v>05.09.2012</v>
      </c>
      <c r="C887" s="1">
        <f>'Исходные данные'!B1137</f>
        <v>149.47</v>
      </c>
      <c r="D887" s="5" t="str">
        <f>'Исходные данные'!A889</f>
        <v>06.09.2013</v>
      </c>
      <c r="E887" s="1">
        <f>'Исходные данные'!B889</f>
        <v>162.66</v>
      </c>
      <c r="F887" s="12">
        <f t="shared" si="117"/>
        <v>1.0882451328025691</v>
      </c>
      <c r="G887" s="12">
        <f t="shared" si="118"/>
        <v>8.4286863776208545E-2</v>
      </c>
      <c r="H887" s="12">
        <f t="shared" si="119"/>
        <v>2.4281532086762713E-4</v>
      </c>
      <c r="I887" s="12">
        <f t="shared" si="123"/>
        <v>8.4566428940906005E-2</v>
      </c>
      <c r="J887" s="18">
        <f t="shared" si="120"/>
        <v>2.0534024577915482E-5</v>
      </c>
      <c r="K887" s="12">
        <f t="shared" si="124"/>
        <v>0.97309888212764362</v>
      </c>
      <c r="L887" s="12">
        <f t="shared" si="121"/>
        <v>-2.7269575929240987E-2</v>
      </c>
      <c r="M887" s="12">
        <f t="shared" si="125"/>
        <v>7.4362977136064289E-4</v>
      </c>
      <c r="N887" s="18">
        <f t="shared" si="122"/>
        <v>1.805647015396547E-7</v>
      </c>
    </row>
    <row r="888" spans="1:14" x14ac:dyDescent="0.2">
      <c r="A888" s="4">
        <v>886</v>
      </c>
      <c r="B888" s="1" t="str">
        <f>'Исходные данные'!A1138</f>
        <v>04.09.2012</v>
      </c>
      <c r="C888" s="1">
        <f>'Исходные данные'!B1138</f>
        <v>150.04</v>
      </c>
      <c r="D888" s="5" t="str">
        <f>'Исходные данные'!A890</f>
        <v>05.09.2013</v>
      </c>
      <c r="E888" s="1">
        <f>'Исходные данные'!B890</f>
        <v>161.25</v>
      </c>
      <c r="F888" s="12">
        <f t="shared" si="117"/>
        <v>1.074713409757398</v>
      </c>
      <c r="G888" s="12">
        <f t="shared" si="118"/>
        <v>8.4051615255719581E-2</v>
      </c>
      <c r="H888" s="12">
        <f t="shared" si="119"/>
        <v>2.4213761211887326E-4</v>
      </c>
      <c r="I888" s="12">
        <f t="shared" si="123"/>
        <v>7.2054030462195301E-2</v>
      </c>
      <c r="J888" s="18">
        <f t="shared" si="120"/>
        <v>1.7446990879656523E-5</v>
      </c>
      <c r="K888" s="12">
        <f t="shared" si="124"/>
        <v>0.96099893867592712</v>
      </c>
      <c r="L888" s="12">
        <f t="shared" si="121"/>
        <v>-3.9781974407951684E-2</v>
      </c>
      <c r="M888" s="12">
        <f t="shared" si="125"/>
        <v>1.5826054877949277E-3</v>
      </c>
      <c r="N888" s="18">
        <f t="shared" si="122"/>
        <v>3.8320831374088841E-7</v>
      </c>
    </row>
    <row r="889" spans="1:14" x14ac:dyDescent="0.2">
      <c r="A889" s="4">
        <v>887</v>
      </c>
      <c r="B889" s="1" t="str">
        <f>'Исходные данные'!A1139</f>
        <v>03.09.2012</v>
      </c>
      <c r="C889" s="1">
        <f>'Исходные данные'!B1139</f>
        <v>149.6</v>
      </c>
      <c r="D889" s="5" t="str">
        <f>'Исходные данные'!A891</f>
        <v>04.09.2013</v>
      </c>
      <c r="E889" s="1">
        <f>'Исходные данные'!B891</f>
        <v>160.06</v>
      </c>
      <c r="F889" s="12">
        <f t="shared" si="117"/>
        <v>1.0699197860962568</v>
      </c>
      <c r="G889" s="12">
        <f t="shared" si="118"/>
        <v>8.3817023324690959E-2</v>
      </c>
      <c r="H889" s="12">
        <f t="shared" si="119"/>
        <v>2.4146179488646427E-4</v>
      </c>
      <c r="I889" s="12">
        <f t="shared" si="123"/>
        <v>6.7583679398523361E-2</v>
      </c>
      <c r="J889" s="18">
        <f t="shared" si="120"/>
        <v>1.6318876532598808E-5</v>
      </c>
      <c r="K889" s="12">
        <f t="shared" si="124"/>
        <v>0.95671252407558416</v>
      </c>
      <c r="L889" s="12">
        <f t="shared" si="121"/>
        <v>-4.4252325471623569E-2</v>
      </c>
      <c r="M889" s="12">
        <f t="shared" si="125"/>
        <v>1.9582683096465098E-3</v>
      </c>
      <c r="N889" s="18">
        <f t="shared" si="122"/>
        <v>4.7284698091652862E-7</v>
      </c>
    </row>
    <row r="890" spans="1:14" x14ac:dyDescent="0.2">
      <c r="A890" s="4">
        <v>888</v>
      </c>
      <c r="B890" s="1" t="str">
        <f>'Исходные данные'!A1140</f>
        <v>31.08.2012</v>
      </c>
      <c r="C890" s="1">
        <f>'Исходные данные'!B1140</f>
        <v>148.68</v>
      </c>
      <c r="D890" s="5" t="str">
        <f>'Исходные данные'!A892</f>
        <v>03.09.2013</v>
      </c>
      <c r="E890" s="1">
        <f>'Исходные данные'!B892</f>
        <v>160.30000000000001</v>
      </c>
      <c r="F890" s="12">
        <f t="shared" si="117"/>
        <v>1.0781544256120528</v>
      </c>
      <c r="G890" s="12">
        <f t="shared" si="118"/>
        <v>8.3583086150551072E-2</v>
      </c>
      <c r="H890" s="12">
        <f t="shared" si="119"/>
        <v>2.407878638910904E-4</v>
      </c>
      <c r="I890" s="12">
        <f t="shared" si="123"/>
        <v>7.5250714186455916E-2</v>
      </c>
      <c r="J890" s="18">
        <f t="shared" si="120"/>
        <v>1.8119458725235691E-5</v>
      </c>
      <c r="K890" s="12">
        <f t="shared" si="124"/>
        <v>0.96407586370009402</v>
      </c>
      <c r="L890" s="12">
        <f t="shared" si="121"/>
        <v>-3.6585290683691027E-2</v>
      </c>
      <c r="M890" s="12">
        <f t="shared" si="125"/>
        <v>1.3384834944101739E-3</v>
      </c>
      <c r="N890" s="18">
        <f t="shared" si="122"/>
        <v>3.2229058147250801E-7</v>
      </c>
    </row>
    <row r="891" spans="1:14" x14ac:dyDescent="0.2">
      <c r="A891" s="4">
        <v>889</v>
      </c>
      <c r="B891" s="1" t="str">
        <f>'Исходные данные'!A1141</f>
        <v>30.08.2012</v>
      </c>
      <c r="C891" s="1">
        <f>'Исходные данные'!B1141</f>
        <v>148.72</v>
      </c>
      <c r="D891" s="5" t="str">
        <f>'Исходные данные'!A893</f>
        <v>02.09.2013</v>
      </c>
      <c r="E891" s="1">
        <f>'Исходные данные'!B893</f>
        <v>159.94999999999999</v>
      </c>
      <c r="F891" s="12">
        <f t="shared" si="117"/>
        <v>1.0755110274341042</v>
      </c>
      <c r="G891" s="12">
        <f t="shared" si="118"/>
        <v>8.334980190584336E-2</v>
      </c>
      <c r="H891" s="12">
        <f t="shared" si="119"/>
        <v>2.4011581386817739E-4</v>
      </c>
      <c r="I891" s="12">
        <f t="shared" si="123"/>
        <v>7.2795922982338293E-2</v>
      </c>
      <c r="J891" s="18">
        <f t="shared" si="120"/>
        <v>1.7479452293189318E-5</v>
      </c>
      <c r="K891" s="12">
        <f t="shared" si="124"/>
        <v>0.96171216113488656</v>
      </c>
      <c r="L891" s="12">
        <f t="shared" si="121"/>
        <v>-3.9040081887808616E-2</v>
      </c>
      <c r="M891" s="12">
        <f t="shared" si="125"/>
        <v>1.5241279938068072E-3</v>
      </c>
      <c r="N891" s="18">
        <f t="shared" si="122"/>
        <v>3.6596723367219392E-7</v>
      </c>
    </row>
    <row r="892" spans="1:14" x14ac:dyDescent="0.2">
      <c r="A892" s="4">
        <v>890</v>
      </c>
      <c r="B892" s="1" t="str">
        <f>'Исходные данные'!A1142</f>
        <v>29.08.2012</v>
      </c>
      <c r="C892" s="1">
        <f>'Исходные данные'!B1142</f>
        <v>149.07</v>
      </c>
      <c r="D892" s="5" t="str">
        <f>'Исходные данные'!A894</f>
        <v>30.08.2013</v>
      </c>
      <c r="E892" s="1">
        <f>'Исходные данные'!B894</f>
        <v>159.72999999999999</v>
      </c>
      <c r="F892" s="12">
        <f t="shared" si="117"/>
        <v>1.0715100288455088</v>
      </c>
      <c r="G892" s="12">
        <f t="shared" si="118"/>
        <v>8.3117168768211666E-2</v>
      </c>
      <c r="H892" s="12">
        <f t="shared" si="119"/>
        <v>2.394456395678444E-4</v>
      </c>
      <c r="I892" s="12">
        <f t="shared" si="123"/>
        <v>6.9068895519526358E-2</v>
      </c>
      <c r="J892" s="18">
        <f t="shared" si="120"/>
        <v>1.653824586191761E-5</v>
      </c>
      <c r="K892" s="12">
        <f t="shared" si="124"/>
        <v>0.95813450465235317</v>
      </c>
      <c r="L892" s="12">
        <f t="shared" si="121"/>
        <v>-4.2767109350620627E-2</v>
      </c>
      <c r="M892" s="12">
        <f t="shared" si="125"/>
        <v>1.8290256422079476E-3</v>
      </c>
      <c r="N892" s="18">
        <f t="shared" si="122"/>
        <v>4.3795221468446934E-7</v>
      </c>
    </row>
    <row r="893" spans="1:14" x14ac:dyDescent="0.2">
      <c r="A893" s="4">
        <v>891</v>
      </c>
      <c r="B893" s="1" t="str">
        <f>'Исходные данные'!A1143</f>
        <v>28.08.2012</v>
      </c>
      <c r="C893" s="1">
        <f>'Исходные данные'!B1143</f>
        <v>149.33000000000001</v>
      </c>
      <c r="D893" s="5" t="str">
        <f>'Исходные данные'!A895</f>
        <v>29.08.2013</v>
      </c>
      <c r="E893" s="1">
        <f>'Исходные данные'!B895</f>
        <v>159.54</v>
      </c>
      <c r="F893" s="12">
        <f t="shared" si="117"/>
        <v>1.068372061876381</v>
      </c>
      <c r="G893" s="12">
        <f t="shared" si="118"/>
        <v>8.2885184920386157E-2</v>
      </c>
      <c r="H893" s="12">
        <f t="shared" si="119"/>
        <v>2.3877733575486331E-4</v>
      </c>
      <c r="I893" s="12">
        <f t="shared" si="123"/>
        <v>6.6136052413806046E-2</v>
      </c>
      <c r="J893" s="18">
        <f t="shared" si="120"/>
        <v>1.5791790392712605E-5</v>
      </c>
      <c r="K893" s="12">
        <f t="shared" si="124"/>
        <v>0.95532856318037263</v>
      </c>
      <c r="L893" s="12">
        <f t="shared" si="121"/>
        <v>-4.5699952456340891E-2</v>
      </c>
      <c r="M893" s="12">
        <f t="shared" si="125"/>
        <v>2.0884856545118234E-3</v>
      </c>
      <c r="N893" s="18">
        <f t="shared" si="122"/>
        <v>4.9868304034658511E-7</v>
      </c>
    </row>
    <row r="894" spans="1:14" x14ac:dyDescent="0.2">
      <c r="A894" s="4">
        <v>892</v>
      </c>
      <c r="B894" s="1" t="str">
        <f>'Исходные данные'!A1144</f>
        <v>27.08.2012</v>
      </c>
      <c r="C894" s="1">
        <f>'Исходные данные'!B1144</f>
        <v>149.19</v>
      </c>
      <c r="D894" s="5" t="str">
        <f>'Исходные данные'!A896</f>
        <v>28.08.2013</v>
      </c>
      <c r="E894" s="1">
        <f>'Исходные данные'!B896</f>
        <v>159.47999999999999</v>
      </c>
      <c r="F894" s="12">
        <f t="shared" si="117"/>
        <v>1.0689724512366781</v>
      </c>
      <c r="G894" s="12">
        <f t="shared" si="118"/>
        <v>8.2653848550169093E-2</v>
      </c>
      <c r="H894" s="12">
        <f t="shared" si="119"/>
        <v>2.3811089720861782E-4</v>
      </c>
      <c r="I894" s="12">
        <f t="shared" si="123"/>
        <v>6.66978611183974E-2</v>
      </c>
      <c r="J894" s="18">
        <f t="shared" si="120"/>
        <v>1.5881487552797389E-5</v>
      </c>
      <c r="K894" s="12">
        <f t="shared" si="124"/>
        <v>0.9558654258758591</v>
      </c>
      <c r="L894" s="12">
        <f t="shared" si="121"/>
        <v>-4.5138143751749508E-2</v>
      </c>
      <c r="M894" s="12">
        <f t="shared" si="125"/>
        <v>2.0374520213536089E-3</v>
      </c>
      <c r="N894" s="18">
        <f t="shared" si="122"/>
        <v>4.8513952882401975E-7</v>
      </c>
    </row>
    <row r="895" spans="1:14" x14ac:dyDescent="0.2">
      <c r="A895" s="4">
        <v>893</v>
      </c>
      <c r="B895" s="1" t="str">
        <f>'Исходные данные'!A1145</f>
        <v>24.08.2012</v>
      </c>
      <c r="C895" s="1">
        <f>'Исходные данные'!B1145</f>
        <v>148.41999999999999</v>
      </c>
      <c r="D895" s="5" t="str">
        <f>'Исходные данные'!A897</f>
        <v>27.08.2013</v>
      </c>
      <c r="E895" s="1">
        <f>'Исходные данные'!B897</f>
        <v>160.47999999999999</v>
      </c>
      <c r="F895" s="12">
        <f t="shared" si="117"/>
        <v>1.0812558954318825</v>
      </c>
      <c r="G895" s="12">
        <f t="shared" si="118"/>
        <v>8.2423157850420578E-2</v>
      </c>
      <c r="H895" s="12">
        <f t="shared" si="119"/>
        <v>2.3744631872306234E-4</v>
      </c>
      <c r="I895" s="12">
        <f t="shared" si="123"/>
        <v>7.8123231671637913E-2</v>
      </c>
      <c r="J895" s="18">
        <f t="shared" si="120"/>
        <v>1.8550073767179374E-5</v>
      </c>
      <c r="K895" s="12">
        <f t="shared" si="124"/>
        <v>0.96684916975371871</v>
      </c>
      <c r="L895" s="12">
        <f t="shared" si="121"/>
        <v>-3.3712773198508995E-2</v>
      </c>
      <c r="M895" s="12">
        <f t="shared" si="125"/>
        <v>1.1365510767341106E-3</v>
      </c>
      <c r="N895" s="18">
        <f t="shared" si="122"/>
        <v>2.6986986921124729E-7</v>
      </c>
    </row>
    <row r="896" spans="1:14" x14ac:dyDescent="0.2">
      <c r="A896" s="4">
        <v>894</v>
      </c>
      <c r="B896" s="1" t="str">
        <f>'Исходные данные'!A1146</f>
        <v>23.08.2012</v>
      </c>
      <c r="C896" s="1">
        <f>'Исходные данные'!B1146</f>
        <v>149.21</v>
      </c>
      <c r="D896" s="5" t="str">
        <f>'Исходные данные'!A898</f>
        <v>26.08.2013</v>
      </c>
      <c r="E896" s="1">
        <f>'Исходные данные'!B898</f>
        <v>161.52000000000001</v>
      </c>
      <c r="F896" s="12">
        <f t="shared" si="117"/>
        <v>1.0825011728436431</v>
      </c>
      <c r="G896" s="12">
        <f t="shared" si="118"/>
        <v>8.2193111019044543E-2</v>
      </c>
      <c r="H896" s="12">
        <f t="shared" si="119"/>
        <v>2.3678359510668169E-4</v>
      </c>
      <c r="I896" s="12">
        <f t="shared" si="123"/>
        <v>7.9274264352251739E-2</v>
      </c>
      <c r="J896" s="18">
        <f t="shared" si="120"/>
        <v>1.8770845312763626E-5</v>
      </c>
      <c r="K896" s="12">
        <f t="shared" si="124"/>
        <v>0.96796268546887965</v>
      </c>
      <c r="L896" s="12">
        <f t="shared" si="121"/>
        <v>-3.2561740517895163E-2</v>
      </c>
      <c r="M896" s="12">
        <f t="shared" si="125"/>
        <v>1.0602669455547396E-3</v>
      </c>
      <c r="N896" s="18">
        <f t="shared" si="122"/>
        <v>2.5105381914123157E-7</v>
      </c>
    </row>
    <row r="897" spans="1:14" x14ac:dyDescent="0.2">
      <c r="A897" s="4">
        <v>895</v>
      </c>
      <c r="B897" s="1" t="str">
        <f>'Исходные данные'!A1147</f>
        <v>22.08.2012</v>
      </c>
      <c r="C897" s="1">
        <f>'Исходные данные'!B1147</f>
        <v>147.71</v>
      </c>
      <c r="D897" s="5" t="str">
        <f>'Исходные данные'!A899</f>
        <v>23.08.2013</v>
      </c>
      <c r="E897" s="1">
        <f>'Исходные данные'!B899</f>
        <v>161.74</v>
      </c>
      <c r="F897" s="12">
        <f t="shared" si="117"/>
        <v>1.0949834134452643</v>
      </c>
      <c r="G897" s="12">
        <f t="shared" si="118"/>
        <v>8.1963706258974853E-2</v>
      </c>
      <c r="H897" s="12">
        <f t="shared" si="119"/>
        <v>2.3612272118245098E-4</v>
      </c>
      <c r="I897" s="12">
        <f t="shared" si="123"/>
        <v>9.0739215615167595E-2</v>
      </c>
      <c r="J897" s="18">
        <f t="shared" si="120"/>
        <v>2.1425590509014522E-5</v>
      </c>
      <c r="K897" s="12">
        <f t="shared" si="124"/>
        <v>0.97912419128200923</v>
      </c>
      <c r="L897" s="12">
        <f t="shared" si="121"/>
        <v>-2.1096789254979313E-2</v>
      </c>
      <c r="M897" s="12">
        <f t="shared" si="125"/>
        <v>4.4507451686901325E-4</v>
      </c>
      <c r="N897" s="18">
        <f t="shared" si="122"/>
        <v>1.0509220605207609E-7</v>
      </c>
    </row>
    <row r="898" spans="1:14" x14ac:dyDescent="0.2">
      <c r="A898" s="4">
        <v>896</v>
      </c>
      <c r="B898" s="1" t="str">
        <f>'Исходные данные'!A1148</f>
        <v>21.08.2012</v>
      </c>
      <c r="C898" s="1">
        <f>'Исходные данные'!B1148</f>
        <v>148.19</v>
      </c>
      <c r="D898" s="5" t="str">
        <f>'Исходные данные'!A900</f>
        <v>22.08.2013</v>
      </c>
      <c r="E898" s="1">
        <f>'Исходные данные'!B900</f>
        <v>161.13</v>
      </c>
      <c r="F898" s="12">
        <f t="shared" ref="F898:F961" si="126">E898/C898</f>
        <v>1.0873203320062081</v>
      </c>
      <c r="G898" s="12">
        <f t="shared" ref="G898:G961" si="127">1/POWER(2,A898/248)</f>
        <v>8.1734941778160763E-2</v>
      </c>
      <c r="H898" s="12">
        <f t="shared" ref="H898:H961" si="128">G898/SUM(G$2:G$1242)</f>
        <v>2.3546369178779376E-4</v>
      </c>
      <c r="I898" s="12">
        <f t="shared" si="123"/>
        <v>8.3716258383390488E-2</v>
      </c>
      <c r="J898" s="18">
        <f t="shared" ref="J898:J961" si="129">H898*I898</f>
        <v>1.9712139261613963E-5</v>
      </c>
      <c r="K898" s="12">
        <f t="shared" si="124"/>
        <v>0.97227193368192721</v>
      </c>
      <c r="L898" s="12">
        <f t="shared" ref="L898:L961" si="130">LN(K898)</f>
        <v>-2.8119746486756456E-2</v>
      </c>
      <c r="M898" s="12">
        <f t="shared" si="125"/>
        <v>7.907201424794555E-4</v>
      </c>
      <c r="N898" s="18">
        <f t="shared" ref="N898:N961" si="131">M898*H898</f>
        <v>1.8618588391918289E-7</v>
      </c>
    </row>
    <row r="899" spans="1:14" x14ac:dyDescent="0.2">
      <c r="A899" s="4">
        <v>897</v>
      </c>
      <c r="B899" s="1" t="str">
        <f>'Исходные данные'!A1149</f>
        <v>20.08.2012</v>
      </c>
      <c r="C899" s="1">
        <f>'Исходные данные'!B1149</f>
        <v>146.62</v>
      </c>
      <c r="D899" s="5" t="str">
        <f>'Исходные данные'!A901</f>
        <v>21.08.2013</v>
      </c>
      <c r="E899" s="1">
        <f>'Исходные данные'!B901</f>
        <v>160.86000000000001</v>
      </c>
      <c r="F899" s="12">
        <f t="shared" si="126"/>
        <v>1.0971218114854726</v>
      </c>
      <c r="G899" s="12">
        <f t="shared" si="127"/>
        <v>8.1506815789553419E-2</v>
      </c>
      <c r="H899" s="12">
        <f t="shared" si="128"/>
        <v>2.3480650177454317E-4</v>
      </c>
      <c r="I899" s="12">
        <f t="shared" ref="I899:I962" si="132">LN(F899)</f>
        <v>9.2690215680482371E-2</v>
      </c>
      <c r="J899" s="18">
        <f t="shared" si="129"/>
        <v>2.1764265292661974E-5</v>
      </c>
      <c r="K899" s="12">
        <f t="shared" ref="K899:K962" si="133">F899/GEOMEAN(F$2:F$1242)</f>
        <v>0.9810363273253947</v>
      </c>
      <c r="L899" s="12">
        <f t="shared" si="130"/>
        <v>-1.9145789189664596E-2</v>
      </c>
      <c r="M899" s="12">
        <f t="shared" ref="M899:M962" si="134">POWER(L899-AVERAGE(L$2:L$1242),2)</f>
        <v>3.6656124369508012E-4</v>
      </c>
      <c r="N899" s="18">
        <f t="shared" si="131"/>
        <v>8.6070963318167586E-8</v>
      </c>
    </row>
    <row r="900" spans="1:14" x14ac:dyDescent="0.2">
      <c r="A900" s="4">
        <v>898</v>
      </c>
      <c r="B900" s="1" t="str">
        <f>'Исходные данные'!A1150</f>
        <v>17.08.2012</v>
      </c>
      <c r="C900" s="1">
        <f>'Исходные данные'!B1150</f>
        <v>147.66999999999999</v>
      </c>
      <c r="D900" s="5" t="str">
        <f>'Исходные данные'!A902</f>
        <v>20.08.2013</v>
      </c>
      <c r="E900" s="1">
        <f>'Исходные данные'!B902</f>
        <v>160.55000000000001</v>
      </c>
      <c r="F900" s="12">
        <f t="shared" si="126"/>
        <v>1.0872215074151828</v>
      </c>
      <c r="G900" s="12">
        <f t="shared" si="127"/>
        <v>8.127932651109164E-2</v>
      </c>
      <c r="H900" s="12">
        <f t="shared" si="128"/>
        <v>2.3415114600890092E-4</v>
      </c>
      <c r="I900" s="12">
        <f t="shared" si="132"/>
        <v>8.362536604984061E-2</v>
      </c>
      <c r="J900" s="18">
        <f t="shared" si="129"/>
        <v>1.9580975295984014E-5</v>
      </c>
      <c r="K900" s="12">
        <f t="shared" si="133"/>
        <v>0.97218356563307973</v>
      </c>
      <c r="L900" s="12">
        <f t="shared" si="130"/>
        <v>-2.821063882030634E-2</v>
      </c>
      <c r="M900" s="12">
        <f t="shared" si="134"/>
        <v>7.9584014264977862E-4</v>
      </c>
      <c r="N900" s="18">
        <f t="shared" si="131"/>
        <v>1.8634688144133284E-7</v>
      </c>
    </row>
    <row r="901" spans="1:14" x14ac:dyDescent="0.2">
      <c r="A901" s="4">
        <v>899</v>
      </c>
      <c r="B901" s="1" t="str">
        <f>'Исходные данные'!A1151</f>
        <v>16.08.2012</v>
      </c>
      <c r="C901" s="1">
        <f>'Исходные данные'!B1151</f>
        <v>147.91</v>
      </c>
      <c r="D901" s="5" t="str">
        <f>'Исходные данные'!A903</f>
        <v>19.08.2013</v>
      </c>
      <c r="E901" s="1">
        <f>'Исходные данные'!B903</f>
        <v>160.97</v>
      </c>
      <c r="F901" s="12">
        <f t="shared" si="126"/>
        <v>1.0882969373267528</v>
      </c>
      <c r="G901" s="12">
        <f t="shared" si="127"/>
        <v>8.1052472165688103E-2</v>
      </c>
      <c r="H901" s="12">
        <f t="shared" si="128"/>
        <v>2.3349761937139748E-4</v>
      </c>
      <c r="I901" s="12">
        <f t="shared" si="132"/>
        <v>8.4614031534859482E-2</v>
      </c>
      <c r="J901" s="18">
        <f t="shared" si="129"/>
        <v>1.9757174928806043E-5</v>
      </c>
      <c r="K901" s="12">
        <f t="shared" si="133"/>
        <v>0.97314520526114812</v>
      </c>
      <c r="L901" s="12">
        <f t="shared" si="130"/>
        <v>-2.7221973335287423E-2</v>
      </c>
      <c r="M901" s="12">
        <f t="shared" si="134"/>
        <v>7.4103583226710281E-4</v>
      </c>
      <c r="N901" s="18">
        <f t="shared" si="131"/>
        <v>1.7303010270327071E-7</v>
      </c>
    </row>
    <row r="902" spans="1:14" x14ac:dyDescent="0.2">
      <c r="A902" s="4">
        <v>900</v>
      </c>
      <c r="B902" s="1" t="str">
        <f>'Исходные данные'!A1152</f>
        <v>15.08.2012</v>
      </c>
      <c r="C902" s="1">
        <f>'Исходные данные'!B1152</f>
        <v>147.32</v>
      </c>
      <c r="D902" s="5" t="str">
        <f>'Исходные данные'!A904</f>
        <v>16.08.2013</v>
      </c>
      <c r="E902" s="1">
        <f>'Исходные данные'!B904</f>
        <v>160.80000000000001</v>
      </c>
      <c r="F902" s="12">
        <f t="shared" si="126"/>
        <v>1.0915014933478144</v>
      </c>
      <c r="G902" s="12">
        <f t="shared" si="127"/>
        <v>8.0826250981215389E-2</v>
      </c>
      <c r="H902" s="12">
        <f t="shared" si="128"/>
        <v>2.3284591675685196E-4</v>
      </c>
      <c r="I902" s="12">
        <f t="shared" si="132"/>
        <v>8.7554265168001577E-2</v>
      </c>
      <c r="J902" s="18">
        <f t="shared" si="129"/>
        <v>2.0386653139015837E-5</v>
      </c>
      <c r="K902" s="12">
        <f t="shared" si="133"/>
        <v>0.97601069005663688</v>
      </c>
      <c r="L902" s="12">
        <f t="shared" si="130"/>
        <v>-2.4281739702145387E-2</v>
      </c>
      <c r="M902" s="12">
        <f t="shared" si="134"/>
        <v>5.8960288296274659E-4</v>
      </c>
      <c r="N902" s="18">
        <f t="shared" si="131"/>
        <v>1.3728662380594363E-7</v>
      </c>
    </row>
    <row r="903" spans="1:14" x14ac:dyDescent="0.2">
      <c r="A903" s="4">
        <v>901</v>
      </c>
      <c r="B903" s="1" t="str">
        <f>'Исходные данные'!A1153</f>
        <v>14.08.2012</v>
      </c>
      <c r="C903" s="1">
        <f>'Исходные данные'!B1153</f>
        <v>148.38999999999999</v>
      </c>
      <c r="D903" s="5" t="str">
        <f>'Исходные данные'!A905</f>
        <v>15.08.2013</v>
      </c>
      <c r="E903" s="1">
        <f>'Исходные данные'!B905</f>
        <v>162.33000000000001</v>
      </c>
      <c r="F903" s="12">
        <f t="shared" si="126"/>
        <v>1.0939416402722557</v>
      </c>
      <c r="G903" s="12">
        <f t="shared" si="127"/>
        <v>8.0600661190492057E-2</v>
      </c>
      <c r="H903" s="12">
        <f t="shared" si="128"/>
        <v>2.3219603307433195E-4</v>
      </c>
      <c r="I903" s="12">
        <f t="shared" si="132"/>
        <v>8.9787357304718693E-2</v>
      </c>
      <c r="J903" s="18">
        <f t="shared" si="129"/>
        <v>2.0848268186383323E-5</v>
      </c>
      <c r="K903" s="12">
        <f t="shared" si="133"/>
        <v>0.97819264720289667</v>
      </c>
      <c r="L903" s="12">
        <f t="shared" si="130"/>
        <v>-2.2048647565428292E-2</v>
      </c>
      <c r="M903" s="12">
        <f t="shared" si="134"/>
        <v>4.8614285946446971E-4</v>
      </c>
      <c r="N903" s="18">
        <f t="shared" si="131"/>
        <v>1.1288044347506231E-7</v>
      </c>
    </row>
    <row r="904" spans="1:14" x14ac:dyDescent="0.2">
      <c r="A904" s="4">
        <v>902</v>
      </c>
      <c r="B904" s="1" t="str">
        <f>'Исходные данные'!A1154</f>
        <v>13.08.2012</v>
      </c>
      <c r="C904" s="1">
        <f>'Исходные данные'!B1154</f>
        <v>148.09</v>
      </c>
      <c r="D904" s="5" t="str">
        <f>'Исходные данные'!A906</f>
        <v>14.08.2013</v>
      </c>
      <c r="E904" s="1">
        <f>'Исходные данные'!B906</f>
        <v>163.32</v>
      </c>
      <c r="F904" s="12">
        <f t="shared" si="126"/>
        <v>1.1028428658248361</v>
      </c>
      <c r="G904" s="12">
        <f t="shared" si="127"/>
        <v>8.0375701031269231E-2</v>
      </c>
      <c r="H904" s="12">
        <f t="shared" si="128"/>
        <v>2.315479632471148E-4</v>
      </c>
      <c r="I904" s="12">
        <f t="shared" si="132"/>
        <v>9.7891269401962952E-2</v>
      </c>
      <c r="J904" s="18">
        <f t="shared" si="129"/>
        <v>2.2666524049699133E-5</v>
      </c>
      <c r="K904" s="12">
        <f t="shared" si="133"/>
        <v>0.98615204198785233</v>
      </c>
      <c r="L904" s="12">
        <f t="shared" si="130"/>
        <v>-1.394473546818392E-2</v>
      </c>
      <c r="M904" s="12">
        <f t="shared" si="134"/>
        <v>1.9445564727762837E-4</v>
      </c>
      <c r="N904" s="18">
        <f t="shared" si="131"/>
        <v>4.5025809069034215E-8</v>
      </c>
    </row>
    <row r="905" spans="1:14" x14ac:dyDescent="0.2">
      <c r="A905" s="4">
        <v>903</v>
      </c>
      <c r="B905" s="1" t="str">
        <f>'Исходные данные'!A1155</f>
        <v>10.08.2012</v>
      </c>
      <c r="C905" s="1">
        <f>'Исходные данные'!B1155</f>
        <v>146.88999999999999</v>
      </c>
      <c r="D905" s="5" t="str">
        <f>'Исходные данные'!A907</f>
        <v>13.08.2013</v>
      </c>
      <c r="E905" s="1">
        <f>'Исходные данные'!B907</f>
        <v>162.74</v>
      </c>
      <c r="F905" s="12">
        <f t="shared" si="126"/>
        <v>1.1079038736469469</v>
      </c>
      <c r="G905" s="12">
        <f t="shared" si="127"/>
        <v>8.0151368746216256E-2</v>
      </c>
      <c r="H905" s="12">
        <f t="shared" si="128"/>
        <v>2.3090170221264645E-4</v>
      </c>
      <c r="I905" s="12">
        <f t="shared" si="132"/>
        <v>0.10246982792518787</v>
      </c>
      <c r="J905" s="18">
        <f t="shared" si="129"/>
        <v>2.3660457693362852E-5</v>
      </c>
      <c r="K905" s="12">
        <f t="shared" si="133"/>
        <v>0.99067754906864403</v>
      </c>
      <c r="L905" s="12">
        <f t="shared" si="130"/>
        <v>-9.3661769449590766E-3</v>
      </c>
      <c r="M905" s="12">
        <f t="shared" si="134"/>
        <v>8.7725270564284117E-5</v>
      </c>
      <c r="N905" s="18">
        <f t="shared" si="131"/>
        <v>2.025591430035817E-8</v>
      </c>
    </row>
    <row r="906" spans="1:14" x14ac:dyDescent="0.2">
      <c r="A906" s="4">
        <v>904</v>
      </c>
      <c r="B906" s="1" t="str">
        <f>'Исходные данные'!A1156</f>
        <v>09.08.2012</v>
      </c>
      <c r="C906" s="1">
        <f>'Исходные данные'!B1156</f>
        <v>147.81</v>
      </c>
      <c r="D906" s="5" t="str">
        <f>'Исходные данные'!A908</f>
        <v>12.08.2013</v>
      </c>
      <c r="E906" s="1">
        <f>'Исходные данные'!B908</f>
        <v>161.82</v>
      </c>
      <c r="F906" s="12">
        <f t="shared" si="126"/>
        <v>1.0947838441242135</v>
      </c>
      <c r="G906" s="12">
        <f t="shared" si="127"/>
        <v>7.9927662582907427E-2</v>
      </c>
      <c r="H906" s="12">
        <f t="shared" si="128"/>
        <v>2.3025724492250306E-4</v>
      </c>
      <c r="I906" s="12">
        <f t="shared" si="132"/>
        <v>9.0556941155712153E-2</v>
      </c>
      <c r="J906" s="18">
        <f t="shared" si="129"/>
        <v>2.0851391779123511E-5</v>
      </c>
      <c r="K906" s="12">
        <f t="shared" si="133"/>
        <v>0.97894573821351594</v>
      </c>
      <c r="L906" s="12">
        <f t="shared" si="130"/>
        <v>-2.1279063714434745E-2</v>
      </c>
      <c r="M906" s="12">
        <f t="shared" si="134"/>
        <v>4.5279855256297609E-4</v>
      </c>
      <c r="N906" s="18">
        <f t="shared" si="131"/>
        <v>1.0426014721804806E-7</v>
      </c>
    </row>
    <row r="907" spans="1:14" x14ac:dyDescent="0.2">
      <c r="A907" s="4">
        <v>905</v>
      </c>
      <c r="B907" s="1" t="str">
        <f>'Исходные данные'!A1157</f>
        <v>08.08.2012</v>
      </c>
      <c r="C907" s="1">
        <f>'Исходные данные'!B1157</f>
        <v>147.9</v>
      </c>
      <c r="D907" s="5" t="str">
        <f>'Исходные данные'!A909</f>
        <v>09.08.2013</v>
      </c>
      <c r="E907" s="1">
        <f>'Исходные данные'!B909</f>
        <v>161.24</v>
      </c>
      <c r="F907" s="12">
        <f t="shared" si="126"/>
        <v>1.0901960784313727</v>
      </c>
      <c r="G907" s="12">
        <f t="shared" si="127"/>
        <v>7.9704580793808127E-2</v>
      </c>
      <c r="H907" s="12">
        <f t="shared" si="128"/>
        <v>2.2961458634235122E-4</v>
      </c>
      <c r="I907" s="12">
        <f t="shared" si="132"/>
        <v>8.6357568532211035E-2</v>
      </c>
      <c r="J907" s="18">
        <f t="shared" si="129"/>
        <v>1.9828957376054885E-5</v>
      </c>
      <c r="K907" s="12">
        <f t="shared" si="133"/>
        <v>0.97484339993273728</v>
      </c>
      <c r="L907" s="12">
        <f t="shared" si="130"/>
        <v>-2.5478436337935954E-2</v>
      </c>
      <c r="M907" s="12">
        <f t="shared" si="134"/>
        <v>6.4915071822625845E-4</v>
      </c>
      <c r="N907" s="18">
        <f t="shared" si="131"/>
        <v>1.4905447363936252E-7</v>
      </c>
    </row>
    <row r="908" spans="1:14" x14ac:dyDescent="0.2">
      <c r="A908" s="4">
        <v>906</v>
      </c>
      <c r="B908" s="1" t="str">
        <f>'Исходные данные'!A1158</f>
        <v>07.08.2012</v>
      </c>
      <c r="C908" s="1">
        <f>'Исходные данные'!B1158</f>
        <v>147.52000000000001</v>
      </c>
      <c r="D908" s="5" t="str">
        <f>'Исходные данные'!A910</f>
        <v>08.08.2013</v>
      </c>
      <c r="E908" s="1">
        <f>'Исходные данные'!B910</f>
        <v>160.80000000000001</v>
      </c>
      <c r="F908" s="12">
        <f t="shared" si="126"/>
        <v>1.0900216919739696</v>
      </c>
      <c r="G908" s="12">
        <f t="shared" si="127"/>
        <v>7.9482121636261144E-2</v>
      </c>
      <c r="H908" s="12">
        <f t="shared" si="128"/>
        <v>2.2897372145190835E-4</v>
      </c>
      <c r="I908" s="12">
        <f t="shared" si="132"/>
        <v>8.6197596936582258E-2</v>
      </c>
      <c r="J908" s="18">
        <f t="shared" si="129"/>
        <v>1.9736984550780854E-5</v>
      </c>
      <c r="K908" s="12">
        <f t="shared" si="133"/>
        <v>0.97468746515146232</v>
      </c>
      <c r="L908" s="12">
        <f t="shared" si="130"/>
        <v>-2.5638407933564696E-2</v>
      </c>
      <c r="M908" s="12">
        <f t="shared" si="134"/>
        <v>6.5732796136787634E-4</v>
      </c>
      <c r="N908" s="18">
        <f t="shared" si="131"/>
        <v>1.5051082952879889E-7</v>
      </c>
    </row>
    <row r="909" spans="1:14" x14ac:dyDescent="0.2">
      <c r="A909" s="4">
        <v>907</v>
      </c>
      <c r="B909" s="1" t="str">
        <f>'Исходные данные'!A1159</f>
        <v>06.08.2012</v>
      </c>
      <c r="C909" s="1">
        <f>'Исходные данные'!B1159</f>
        <v>147.04</v>
      </c>
      <c r="D909" s="5" t="str">
        <f>'Исходные данные'!A911</f>
        <v>07.08.2013</v>
      </c>
      <c r="E909" s="1">
        <f>'Исходные данные'!B911</f>
        <v>161.07</v>
      </c>
      <c r="F909" s="12">
        <f t="shared" si="126"/>
        <v>1.0954162132752991</v>
      </c>
      <c r="G909" s="12">
        <f t="shared" si="127"/>
        <v>7.9260283372473164E-2</v>
      </c>
      <c r="H909" s="12">
        <f t="shared" si="128"/>
        <v>2.2833464524490393E-4</v>
      </c>
      <c r="I909" s="12">
        <f t="shared" si="132"/>
        <v>9.113439449521081E-2</v>
      </c>
      <c r="J909" s="18">
        <f t="shared" si="129"/>
        <v>2.0809139636673088E-5</v>
      </c>
      <c r="K909" s="12">
        <f t="shared" si="133"/>
        <v>0.97951119694653932</v>
      </c>
      <c r="L909" s="12">
        <f t="shared" si="130"/>
        <v>-2.070161037493615E-2</v>
      </c>
      <c r="M909" s="12">
        <f t="shared" si="134"/>
        <v>4.2855667211566664E-4</v>
      </c>
      <c r="N909" s="18">
        <f t="shared" si="131"/>
        <v>9.7854335694867351E-8</v>
      </c>
    </row>
    <row r="910" spans="1:14" x14ac:dyDescent="0.2">
      <c r="A910" s="4">
        <v>908</v>
      </c>
      <c r="B910" s="1" t="str">
        <f>'Исходные данные'!A1160</f>
        <v>03.08.2012</v>
      </c>
      <c r="C910" s="1">
        <f>'Исходные данные'!B1160</f>
        <v>145.27000000000001</v>
      </c>
      <c r="D910" s="5" t="str">
        <f>'Исходные данные'!A912</f>
        <v>06.08.2013</v>
      </c>
      <c r="E910" s="1">
        <f>'Исходные данные'!B912</f>
        <v>161.52000000000001</v>
      </c>
      <c r="F910" s="12">
        <f t="shared" si="126"/>
        <v>1.1118606732291594</v>
      </c>
      <c r="G910" s="12">
        <f t="shared" si="127"/>
        <v>7.9039064269501039E-2</v>
      </c>
      <c r="H910" s="12">
        <f t="shared" si="128"/>
        <v>2.2769735272903994E-4</v>
      </c>
      <c r="I910" s="12">
        <f t="shared" si="132"/>
        <v>0.10603489411978979</v>
      </c>
      <c r="J910" s="18">
        <f t="shared" si="129"/>
        <v>2.4143864687980179E-5</v>
      </c>
      <c r="K910" s="12">
        <f t="shared" si="133"/>
        <v>0.99421568320239229</v>
      </c>
      <c r="L910" s="12">
        <f t="shared" si="130"/>
        <v>-5.8011107503571037E-3</v>
      </c>
      <c r="M910" s="12">
        <f t="shared" si="134"/>
        <v>3.3652885937909482E-5</v>
      </c>
      <c r="N910" s="18">
        <f t="shared" si="131"/>
        <v>7.6626730397543239E-9</v>
      </c>
    </row>
    <row r="911" spans="1:14" x14ac:dyDescent="0.2">
      <c r="A911" s="4">
        <v>909</v>
      </c>
      <c r="B911" s="1" t="str">
        <f>'Исходные данные'!A1161</f>
        <v>02.08.2012</v>
      </c>
      <c r="C911" s="1">
        <f>'Исходные данные'!B1161</f>
        <v>145.06</v>
      </c>
      <c r="D911" s="5" t="str">
        <f>'Исходные данные'!A913</f>
        <v>05.08.2013</v>
      </c>
      <c r="E911" s="1">
        <f>'Исходные данные'!B913</f>
        <v>162.08000000000001</v>
      </c>
      <c r="F911" s="12">
        <f t="shared" si="126"/>
        <v>1.1173307596856474</v>
      </c>
      <c r="G911" s="12">
        <f t="shared" si="127"/>
        <v>7.8818462599238429E-2</v>
      </c>
      <c r="H911" s="12">
        <f t="shared" si="128"/>
        <v>2.2706183892595228E-4</v>
      </c>
      <c r="I911" s="12">
        <f t="shared" si="132"/>
        <v>0.11094259056510702</v>
      </c>
      <c r="J911" s="18">
        <f t="shared" si="129"/>
        <v>2.5190828628922203E-5</v>
      </c>
      <c r="K911" s="12">
        <f t="shared" si="133"/>
        <v>0.99910698467069459</v>
      </c>
      <c r="L911" s="12">
        <f t="shared" si="130"/>
        <v>-8.9341430503991654E-4</v>
      </c>
      <c r="M911" s="12">
        <f t="shared" si="134"/>
        <v>7.9818912045006859E-7</v>
      </c>
      <c r="N911" s="18">
        <f t="shared" si="131"/>
        <v>1.8123828950008101E-10</v>
      </c>
    </row>
    <row r="912" spans="1:14" x14ac:dyDescent="0.2">
      <c r="A912" s="4">
        <v>910</v>
      </c>
      <c r="B912" s="1" t="str">
        <f>'Исходные данные'!A1162</f>
        <v>01.08.2012</v>
      </c>
      <c r="C912" s="1">
        <f>'Исходные данные'!B1162</f>
        <v>145.22</v>
      </c>
      <c r="D912" s="5" t="str">
        <f>'Исходные данные'!A914</f>
        <v>02.08.2013</v>
      </c>
      <c r="E912" s="1">
        <f>'Исходные данные'!B914</f>
        <v>161.91</v>
      </c>
      <c r="F912" s="12">
        <f t="shared" si="126"/>
        <v>1.1149290731304229</v>
      </c>
      <c r="G912" s="12">
        <f t="shared" si="127"/>
        <v>7.8598476638402193E-2</v>
      </c>
      <c r="H912" s="12">
        <f t="shared" si="128"/>
        <v>2.2642809887117165E-4</v>
      </c>
      <c r="I912" s="12">
        <f t="shared" si="132"/>
        <v>0.1087907913465605</v>
      </c>
      <c r="J912" s="18">
        <f t="shared" si="129"/>
        <v>2.4633292059292006E-5</v>
      </c>
      <c r="K912" s="12">
        <f t="shared" si="133"/>
        <v>0.99695941843615399</v>
      </c>
      <c r="L912" s="12">
        <f t="shared" si="130"/>
        <v>-3.0452135235863997E-3</v>
      </c>
      <c r="M912" s="12">
        <f t="shared" si="134"/>
        <v>9.2733254042338769E-6</v>
      </c>
      <c r="N912" s="18">
        <f t="shared" si="131"/>
        <v>2.0997414414944162E-9</v>
      </c>
    </row>
    <row r="913" spans="1:14" x14ac:dyDescent="0.2">
      <c r="A913" s="4">
        <v>911</v>
      </c>
      <c r="B913" s="1" t="str">
        <f>'Исходные данные'!A1163</f>
        <v>31.07.2012</v>
      </c>
      <c r="C913" s="1">
        <f>'Исходные данные'!B1163</f>
        <v>145.01</v>
      </c>
      <c r="D913" s="5" t="str">
        <f>'Исходные данные'!A915</f>
        <v>01.08.2013</v>
      </c>
      <c r="E913" s="1">
        <f>'Исходные данные'!B915</f>
        <v>161.97999999999999</v>
      </c>
      <c r="F913" s="12">
        <f t="shared" si="126"/>
        <v>1.1170264119715883</v>
      </c>
      <c r="G913" s="12">
        <f t="shared" si="127"/>
        <v>7.8379104668518954E-2</v>
      </c>
      <c r="H913" s="12">
        <f t="shared" si="128"/>
        <v>2.2579612761408475E-4</v>
      </c>
      <c r="I913" s="12">
        <f t="shared" si="132"/>
        <v>0.11067016526104007</v>
      </c>
      <c r="J913" s="18">
        <f t="shared" si="129"/>
        <v>2.498889475835365E-5</v>
      </c>
      <c r="K913" s="12">
        <f t="shared" si="133"/>
        <v>0.99883483971786913</v>
      </c>
      <c r="L913" s="12">
        <f t="shared" si="130"/>
        <v>-1.1658396091068757E-3</v>
      </c>
      <c r="M913" s="12">
        <f t="shared" si="134"/>
        <v>1.3591819941626184E-6</v>
      </c>
      <c r="N913" s="18">
        <f t="shared" si="131"/>
        <v>3.0689803100470878E-10</v>
      </c>
    </row>
    <row r="914" spans="1:14" x14ac:dyDescent="0.2">
      <c r="A914" s="4">
        <v>912</v>
      </c>
      <c r="B914" s="1" t="str">
        <f>'Исходные данные'!A1164</f>
        <v>30.07.2012</v>
      </c>
      <c r="C914" s="1">
        <f>'Исходные данные'!B1164</f>
        <v>145.41</v>
      </c>
      <c r="D914" s="5" t="str">
        <f>'Исходные данные'!A916</f>
        <v>31.07.2013</v>
      </c>
      <c r="E914" s="1">
        <f>'Исходные данные'!B916</f>
        <v>161.1</v>
      </c>
      <c r="F914" s="12">
        <f t="shared" si="126"/>
        <v>1.1079017949246956</v>
      </c>
      <c r="G914" s="12">
        <f t="shared" si="127"/>
        <v>7.8160344975911705E-2</v>
      </c>
      <c r="H914" s="12">
        <f t="shared" si="128"/>
        <v>2.2516592021789585E-4</v>
      </c>
      <c r="I914" s="12">
        <f t="shared" si="132"/>
        <v>0.10246795165753435</v>
      </c>
      <c r="J914" s="18">
        <f t="shared" si="129"/>
        <v>2.3072290627811586E-5</v>
      </c>
      <c r="K914" s="12">
        <f t="shared" si="133"/>
        <v>0.99067569029414748</v>
      </c>
      <c r="L914" s="12">
        <f t="shared" si="130"/>
        <v>-9.3680532126125347E-3</v>
      </c>
      <c r="M914" s="12">
        <f t="shared" si="134"/>
        <v>8.7760420994341208E-5</v>
      </c>
      <c r="N914" s="18">
        <f t="shared" si="131"/>
        <v>1.9760655951900784E-8</v>
      </c>
    </row>
    <row r="915" spans="1:14" x14ac:dyDescent="0.2">
      <c r="A915" s="4">
        <v>913</v>
      </c>
      <c r="B915" s="1" t="str">
        <f>'Исходные данные'!A1165</f>
        <v>27.07.2012</v>
      </c>
      <c r="C915" s="1">
        <f>'Исходные данные'!B1165</f>
        <v>143.80000000000001</v>
      </c>
      <c r="D915" s="5" t="str">
        <f>'Исходные данные'!A917</f>
        <v>30.07.2013</v>
      </c>
      <c r="E915" s="1">
        <f>'Исходные данные'!B917</f>
        <v>161.71</v>
      </c>
      <c r="F915" s="12">
        <f t="shared" si="126"/>
        <v>1.124547983310153</v>
      </c>
      <c r="G915" s="12">
        <f t="shared" si="127"/>
        <v>7.7942195851686255E-2</v>
      </c>
      <c r="H915" s="12">
        <f t="shared" si="128"/>
        <v>2.2453747175958761E-4</v>
      </c>
      <c r="I915" s="12">
        <f t="shared" si="132"/>
        <v>0.1173811623029062</v>
      </c>
      <c r="J915" s="18">
        <f t="shared" si="129"/>
        <v>2.635646941569637E-5</v>
      </c>
      <c r="K915" s="12">
        <f t="shared" si="133"/>
        <v>1.0055605602754714</v>
      </c>
      <c r="L915" s="12">
        <f t="shared" si="130"/>
        <v>5.5451574327593303E-3</v>
      </c>
      <c r="M915" s="12">
        <f t="shared" si="134"/>
        <v>3.0748770954085353E-5</v>
      </c>
      <c r="N915" s="18">
        <f t="shared" si="131"/>
        <v>6.9042512897449672E-9</v>
      </c>
    </row>
    <row r="916" spans="1:14" x14ac:dyDescent="0.2">
      <c r="A916" s="4">
        <v>914</v>
      </c>
      <c r="B916" s="1" t="str">
        <f>'Исходные данные'!A1166</f>
        <v>26.07.2012</v>
      </c>
      <c r="C916" s="1">
        <f>'Исходные данные'!B1166</f>
        <v>142</v>
      </c>
      <c r="D916" s="5" t="str">
        <f>'Исходные данные'!A918</f>
        <v>29.07.2013</v>
      </c>
      <c r="E916" s="1">
        <f>'Исходные данные'!B918</f>
        <v>161.72</v>
      </c>
      <c r="F916" s="12">
        <f t="shared" si="126"/>
        <v>1.1388732394366197</v>
      </c>
      <c r="G916" s="12">
        <f t="shared" si="127"/>
        <v>7.7724655591718261E-2</v>
      </c>
      <c r="H916" s="12">
        <f t="shared" si="128"/>
        <v>2.2391077732988377E-4</v>
      </c>
      <c r="I916" s="12">
        <f t="shared" si="132"/>
        <v>0.13003938717130933</v>
      </c>
      <c r="J916" s="18">
        <f t="shared" si="129"/>
        <v>2.911722026502959E-5</v>
      </c>
      <c r="K916" s="12">
        <f t="shared" si="133"/>
        <v>1.018370073778148</v>
      </c>
      <c r="L916" s="12">
        <f t="shared" si="130"/>
        <v>1.8203382301162325E-2</v>
      </c>
      <c r="M916" s="12">
        <f t="shared" si="134"/>
        <v>3.3136312720226748E-4</v>
      </c>
      <c r="N916" s="18">
        <f t="shared" si="131"/>
        <v>7.4195775390320871E-8</v>
      </c>
    </row>
    <row r="917" spans="1:14" x14ac:dyDescent="0.2">
      <c r="A917" s="4">
        <v>915</v>
      </c>
      <c r="B917" s="1" t="str">
        <f>'Исходные данные'!A1167</f>
        <v>25.07.2012</v>
      </c>
      <c r="C917" s="1">
        <f>'Исходные данные'!B1167</f>
        <v>141.65</v>
      </c>
      <c r="D917" s="5" t="str">
        <f>'Исходные данные'!A919</f>
        <v>26.07.2013</v>
      </c>
      <c r="E917" s="1">
        <f>'Исходные данные'!B919</f>
        <v>162</v>
      </c>
      <c r="F917" s="12">
        <f t="shared" si="126"/>
        <v>1.1436639604659371</v>
      </c>
      <c r="G917" s="12">
        <f t="shared" si="127"/>
        <v>7.7507722496639411E-2</v>
      </c>
      <c r="H917" s="12">
        <f t="shared" si="128"/>
        <v>2.2328583203320938E-4</v>
      </c>
      <c r="I917" s="12">
        <f t="shared" si="132"/>
        <v>0.13423710895585847</v>
      </c>
      <c r="J917" s="18">
        <f t="shared" si="129"/>
        <v>2.9973244562941441E-5</v>
      </c>
      <c r="K917" s="12">
        <f t="shared" si="133"/>
        <v>1.0226538928715618</v>
      </c>
      <c r="L917" s="12">
        <f t="shared" si="130"/>
        <v>2.2401104085711519E-2</v>
      </c>
      <c r="M917" s="12">
        <f t="shared" si="134"/>
        <v>5.018094642588785E-4</v>
      </c>
      <c r="N917" s="18">
        <f t="shared" si="131"/>
        <v>1.1204694374918272E-7</v>
      </c>
    </row>
    <row r="918" spans="1:14" x14ac:dyDescent="0.2">
      <c r="A918" s="4">
        <v>916</v>
      </c>
      <c r="B918" s="1" t="str">
        <f>'Исходные данные'!A1168</f>
        <v>24.07.2012</v>
      </c>
      <c r="C918" s="1">
        <f>'Исходные данные'!B1168</f>
        <v>141.11000000000001</v>
      </c>
      <c r="D918" s="5" t="str">
        <f>'Исходные данные'!A920</f>
        <v>25.07.2013</v>
      </c>
      <c r="E918" s="1">
        <f>'Исходные данные'!B920</f>
        <v>161.97</v>
      </c>
      <c r="F918" s="12">
        <f t="shared" si="126"/>
        <v>1.1478279356530365</v>
      </c>
      <c r="G918" s="12">
        <f t="shared" si="127"/>
        <v>7.7291394871824556E-2</v>
      </c>
      <c r="H918" s="12">
        <f t="shared" si="128"/>
        <v>2.2266263098765358E-4</v>
      </c>
      <c r="I918" s="12">
        <f t="shared" si="132"/>
        <v>0.13787140482863589</v>
      </c>
      <c r="J918" s="18">
        <f t="shared" si="129"/>
        <v>3.0698809737107955E-5</v>
      </c>
      <c r="K918" s="12">
        <f t="shared" si="133"/>
        <v>1.0263772815435044</v>
      </c>
      <c r="L918" s="12">
        <f t="shared" si="130"/>
        <v>2.6035399958488956E-2</v>
      </c>
      <c r="M918" s="12">
        <f t="shared" si="134"/>
        <v>6.7784205099848344E-4</v>
      </c>
      <c r="N918" s="18">
        <f t="shared" si="131"/>
        <v>1.5093009446938957E-7</v>
      </c>
    </row>
    <row r="919" spans="1:14" x14ac:dyDescent="0.2">
      <c r="A919" s="4">
        <v>917</v>
      </c>
      <c r="B919" s="1" t="str">
        <f>'Исходные данные'!A1169</f>
        <v>23.07.2012</v>
      </c>
      <c r="C919" s="1">
        <f>'Исходные данные'!B1169</f>
        <v>141.32</v>
      </c>
      <c r="D919" s="5" t="str">
        <f>'Исходные данные'!A921</f>
        <v>24.07.2013</v>
      </c>
      <c r="E919" s="1">
        <f>'Исходные данные'!B921</f>
        <v>162.13</v>
      </c>
      <c r="F919" s="12">
        <f t="shared" si="126"/>
        <v>1.1472544579677328</v>
      </c>
      <c r="G919" s="12">
        <f t="shared" si="127"/>
        <v>7.7075671027378306E-2</v>
      </c>
      <c r="H919" s="12">
        <f t="shared" si="128"/>
        <v>2.2204116932493124E-4</v>
      </c>
      <c r="I919" s="12">
        <f t="shared" si="132"/>
        <v>0.13737166007103335</v>
      </c>
      <c r="J919" s="18">
        <f t="shared" si="129"/>
        <v>3.0502164034279212E-5</v>
      </c>
      <c r="K919" s="12">
        <f t="shared" si="133"/>
        <v>1.0258644830225894</v>
      </c>
      <c r="L919" s="12">
        <f t="shared" si="130"/>
        <v>2.5535655200886451E-2</v>
      </c>
      <c r="M919" s="12">
        <f t="shared" si="134"/>
        <v>6.5206968653855606E-4</v>
      </c>
      <c r="N919" s="18">
        <f t="shared" si="131"/>
        <v>1.4478631568036237E-7</v>
      </c>
    </row>
    <row r="920" spans="1:14" x14ac:dyDescent="0.2">
      <c r="A920" s="4">
        <v>918</v>
      </c>
      <c r="B920" s="1" t="str">
        <f>'Исходные данные'!A1170</f>
        <v>20.07.2012</v>
      </c>
      <c r="C920" s="1">
        <f>'Исходные данные'!B1170</f>
        <v>143.6</v>
      </c>
      <c r="D920" s="5" t="str">
        <f>'Исходные данные'!A922</f>
        <v>23.07.2013</v>
      </c>
      <c r="E920" s="1">
        <f>'Исходные данные'!B922</f>
        <v>162.69</v>
      </c>
      <c r="F920" s="12">
        <f t="shared" si="126"/>
        <v>1.1329387186629527</v>
      </c>
      <c r="G920" s="12">
        <f t="shared" si="127"/>
        <v>7.6860549278121817E-2</v>
      </c>
      <c r="H920" s="12">
        <f t="shared" si="128"/>
        <v>2.2142144219034466E-4</v>
      </c>
      <c r="I920" s="12">
        <f t="shared" si="132"/>
        <v>0.12481489290695522</v>
      </c>
      <c r="J920" s="18">
        <f t="shared" si="129"/>
        <v>2.7636693594291445E-5</v>
      </c>
      <c r="K920" s="12">
        <f t="shared" si="133"/>
        <v>1.0130634793751514</v>
      </c>
      <c r="L920" s="12">
        <f t="shared" si="130"/>
        <v>1.2978888036808342E-2</v>
      </c>
      <c r="M920" s="12">
        <f t="shared" si="134"/>
        <v>1.6845153467200507E-4</v>
      </c>
      <c r="N920" s="18">
        <f t="shared" si="131"/>
        <v>3.7298781746252208E-8</v>
      </c>
    </row>
    <row r="921" spans="1:14" x14ac:dyDescent="0.2">
      <c r="A921" s="4">
        <v>919</v>
      </c>
      <c r="B921" s="1" t="str">
        <f>'Исходные данные'!A1171</f>
        <v>19.07.2012</v>
      </c>
      <c r="C921" s="1">
        <f>'Исходные данные'!B1171</f>
        <v>144.69999999999999</v>
      </c>
      <c r="D921" s="5" t="str">
        <f>'Исходные данные'!A923</f>
        <v>22.07.2013</v>
      </c>
      <c r="E921" s="1">
        <f>'Исходные данные'!B923</f>
        <v>160.72</v>
      </c>
      <c r="F921" s="12">
        <f t="shared" si="126"/>
        <v>1.1107118175535591</v>
      </c>
      <c r="G921" s="12">
        <f t="shared" si="127"/>
        <v>7.6646027943579678E-2</v>
      </c>
      <c r="H921" s="12">
        <f t="shared" si="128"/>
        <v>2.2080344474274591E-4</v>
      </c>
      <c r="I921" s="12">
        <f t="shared" si="132"/>
        <v>0.10500108686924078</v>
      </c>
      <c r="J921" s="18">
        <f t="shared" si="129"/>
        <v>2.3184601682460671E-5</v>
      </c>
      <c r="K921" s="12">
        <f t="shared" si="133"/>
        <v>0.99318838692515221</v>
      </c>
      <c r="L921" s="12">
        <f t="shared" si="130"/>
        <v>-6.8349180009061638E-3</v>
      </c>
      <c r="M921" s="12">
        <f t="shared" si="134"/>
        <v>4.6716104079111965E-5</v>
      </c>
      <c r="N921" s="18">
        <f t="shared" si="131"/>
        <v>1.0315076705628565E-8</v>
      </c>
    </row>
    <row r="922" spans="1:14" x14ac:dyDescent="0.2">
      <c r="A922" s="4">
        <v>920</v>
      </c>
      <c r="B922" s="1" t="str">
        <f>'Исходные данные'!A1172</f>
        <v>18.07.2012</v>
      </c>
      <c r="C922" s="1">
        <f>'Исходные данные'!B1172</f>
        <v>144</v>
      </c>
      <c r="D922" s="5" t="str">
        <f>'Исходные данные'!A924</f>
        <v>19.07.2013</v>
      </c>
      <c r="E922" s="1">
        <f>'Исходные данные'!B924</f>
        <v>160.47999999999999</v>
      </c>
      <c r="F922" s="12">
        <f t="shared" si="126"/>
        <v>1.1144444444444443</v>
      </c>
      <c r="G922" s="12">
        <f t="shared" si="127"/>
        <v>7.6432105347966794E-2</v>
      </c>
      <c r="H922" s="12">
        <f t="shared" si="128"/>
        <v>2.2018717215449901E-4</v>
      </c>
      <c r="I922" s="12">
        <f t="shared" si="132"/>
        <v>0.1083560246376247</v>
      </c>
      <c r="J922" s="18">
        <f t="shared" si="129"/>
        <v>2.3858606650861806E-5</v>
      </c>
      <c r="K922" s="12">
        <f t="shared" si="133"/>
        <v>0.99652606788088138</v>
      </c>
      <c r="L922" s="12">
        <f t="shared" si="130"/>
        <v>-3.479980232522203E-3</v>
      </c>
      <c r="M922" s="12">
        <f t="shared" si="134"/>
        <v>1.2110262418745721E-5</v>
      </c>
      <c r="N922" s="18">
        <f t="shared" si="131"/>
        <v>2.6665244360325237E-9</v>
      </c>
    </row>
    <row r="923" spans="1:14" x14ac:dyDescent="0.2">
      <c r="A923" s="4">
        <v>921</v>
      </c>
      <c r="B923" s="1" t="str">
        <f>'Исходные данные'!A1173</f>
        <v>17.07.2012</v>
      </c>
      <c r="C923" s="1">
        <f>'Исходные данные'!B1173</f>
        <v>144.29</v>
      </c>
      <c r="D923" s="5" t="str">
        <f>'Исходные данные'!A925</f>
        <v>18.07.2013</v>
      </c>
      <c r="E923" s="1">
        <f>'Исходные данные'!B925</f>
        <v>160.22999999999999</v>
      </c>
      <c r="F923" s="12">
        <f t="shared" si="126"/>
        <v>1.1104719661792224</v>
      </c>
      <c r="G923" s="12">
        <f t="shared" si="127"/>
        <v>7.6218779820175109E-2</v>
      </c>
      <c r="H923" s="12">
        <f t="shared" si="128"/>
        <v>2.1957261961144168E-4</v>
      </c>
      <c r="I923" s="12">
        <f t="shared" si="132"/>
        <v>0.10478511971062425</v>
      </c>
      <c r="J923" s="18">
        <f t="shared" si="129"/>
        <v>2.300794323116028E-5</v>
      </c>
      <c r="K923" s="12">
        <f t="shared" si="133"/>
        <v>0.99297391401164359</v>
      </c>
      <c r="L923" s="12">
        <f t="shared" si="130"/>
        <v>-7.0508851595226388E-3</v>
      </c>
      <c r="M923" s="12">
        <f t="shared" si="134"/>
        <v>4.9714981532777472E-5</v>
      </c>
      <c r="N923" s="18">
        <f t="shared" si="131"/>
        <v>1.0916048729086396E-8</v>
      </c>
    </row>
    <row r="924" spans="1:14" x14ac:dyDescent="0.2">
      <c r="A924" s="4">
        <v>922</v>
      </c>
      <c r="B924" s="1" t="str">
        <f>'Исходные данные'!A1174</f>
        <v>16.07.2012</v>
      </c>
      <c r="C924" s="1">
        <f>'Исходные данные'!B1174</f>
        <v>143.61000000000001</v>
      </c>
      <c r="D924" s="5" t="str">
        <f>'Исходные данные'!A926</f>
        <v>17.07.2013</v>
      </c>
      <c r="E924" s="1">
        <f>'Исходные данные'!B926</f>
        <v>160.38</v>
      </c>
      <c r="F924" s="12">
        <f t="shared" si="126"/>
        <v>1.1167745978692289</v>
      </c>
      <c r="G924" s="12">
        <f t="shared" si="127"/>
        <v>7.6006049693760971E-2</v>
      </c>
      <c r="H924" s="12">
        <f t="shared" si="128"/>
        <v>2.1895978231284904E-4</v>
      </c>
      <c r="I924" s="12">
        <f t="shared" si="132"/>
        <v>0.11044470730635508</v>
      </c>
      <c r="J924" s="18">
        <f t="shared" si="129"/>
        <v>2.4182949069405838E-5</v>
      </c>
      <c r="K924" s="12">
        <f t="shared" si="133"/>
        <v>0.99860966984196187</v>
      </c>
      <c r="L924" s="12">
        <f t="shared" si="130"/>
        <v>-1.3912975637918716E-3</v>
      </c>
      <c r="M924" s="12">
        <f t="shared" si="134"/>
        <v>1.9357089110133706E-6</v>
      </c>
      <c r="N924" s="18">
        <f t="shared" si="131"/>
        <v>4.238424017765297E-10</v>
      </c>
    </row>
    <row r="925" spans="1:14" x14ac:dyDescent="0.2">
      <c r="A925" s="4">
        <v>923</v>
      </c>
      <c r="B925" s="1" t="str">
        <f>'Исходные данные'!A1175</f>
        <v>13.07.2012</v>
      </c>
      <c r="C925" s="1">
        <f>'Исходные данные'!B1175</f>
        <v>142.72999999999999</v>
      </c>
      <c r="D925" s="5" t="str">
        <f>'Исходные данные'!A927</f>
        <v>16.07.2013</v>
      </c>
      <c r="E925" s="1">
        <f>'Исходные данные'!B927</f>
        <v>160.47</v>
      </c>
      <c r="F925" s="12">
        <f t="shared" si="126"/>
        <v>1.1242906186505992</v>
      </c>
      <c r="G925" s="12">
        <f t="shared" si="127"/>
        <v>7.579391330693161E-2</v>
      </c>
      <c r="H925" s="12">
        <f t="shared" si="128"/>
        <v>2.1834865547139441E-4</v>
      </c>
      <c r="I925" s="12">
        <f t="shared" si="132"/>
        <v>0.11715227556959146</v>
      </c>
      <c r="J925" s="18">
        <f t="shared" si="129"/>
        <v>2.5580041856034581E-5</v>
      </c>
      <c r="K925" s="12">
        <f t="shared" si="133"/>
        <v>1.005330427141895</v>
      </c>
      <c r="L925" s="12">
        <f t="shared" si="130"/>
        <v>5.3162706994445532E-3</v>
      </c>
      <c r="M925" s="12">
        <f t="shared" si="134"/>
        <v>2.8262734149772016E-5</v>
      </c>
      <c r="N925" s="18">
        <f t="shared" si="131"/>
        <v>6.171130001548183E-9</v>
      </c>
    </row>
    <row r="926" spans="1:14" x14ac:dyDescent="0.2">
      <c r="A926" s="4">
        <v>924</v>
      </c>
      <c r="B926" s="1" t="str">
        <f>'Исходные данные'!A1176</f>
        <v>12.07.2012</v>
      </c>
      <c r="C926" s="1">
        <f>'Исходные данные'!B1176</f>
        <v>141.46</v>
      </c>
      <c r="D926" s="5" t="str">
        <f>'Исходные данные'!A928</f>
        <v>15.07.2013</v>
      </c>
      <c r="E926" s="1">
        <f>'Исходные данные'!B928</f>
        <v>160.30000000000001</v>
      </c>
      <c r="F926" s="12">
        <f t="shared" si="126"/>
        <v>1.1331825250954333</v>
      </c>
      <c r="G926" s="12">
        <f t="shared" si="127"/>
        <v>7.5582369002532485E-2</v>
      </c>
      <c r="H926" s="12">
        <f t="shared" si="128"/>
        <v>2.1773923431311313E-4</v>
      </c>
      <c r="I926" s="12">
        <f t="shared" si="132"/>
        <v>0.12503006800766334</v>
      </c>
      <c r="J926" s="18">
        <f t="shared" si="129"/>
        <v>2.7223951274105078E-5</v>
      </c>
      <c r="K926" s="12">
        <f t="shared" si="133"/>
        <v>1.0132814888656154</v>
      </c>
      <c r="L926" s="12">
        <f t="shared" si="130"/>
        <v>1.3194063137516344E-2</v>
      </c>
      <c r="M926" s="12">
        <f t="shared" si="134"/>
        <v>1.7408330207676601E-4</v>
      </c>
      <c r="N926" s="18">
        <f t="shared" si="131"/>
        <v>3.7904764900893408E-8</v>
      </c>
    </row>
    <row r="927" spans="1:14" x14ac:dyDescent="0.2">
      <c r="A927" s="4">
        <v>925</v>
      </c>
      <c r="B927" s="1" t="str">
        <f>'Исходные данные'!A1177</f>
        <v>11.07.2012</v>
      </c>
      <c r="C927" s="1">
        <f>'Исходные данные'!B1177</f>
        <v>141.97999999999999</v>
      </c>
      <c r="D927" s="5" t="str">
        <f>'Исходные данные'!A929</f>
        <v>12.07.2013</v>
      </c>
      <c r="E927" s="1">
        <f>'Исходные данные'!B929</f>
        <v>159.72</v>
      </c>
      <c r="F927" s="12">
        <f t="shared" si="126"/>
        <v>1.1249471756585436</v>
      </c>
      <c r="G927" s="12">
        <f t="shared" si="127"/>
        <v>7.5371415128034289E-2</v>
      </c>
      <c r="H927" s="12">
        <f t="shared" si="128"/>
        <v>2.1713151407736501E-4</v>
      </c>
      <c r="I927" s="12">
        <f t="shared" si="132"/>
        <v>0.11773607958378089</v>
      </c>
      <c r="J927" s="18">
        <f t="shared" si="129"/>
        <v>2.5564213221559486E-5</v>
      </c>
      <c r="K927" s="12">
        <f t="shared" si="133"/>
        <v>1.0059175144361321</v>
      </c>
      <c r="L927" s="12">
        <f t="shared" si="130"/>
        <v>5.9000747136339149E-3</v>
      </c>
      <c r="M927" s="12">
        <f t="shared" si="134"/>
        <v>3.4810881626461587E-5</v>
      </c>
      <c r="N927" s="18">
        <f t="shared" si="131"/>
        <v>7.5585394339215309E-9</v>
      </c>
    </row>
    <row r="928" spans="1:14" x14ac:dyDescent="0.2">
      <c r="A928" s="4">
        <v>926</v>
      </c>
      <c r="B928" s="1" t="str">
        <f>'Исходные данные'!A1178</f>
        <v>10.07.2012</v>
      </c>
      <c r="C928" s="1">
        <f>'Исходные данные'!B1178</f>
        <v>142.99</v>
      </c>
      <c r="D928" s="5" t="str">
        <f>'Исходные данные'!A930</f>
        <v>11.07.2013</v>
      </c>
      <c r="E928" s="1">
        <f>'Исходные данные'!B930</f>
        <v>158.36000000000001</v>
      </c>
      <c r="F928" s="12">
        <f t="shared" si="126"/>
        <v>1.1074900342681306</v>
      </c>
      <c r="G928" s="12">
        <f t="shared" si="127"/>
        <v>7.5161050035519941E-2</v>
      </c>
      <c r="H928" s="12">
        <f t="shared" si="128"/>
        <v>2.1652549001679677E-4</v>
      </c>
      <c r="I928" s="12">
        <f t="shared" si="132"/>
        <v>0.102096224493174</v>
      </c>
      <c r="J928" s="18">
        <f t="shared" si="129"/>
        <v>2.210643503724939E-5</v>
      </c>
      <c r="K928" s="12">
        <f t="shared" si="133"/>
        <v>0.99030749766683412</v>
      </c>
      <c r="L928" s="12">
        <f t="shared" si="130"/>
        <v>-9.7397803769728817E-3</v>
      </c>
      <c r="M928" s="12">
        <f t="shared" si="134"/>
        <v>9.4863321791667222E-5</v>
      </c>
      <c r="N928" s="18">
        <f t="shared" si="131"/>
        <v>2.054032723556182E-8</v>
      </c>
    </row>
    <row r="929" spans="1:14" x14ac:dyDescent="0.2">
      <c r="A929" s="4">
        <v>927</v>
      </c>
      <c r="B929" s="1" t="str">
        <f>'Исходные данные'!A1179</f>
        <v>09.07.2012</v>
      </c>
      <c r="C929" s="1">
        <f>'Исходные данные'!B1179</f>
        <v>142.41</v>
      </c>
      <c r="D929" s="5" t="str">
        <f>'Исходные данные'!A931</f>
        <v>10.07.2013</v>
      </c>
      <c r="E929" s="1">
        <f>'Исходные данные'!B931</f>
        <v>157.44</v>
      </c>
      <c r="F929" s="12">
        <f t="shared" si="126"/>
        <v>1.1055403412681695</v>
      </c>
      <c r="G929" s="12">
        <f t="shared" si="127"/>
        <v>7.4951272081671835E-2</v>
      </c>
      <c r="H929" s="12">
        <f t="shared" si="128"/>
        <v>2.1592115739730547E-4</v>
      </c>
      <c r="I929" s="12">
        <f t="shared" si="132"/>
        <v>0.10033421207260702</v>
      </c>
      <c r="J929" s="18">
        <f t="shared" si="129"/>
        <v>2.1664279197264007E-5</v>
      </c>
      <c r="K929" s="12">
        <f t="shared" si="133"/>
        <v>0.98856409995103789</v>
      </c>
      <c r="L929" s="12">
        <f t="shared" si="130"/>
        <v>-1.1501792797539915E-2</v>
      </c>
      <c r="M929" s="12">
        <f t="shared" si="134"/>
        <v>1.322912375575425E-4</v>
      </c>
      <c r="N929" s="18">
        <f t="shared" si="131"/>
        <v>2.8564477126946462E-8</v>
      </c>
    </row>
    <row r="930" spans="1:14" x14ac:dyDescent="0.2">
      <c r="A930" s="4">
        <v>928</v>
      </c>
      <c r="B930" s="1" t="str">
        <f>'Исходные данные'!A1180</f>
        <v>06.07.2012</v>
      </c>
      <c r="C930" s="1">
        <f>'Исходные данные'!B1180</f>
        <v>142.19999999999999</v>
      </c>
      <c r="D930" s="5" t="str">
        <f>'Исходные данные'!A932</f>
        <v>09.07.2013</v>
      </c>
      <c r="E930" s="1">
        <f>'Исходные данные'!B932</f>
        <v>157.99</v>
      </c>
      <c r="F930" s="12">
        <f t="shared" si="126"/>
        <v>1.1110407876230664</v>
      </c>
      <c r="G930" s="12">
        <f t="shared" si="127"/>
        <v>7.4742079627758834E-2</v>
      </c>
      <c r="H930" s="12">
        <f t="shared" si="128"/>
        <v>2.1531851149800092E-4</v>
      </c>
      <c r="I930" s="12">
        <f t="shared" si="132"/>
        <v>0.10529722251561735</v>
      </c>
      <c r="J930" s="18">
        <f t="shared" si="129"/>
        <v>2.2672441216936517E-5</v>
      </c>
      <c r="K930" s="12">
        <f t="shared" si="133"/>
        <v>0.993482548963871</v>
      </c>
      <c r="L930" s="12">
        <f t="shared" si="130"/>
        <v>-6.5387823545295775E-3</v>
      </c>
      <c r="M930" s="12">
        <f t="shared" si="134"/>
        <v>4.275567467990818E-5</v>
      </c>
      <c r="N930" s="18">
        <f t="shared" si="131"/>
        <v>9.2060882301705971E-9</v>
      </c>
    </row>
    <row r="931" spans="1:14" x14ac:dyDescent="0.2">
      <c r="A931" s="4">
        <v>929</v>
      </c>
      <c r="B931" s="1" t="str">
        <f>'Исходные данные'!A1181</f>
        <v>05.07.2012</v>
      </c>
      <c r="C931" s="1">
        <f>'Исходные данные'!B1181</f>
        <v>144</v>
      </c>
      <c r="D931" s="5" t="str">
        <f>'Исходные данные'!A933</f>
        <v>08.07.2013</v>
      </c>
      <c r="E931" s="1">
        <f>'Исходные данные'!B933</f>
        <v>157.4</v>
      </c>
      <c r="F931" s="12">
        <f t="shared" si="126"/>
        <v>1.0930555555555557</v>
      </c>
      <c r="G931" s="12">
        <f t="shared" si="127"/>
        <v>7.4533471039623669E-2</v>
      </c>
      <c r="H931" s="12">
        <f t="shared" si="128"/>
        <v>2.147175476111695E-4</v>
      </c>
      <c r="I931" s="12">
        <f t="shared" si="132"/>
        <v>8.897703640730234E-2</v>
      </c>
      <c r="J931" s="18">
        <f t="shared" si="129"/>
        <v>1.9104931051085701E-5</v>
      </c>
      <c r="K931" s="12">
        <f t="shared" si="133"/>
        <v>0.97740031832284868</v>
      </c>
      <c r="L931" s="12">
        <f t="shared" si="130"/>
        <v>-2.2858968462844579E-2</v>
      </c>
      <c r="M931" s="12">
        <f t="shared" si="134"/>
        <v>5.2253243918532594E-4</v>
      </c>
      <c r="N931" s="18">
        <f t="shared" si="131"/>
        <v>1.1219688388915576E-7</v>
      </c>
    </row>
    <row r="932" spans="1:14" x14ac:dyDescent="0.2">
      <c r="A932" s="4">
        <v>930</v>
      </c>
      <c r="B932" s="1" t="str">
        <f>'Исходные данные'!A1182</f>
        <v>04.07.2012</v>
      </c>
      <c r="C932" s="1">
        <f>'Исходные данные'!B1182</f>
        <v>144.19</v>
      </c>
      <c r="D932" s="5" t="str">
        <f>'Исходные данные'!A934</f>
        <v>05.07.2013</v>
      </c>
      <c r="E932" s="1">
        <f>'Исходные данные'!B934</f>
        <v>157.4</v>
      </c>
      <c r="F932" s="12">
        <f t="shared" si="126"/>
        <v>1.0916152299049866</v>
      </c>
      <c r="G932" s="12">
        <f t="shared" si="127"/>
        <v>7.4325444687670064E-2</v>
      </c>
      <c r="H932" s="12">
        <f t="shared" si="128"/>
        <v>2.1411826104223686E-4</v>
      </c>
      <c r="I932" s="12">
        <f t="shared" si="132"/>
        <v>8.7658461664747403E-2</v>
      </c>
      <c r="J932" s="18">
        <f t="shared" si="129"/>
        <v>1.8769277377293297E-5</v>
      </c>
      <c r="K932" s="12">
        <f t="shared" si="133"/>
        <v>0.97611239224974133</v>
      </c>
      <c r="L932" s="12">
        <f t="shared" si="130"/>
        <v>-2.4177543205399582E-2</v>
      </c>
      <c r="M932" s="12">
        <f t="shared" si="134"/>
        <v>5.8455359544896653E-4</v>
      </c>
      <c r="N932" s="18">
        <f t="shared" si="131"/>
        <v>1.2516359934351993E-7</v>
      </c>
    </row>
    <row r="933" spans="1:14" x14ac:dyDescent="0.2">
      <c r="A933" s="4">
        <v>931</v>
      </c>
      <c r="B933" s="1" t="str">
        <f>'Исходные данные'!A1183</f>
        <v>03.07.2012</v>
      </c>
      <c r="C933" s="1">
        <f>'Исходные данные'!B1183</f>
        <v>144</v>
      </c>
      <c r="D933" s="5" t="str">
        <f>'Исходные данные'!A935</f>
        <v>04.07.2013</v>
      </c>
      <c r="E933" s="1">
        <f>'Исходные данные'!B935</f>
        <v>156.97999999999999</v>
      </c>
      <c r="F933" s="12">
        <f t="shared" si="126"/>
        <v>1.0901388888888888</v>
      </c>
      <c r="G933" s="12">
        <f t="shared" si="127"/>
        <v>7.4117998946850019E-2</v>
      </c>
      <c r="H933" s="12">
        <f t="shared" si="128"/>
        <v>2.1352064710973152E-4</v>
      </c>
      <c r="I933" s="12">
        <f t="shared" si="132"/>
        <v>8.6305109122666909E-2</v>
      </c>
      <c r="J933" s="18">
        <f t="shared" si="129"/>
        <v>1.8427922748747832E-5</v>
      </c>
      <c r="K933" s="12">
        <f t="shared" si="133"/>
        <v>0.97479226156493493</v>
      </c>
      <c r="L933" s="12">
        <f t="shared" si="130"/>
        <v>-2.5530895747479986E-2</v>
      </c>
      <c r="M933" s="12">
        <f t="shared" si="134"/>
        <v>6.5182663766869475E-4</v>
      </c>
      <c r="N933" s="18">
        <f t="shared" si="131"/>
        <v>1.391784454783802E-7</v>
      </c>
    </row>
    <row r="934" spans="1:14" x14ac:dyDescent="0.2">
      <c r="A934" s="4">
        <v>932</v>
      </c>
      <c r="B934" s="1" t="str">
        <f>'Исходные данные'!A1184</f>
        <v>02.07.2012</v>
      </c>
      <c r="C934" s="1">
        <f>'Исходные данные'!B1184</f>
        <v>142.25</v>
      </c>
      <c r="D934" s="5" t="str">
        <f>'Исходные данные'!A936</f>
        <v>03.07.2013</v>
      </c>
      <c r="E934" s="1">
        <f>'Исходные данные'!B936</f>
        <v>156.88</v>
      </c>
      <c r="F934" s="12">
        <f t="shared" si="126"/>
        <v>1.1028471001757469</v>
      </c>
      <c r="G934" s="12">
        <f t="shared" si="127"/>
        <v>7.3911132196651061E-2</v>
      </c>
      <c r="H934" s="12">
        <f t="shared" si="128"/>
        <v>2.12924701145248E-4</v>
      </c>
      <c r="I934" s="12">
        <f t="shared" si="132"/>
        <v>9.7895108881650553E-2</v>
      </c>
      <c r="J934" s="18">
        <f t="shared" si="129"/>
        <v>2.0844286802206959E-5</v>
      </c>
      <c r="K934" s="12">
        <f t="shared" si="133"/>
        <v>0.98615582830585513</v>
      </c>
      <c r="L934" s="12">
        <f t="shared" si="130"/>
        <v>-1.3940895988496363E-2</v>
      </c>
      <c r="M934" s="12">
        <f t="shared" si="134"/>
        <v>1.9434858096207573E-4</v>
      </c>
      <c r="N934" s="18">
        <f t="shared" si="131"/>
        <v>4.1381613519353009E-8</v>
      </c>
    </row>
    <row r="935" spans="1:14" x14ac:dyDescent="0.2">
      <c r="A935" s="4">
        <v>933</v>
      </c>
      <c r="B935" s="1" t="str">
        <f>'Исходные данные'!A1185</f>
        <v>29.06.2012</v>
      </c>
      <c r="C935" s="1">
        <f>'Исходные данные'!B1185</f>
        <v>140.61000000000001</v>
      </c>
      <c r="D935" s="5" t="str">
        <f>'Исходные данные'!A937</f>
        <v>02.07.2013</v>
      </c>
      <c r="E935" s="1">
        <f>'Исходные данные'!B937</f>
        <v>156.94999999999999</v>
      </c>
      <c r="F935" s="12">
        <f t="shared" si="126"/>
        <v>1.1162079510703362</v>
      </c>
      <c r="G935" s="12">
        <f t="shared" si="127"/>
        <v>7.3704842821083735E-2</v>
      </c>
      <c r="H935" s="12">
        <f t="shared" si="128"/>
        <v>2.1233041849341085E-4</v>
      </c>
      <c r="I935" s="12">
        <f t="shared" si="132"/>
        <v>0.10993718268523796</v>
      </c>
      <c r="J935" s="18">
        <f t="shared" si="129"/>
        <v>2.3343008007543135E-5</v>
      </c>
      <c r="K935" s="12">
        <f t="shared" si="133"/>
        <v>0.99810297943743542</v>
      </c>
      <c r="L935" s="12">
        <f t="shared" si="130"/>
        <v>-1.8988221849089541E-3</v>
      </c>
      <c r="M935" s="12">
        <f t="shared" si="134"/>
        <v>3.6055256899026516E-6</v>
      </c>
      <c r="N935" s="18">
        <f t="shared" si="131"/>
        <v>7.655627786257739E-10</v>
      </c>
    </row>
    <row r="936" spans="1:14" x14ac:dyDescent="0.2">
      <c r="A936" s="4">
        <v>934</v>
      </c>
      <c r="B936" s="1" t="str">
        <f>'Исходные данные'!A1186</f>
        <v>28.06.2012</v>
      </c>
      <c r="C936" s="1">
        <f>'Исходные данные'!B1186</f>
        <v>139.06</v>
      </c>
      <c r="D936" s="5" t="str">
        <f>'Исходные данные'!A938</f>
        <v>01.07.2013</v>
      </c>
      <c r="E936" s="1">
        <f>'Исходные данные'!B938</f>
        <v>156.72999999999999</v>
      </c>
      <c r="F936" s="12">
        <f t="shared" si="126"/>
        <v>1.1270674528980296</v>
      </c>
      <c r="G936" s="12">
        <f t="shared" si="127"/>
        <v>7.3499129208668842E-2</v>
      </c>
      <c r="H936" s="12">
        <f t="shared" si="128"/>
        <v>2.1173779451183781E-4</v>
      </c>
      <c r="I936" s="12">
        <f t="shared" si="132"/>
        <v>0.11961908499510494</v>
      </c>
      <c r="J936" s="18">
        <f t="shared" si="129"/>
        <v>2.5327881238387594E-5</v>
      </c>
      <c r="K936" s="12">
        <f t="shared" si="133"/>
        <v>1.0078134470246207</v>
      </c>
      <c r="L936" s="12">
        <f t="shared" si="130"/>
        <v>7.7830801249580408E-3</v>
      </c>
      <c r="M936" s="12">
        <f t="shared" si="134"/>
        <v>6.05763362315159E-5</v>
      </c>
      <c r="N936" s="18">
        <f t="shared" si="131"/>
        <v>1.2826299833268709E-8</v>
      </c>
    </row>
    <row r="937" spans="1:14" x14ac:dyDescent="0.2">
      <c r="A937" s="4">
        <v>935</v>
      </c>
      <c r="B937" s="1" t="str">
        <f>'Исходные данные'!A1187</f>
        <v>27.06.2012</v>
      </c>
      <c r="C937" s="1">
        <f>'Исходные данные'!B1187</f>
        <v>139.22999999999999</v>
      </c>
      <c r="D937" s="5" t="str">
        <f>'Исходные данные'!A939</f>
        <v>28.06.2013</v>
      </c>
      <c r="E937" s="1">
        <f>'Исходные данные'!B939</f>
        <v>155.76</v>
      </c>
      <c r="F937" s="12">
        <f t="shared" si="126"/>
        <v>1.1187244128420599</v>
      </c>
      <c r="G937" s="12">
        <f t="shared" si="127"/>
        <v>7.3293989752424848E-2</v>
      </c>
      <c r="H937" s="12">
        <f t="shared" si="128"/>
        <v>2.1114682457110362E-4</v>
      </c>
      <c r="I937" s="12">
        <f t="shared" si="132"/>
        <v>0.11218911914275013</v>
      </c>
      <c r="J937" s="18">
        <f t="shared" si="129"/>
        <v>2.3688376258420905E-5</v>
      </c>
      <c r="K937" s="12">
        <f t="shared" si="133"/>
        <v>1.0003531766247868</v>
      </c>
      <c r="L937" s="12">
        <f t="shared" si="130"/>
        <v>3.5311427260315323E-4</v>
      </c>
      <c r="M937" s="12">
        <f t="shared" si="134"/>
        <v>1.2468968951600987E-7</v>
      </c>
      <c r="N937" s="18">
        <f t="shared" si="131"/>
        <v>2.6327831998062313E-11</v>
      </c>
    </row>
    <row r="938" spans="1:14" x14ac:dyDescent="0.2">
      <c r="A938" s="4">
        <v>936</v>
      </c>
      <c r="B938" s="1" t="str">
        <f>'Исходные данные'!A1188</f>
        <v>26.06.2012</v>
      </c>
      <c r="C938" s="1">
        <f>'Исходные данные'!B1188</f>
        <v>138.87</v>
      </c>
      <c r="D938" s="5" t="str">
        <f>'Исходные данные'!A940</f>
        <v>27.06.2013</v>
      </c>
      <c r="E938" s="1">
        <f>'Исходные данные'!B940</f>
        <v>155</v>
      </c>
      <c r="F938" s="12">
        <f t="shared" si="126"/>
        <v>1.1161517966443435</v>
      </c>
      <c r="G938" s="12">
        <f t="shared" si="127"/>
        <v>7.3089422849855451E-2</v>
      </c>
      <c r="H938" s="12">
        <f t="shared" si="128"/>
        <v>2.1055750405470417E-4</v>
      </c>
      <c r="I938" s="12">
        <f t="shared" si="132"/>
        <v>0.10988687320795765</v>
      </c>
      <c r="J938" s="18">
        <f t="shared" si="129"/>
        <v>2.3137505751043305E-5</v>
      </c>
      <c r="K938" s="12">
        <f t="shared" si="133"/>
        <v>0.99805276666136788</v>
      </c>
      <c r="L938" s="12">
        <f t="shared" si="130"/>
        <v>-1.9491316621892333E-3</v>
      </c>
      <c r="M938" s="12">
        <f t="shared" si="134"/>
        <v>3.7991142365488072E-6</v>
      </c>
      <c r="N938" s="18">
        <f t="shared" si="131"/>
        <v>7.999320112664098E-10</v>
      </c>
    </row>
    <row r="939" spans="1:14" x14ac:dyDescent="0.2">
      <c r="A939" s="4">
        <v>937</v>
      </c>
      <c r="B939" s="1" t="str">
        <f>'Исходные данные'!A1189</f>
        <v>25.06.2012</v>
      </c>
      <c r="C939" s="1">
        <f>'Исходные данные'!B1189</f>
        <v>138.53</v>
      </c>
      <c r="D939" s="5" t="str">
        <f>'Исходные данные'!A941</f>
        <v>26.06.2013</v>
      </c>
      <c r="E939" s="1">
        <f>'Исходные данные'!B941</f>
        <v>154.36000000000001</v>
      </c>
      <c r="F939" s="12">
        <f t="shared" si="126"/>
        <v>1.1142712769797156</v>
      </c>
      <c r="G939" s="12">
        <f t="shared" si="127"/>
        <v>7.2885426902936951E-2</v>
      </c>
      <c r="H939" s="12">
        <f t="shared" si="128"/>
        <v>2.0996982835902011E-4</v>
      </c>
      <c r="I939" s="12">
        <f t="shared" si="132"/>
        <v>0.10820062799963037</v>
      </c>
      <c r="J939" s="18">
        <f t="shared" si="129"/>
        <v>2.2718867289420574E-5</v>
      </c>
      <c r="K939" s="12">
        <f t="shared" si="133"/>
        <v>0.99637122311174886</v>
      </c>
      <c r="L939" s="12">
        <f t="shared" si="130"/>
        <v>-3.6353768705165252E-3</v>
      </c>
      <c r="M939" s="12">
        <f t="shared" si="134"/>
        <v>1.3215964990686979E-5</v>
      </c>
      <c r="N939" s="18">
        <f t="shared" si="131"/>
        <v>2.7749539006933637E-9</v>
      </c>
    </row>
    <row r="940" spans="1:14" x14ac:dyDescent="0.2">
      <c r="A940" s="4">
        <v>938</v>
      </c>
      <c r="B940" s="1" t="str">
        <f>'Исходные данные'!A1190</f>
        <v>22.06.2012</v>
      </c>
      <c r="C940" s="1">
        <f>'Исходные данные'!B1190</f>
        <v>139.11000000000001</v>
      </c>
      <c r="D940" s="5" t="str">
        <f>'Исходные данные'!A942</f>
        <v>25.06.2013</v>
      </c>
      <c r="E940" s="1">
        <f>'Исходные данные'!B942</f>
        <v>153.35</v>
      </c>
      <c r="F940" s="12">
        <f t="shared" si="126"/>
        <v>1.1023650348644956</v>
      </c>
      <c r="G940" s="12">
        <f t="shared" si="127"/>
        <v>7.2682000318105844E-2</v>
      </c>
      <c r="H940" s="12">
        <f t="shared" si="128"/>
        <v>2.0938379289328111E-4</v>
      </c>
      <c r="I940" s="12">
        <f t="shared" si="132"/>
        <v>9.7457903488781236E-2</v>
      </c>
      <c r="J940" s="18">
        <f t="shared" si="129"/>
        <v>2.0406105479908351E-5</v>
      </c>
      <c r="K940" s="12">
        <f t="shared" si="133"/>
        <v>0.98572476989690716</v>
      </c>
      <c r="L940" s="12">
        <f t="shared" si="130"/>
        <v>-1.4378101381365688E-2</v>
      </c>
      <c r="M940" s="12">
        <f t="shared" si="134"/>
        <v>2.067297993328317E-4</v>
      </c>
      <c r="N940" s="18">
        <f t="shared" si="131"/>
        <v>4.3285869488375198E-8</v>
      </c>
    </row>
    <row r="941" spans="1:14" x14ac:dyDescent="0.2">
      <c r="A941" s="4">
        <v>939</v>
      </c>
      <c r="B941" s="1" t="str">
        <f>'Исходные данные'!A1191</f>
        <v>21.06.2012</v>
      </c>
      <c r="C941" s="1">
        <f>'Исходные данные'!B1191</f>
        <v>140.56</v>
      </c>
      <c r="D941" s="5" t="str">
        <f>'Исходные данные'!A943</f>
        <v>24.06.2013</v>
      </c>
      <c r="E941" s="1">
        <f>'Исходные данные'!B943</f>
        <v>153.28</v>
      </c>
      <c r="F941" s="12">
        <f t="shared" si="126"/>
        <v>1.0904951622083097</v>
      </c>
      <c r="G941" s="12">
        <f t="shared" si="127"/>
        <v>7.2479141506246292E-2</v>
      </c>
      <c r="H941" s="12">
        <f t="shared" si="128"/>
        <v>2.0879939307952975E-4</v>
      </c>
      <c r="I941" s="12">
        <f t="shared" si="132"/>
        <v>8.66318703437087E-2</v>
      </c>
      <c r="J941" s="18">
        <f t="shared" si="129"/>
        <v>1.808868194911089E-5</v>
      </c>
      <c r="K941" s="12">
        <f t="shared" si="133"/>
        <v>0.97511083792095088</v>
      </c>
      <c r="L941" s="12">
        <f t="shared" si="130"/>
        <v>-2.5204134526438222E-2</v>
      </c>
      <c r="M941" s="12">
        <f t="shared" si="134"/>
        <v>6.3524839722679848E-4</v>
      </c>
      <c r="N941" s="18">
        <f t="shared" si="131"/>
        <v>1.3263947979569954E-7</v>
      </c>
    </row>
    <row r="942" spans="1:14" x14ac:dyDescent="0.2">
      <c r="A942" s="4">
        <v>940</v>
      </c>
      <c r="B942" s="1" t="str">
        <f>'Исходные данные'!A1192</f>
        <v>20.06.2012</v>
      </c>
      <c r="C942" s="1">
        <f>'Исходные данные'!B1192</f>
        <v>141.19</v>
      </c>
      <c r="D942" s="5" t="str">
        <f>'Исходные данные'!A944</f>
        <v>21.06.2013</v>
      </c>
      <c r="E942" s="1">
        <f>'Исходные данные'!B944</f>
        <v>153.96</v>
      </c>
      <c r="F942" s="12">
        <f t="shared" si="126"/>
        <v>1.0904454989730152</v>
      </c>
      <c r="G942" s="12">
        <f t="shared" si="127"/>
        <v>7.2276848882677783E-2</v>
      </c>
      <c r="H942" s="12">
        <f t="shared" si="128"/>
        <v>2.0821662435258602E-4</v>
      </c>
      <c r="I942" s="12">
        <f t="shared" si="132"/>
        <v>8.6586327394111803E-2</v>
      </c>
      <c r="J942" s="18">
        <f t="shared" si="129"/>
        <v>1.8028712805089805E-5</v>
      </c>
      <c r="K942" s="12">
        <f t="shared" si="133"/>
        <v>0.97506642950846079</v>
      </c>
      <c r="L942" s="12">
        <f t="shared" si="130"/>
        <v>-2.5249677476035112E-2</v>
      </c>
      <c r="M942" s="12">
        <f t="shared" si="134"/>
        <v>6.3754621264379798E-4</v>
      </c>
      <c r="N942" s="18">
        <f t="shared" si="131"/>
        <v>1.327477202654676E-7</v>
      </c>
    </row>
    <row r="943" spans="1:14" x14ac:dyDescent="0.2">
      <c r="A943" s="4">
        <v>941</v>
      </c>
      <c r="B943" s="1" t="str">
        <f>'Исходные данные'!A1193</f>
        <v>19.06.2012</v>
      </c>
      <c r="C943" s="1">
        <f>'Исходные данные'!B1193</f>
        <v>141.81</v>
      </c>
      <c r="D943" s="5" t="str">
        <f>'Исходные данные'!A945</f>
        <v>20.06.2013</v>
      </c>
      <c r="E943" s="1">
        <f>'Исходные данные'!B945</f>
        <v>154.16</v>
      </c>
      <c r="F943" s="12">
        <f t="shared" si="126"/>
        <v>1.0870883576616599</v>
      </c>
      <c r="G943" s="12">
        <f t="shared" si="127"/>
        <v>7.2075120867142684E-2</v>
      </c>
      <c r="H943" s="12">
        <f t="shared" si="128"/>
        <v>2.0763548216001137E-4</v>
      </c>
      <c r="I943" s="12">
        <f t="shared" si="132"/>
        <v>8.3502890632856208E-2</v>
      </c>
      <c r="J943" s="18">
        <f t="shared" si="129"/>
        <v>1.7338162958307796E-5</v>
      </c>
      <c r="K943" s="12">
        <f t="shared" si="133"/>
        <v>0.97206450433668323</v>
      </c>
      <c r="L943" s="12">
        <f t="shared" si="130"/>
        <v>-2.8333114237290732E-2</v>
      </c>
      <c r="M943" s="12">
        <f t="shared" si="134"/>
        <v>8.0276536238337026E-4</v>
      </c>
      <c r="N943" s="18">
        <f t="shared" si="131"/>
        <v>1.6668257307982735E-7</v>
      </c>
    </row>
    <row r="944" spans="1:14" x14ac:dyDescent="0.2">
      <c r="A944" s="4">
        <v>942</v>
      </c>
      <c r="B944" s="1" t="str">
        <f>'Исходные данные'!A1194</f>
        <v>18.06.2012</v>
      </c>
      <c r="C944" s="1">
        <f>'Исходные данные'!B1194</f>
        <v>141.46</v>
      </c>
      <c r="D944" s="5" t="str">
        <f>'Исходные данные'!A946</f>
        <v>19.06.2013</v>
      </c>
      <c r="E944" s="1">
        <f>'Исходные данные'!B946</f>
        <v>155.47</v>
      </c>
      <c r="F944" s="12">
        <f t="shared" si="126"/>
        <v>1.0990385974833874</v>
      </c>
      <c r="G944" s="12">
        <f t="shared" si="127"/>
        <v>7.1873955883794027E-2</v>
      </c>
      <c r="H944" s="12">
        <f t="shared" si="128"/>
        <v>2.0705596196207371E-4</v>
      </c>
      <c r="I944" s="12">
        <f t="shared" si="132"/>
        <v>9.4435795353805377E-2</v>
      </c>
      <c r="J944" s="18">
        <f t="shared" si="129"/>
        <v>1.9553494450635703E-5</v>
      </c>
      <c r="K944" s="12">
        <f t="shared" si="133"/>
        <v>0.98275029989979557</v>
      </c>
      <c r="L944" s="12">
        <f t="shared" si="130"/>
        <v>-1.7400209516341546E-2</v>
      </c>
      <c r="M944" s="12">
        <f t="shared" si="134"/>
        <v>3.0276729121258504E-4</v>
      </c>
      <c r="N944" s="18">
        <f t="shared" si="131"/>
        <v>6.2689772732673104E-8</v>
      </c>
    </row>
    <row r="945" spans="1:14" x14ac:dyDescent="0.2">
      <c r="A945" s="4">
        <v>943</v>
      </c>
      <c r="B945" s="1" t="str">
        <f>'Исходные данные'!A1195</f>
        <v>15.06.2012</v>
      </c>
      <c r="C945" s="1">
        <f>'Исходные данные'!B1195</f>
        <v>140.15</v>
      </c>
      <c r="D945" s="5" t="str">
        <f>'Исходные данные'!A947</f>
        <v>18.06.2013</v>
      </c>
      <c r="E945" s="1">
        <f>'Исходные данные'!B947</f>
        <v>156.03</v>
      </c>
      <c r="F945" s="12">
        <f t="shared" si="126"/>
        <v>1.113307170888334</v>
      </c>
      <c r="G945" s="12">
        <f t="shared" si="127"/>
        <v>7.1673352361182927E-2</v>
      </c>
      <c r="H945" s="12">
        <f t="shared" si="128"/>
        <v>2.0647805923171086E-4</v>
      </c>
      <c r="I945" s="12">
        <f t="shared" si="132"/>
        <v>0.10733501884229354</v>
      </c>
      <c r="J945" s="18">
        <f t="shared" si="129"/>
        <v>2.2162326378155888E-5</v>
      </c>
      <c r="K945" s="12">
        <f t="shared" si="133"/>
        <v>0.99550912822935789</v>
      </c>
      <c r="L945" s="12">
        <f t="shared" si="130"/>
        <v>-4.5009860278533943E-3</v>
      </c>
      <c r="M945" s="12">
        <f t="shared" si="134"/>
        <v>2.025887522293204E-5</v>
      </c>
      <c r="N945" s="18">
        <f t="shared" si="131"/>
        <v>4.1830132382484008E-9</v>
      </c>
    </row>
    <row r="946" spans="1:14" x14ac:dyDescent="0.2">
      <c r="A946" s="4">
        <v>944</v>
      </c>
      <c r="B946" s="1" t="str">
        <f>'Исходные данные'!A1196</f>
        <v>14.06.2012</v>
      </c>
      <c r="C946" s="1">
        <f>'Исходные данные'!B1196</f>
        <v>138.28</v>
      </c>
      <c r="D946" s="5" t="str">
        <f>'Исходные данные'!A948</f>
        <v>17.06.2013</v>
      </c>
      <c r="E946" s="1">
        <f>'Исходные данные'!B948</f>
        <v>155.51</v>
      </c>
      <c r="F946" s="12">
        <f t="shared" si="126"/>
        <v>1.1246022562915823</v>
      </c>
      <c r="G946" s="12">
        <f t="shared" si="127"/>
        <v>7.1473308732246679E-2</v>
      </c>
      <c r="H946" s="12">
        <f t="shared" si="128"/>
        <v>2.059017694544966E-4</v>
      </c>
      <c r="I946" s="12">
        <f t="shared" si="132"/>
        <v>0.11742942317982243</v>
      </c>
      <c r="J946" s="18">
        <f t="shared" si="129"/>
        <v>2.4178926018746317E-5</v>
      </c>
      <c r="K946" s="12">
        <f t="shared" si="133"/>
        <v>1.0056090906809532</v>
      </c>
      <c r="L946" s="12">
        <f t="shared" si="130"/>
        <v>5.5934183096755536E-3</v>
      </c>
      <c r="M946" s="12">
        <f t="shared" si="134"/>
        <v>3.1286328387013029E-5</v>
      </c>
      <c r="N946" s="18">
        <f t="shared" si="131"/>
        <v>6.441910374620429E-9</v>
      </c>
    </row>
    <row r="947" spans="1:14" x14ac:dyDescent="0.2">
      <c r="A947" s="4">
        <v>945</v>
      </c>
      <c r="B947" s="1" t="str">
        <f>'Исходные данные'!A1197</f>
        <v>13.06.2012</v>
      </c>
      <c r="C947" s="1">
        <f>'Исходные данные'!B1197</f>
        <v>138.52000000000001</v>
      </c>
      <c r="D947" s="5" t="str">
        <f>'Исходные данные'!A949</f>
        <v>14.06.2013</v>
      </c>
      <c r="E947" s="1">
        <f>'Исходные данные'!B949</f>
        <v>154.04</v>
      </c>
      <c r="F947" s="12">
        <f t="shared" si="126"/>
        <v>1.1120415824429684</v>
      </c>
      <c r="G947" s="12">
        <f t="shared" si="127"/>
        <v>7.1273823434296182E-2</v>
      </c>
      <c r="H947" s="12">
        <f t="shared" si="128"/>
        <v>2.0532708812860421E-4</v>
      </c>
      <c r="I947" s="12">
        <f t="shared" si="132"/>
        <v>0.10619758941248678</v>
      </c>
      <c r="J947" s="18">
        <f t="shared" si="129"/>
        <v>2.1805241800342998E-5</v>
      </c>
      <c r="K947" s="12">
        <f t="shared" si="133"/>
        <v>0.99437745057301286</v>
      </c>
      <c r="L947" s="12">
        <f t="shared" si="130"/>
        <v>-5.6384154576601233E-3</v>
      </c>
      <c r="M947" s="12">
        <f t="shared" si="134"/>
        <v>3.1791728873181321E-5</v>
      </c>
      <c r="N947" s="18">
        <f t="shared" si="131"/>
        <v>6.527703116104392E-9</v>
      </c>
    </row>
    <row r="948" spans="1:14" x14ac:dyDescent="0.2">
      <c r="A948" s="4">
        <v>946</v>
      </c>
      <c r="B948" s="1" t="str">
        <f>'Исходные данные'!A1198</f>
        <v>09.06.2012</v>
      </c>
      <c r="C948" s="1">
        <f>'Исходные данные'!B1198</f>
        <v>138.35</v>
      </c>
      <c r="D948" s="5" t="str">
        <f>'Исходные данные'!A950</f>
        <v>13.06.2013</v>
      </c>
      <c r="E948" s="1">
        <f>'Исходные данные'!B950</f>
        <v>153.16999999999999</v>
      </c>
      <c r="F948" s="12">
        <f t="shared" si="126"/>
        <v>1.1071196241416696</v>
      </c>
      <c r="G948" s="12">
        <f t="shared" si="127"/>
        <v>7.1074894909003969E-2</v>
      </c>
      <c r="H948" s="12">
        <f t="shared" si="128"/>
        <v>2.0475401076477202E-4</v>
      </c>
      <c r="I948" s="12">
        <f t="shared" si="132"/>
        <v>0.10176170944352768</v>
      </c>
      <c r="J948" s="18">
        <f t="shared" si="129"/>
        <v>2.0836118150841668E-5</v>
      </c>
      <c r="K948" s="12">
        <f t="shared" si="133"/>
        <v>0.98997628030677132</v>
      </c>
      <c r="L948" s="12">
        <f t="shared" si="130"/>
        <v>-1.0074295426619299E-2</v>
      </c>
      <c r="M948" s="12">
        <f t="shared" si="134"/>
        <v>1.0149142834280379E-4</v>
      </c>
      <c r="N948" s="18">
        <f t="shared" si="131"/>
        <v>2.0780777011434535E-8</v>
      </c>
    </row>
    <row r="949" spans="1:14" x14ac:dyDescent="0.2">
      <c r="A949" s="4">
        <v>947</v>
      </c>
      <c r="B949" s="1" t="str">
        <f>'Исходные данные'!A1199</f>
        <v>08.06.2012</v>
      </c>
      <c r="C949" s="1">
        <f>'Исходные данные'!B1199</f>
        <v>137.43</v>
      </c>
      <c r="D949" s="5" t="str">
        <f>'Исходные данные'!A951</f>
        <v>11.06.2013</v>
      </c>
      <c r="E949" s="1">
        <f>'Исходные данные'!B951</f>
        <v>154.37</v>
      </c>
      <c r="F949" s="12">
        <f t="shared" si="126"/>
        <v>1.1232627519464455</v>
      </c>
      <c r="G949" s="12">
        <f t="shared" si="127"/>
        <v>7.0876521602391926E-2</v>
      </c>
      <c r="H949" s="12">
        <f t="shared" si="128"/>
        <v>2.0418253288626812E-4</v>
      </c>
      <c r="I949" s="12">
        <f t="shared" si="132"/>
        <v>0.11623762162698954</v>
      </c>
      <c r="J949" s="18">
        <f t="shared" si="129"/>
        <v>2.3733692000474383E-5</v>
      </c>
      <c r="K949" s="12">
        <f t="shared" si="133"/>
        <v>1.0044113181005228</v>
      </c>
      <c r="L949" s="12">
        <f t="shared" si="130"/>
        <v>4.4016167568425935E-3</v>
      </c>
      <c r="M949" s="12">
        <f t="shared" si="134"/>
        <v>1.9374230074116962E-5</v>
      </c>
      <c r="N949" s="18">
        <f t="shared" si="131"/>
        <v>3.955879369254511E-9</v>
      </c>
    </row>
    <row r="950" spans="1:14" x14ac:dyDescent="0.2">
      <c r="A950" s="4">
        <v>948</v>
      </c>
      <c r="B950" s="1" t="str">
        <f>'Исходные данные'!A1200</f>
        <v>07.06.2012</v>
      </c>
      <c r="C950" s="1">
        <f>'Исходные данные'!B1200</f>
        <v>137.02000000000001</v>
      </c>
      <c r="D950" s="5" t="str">
        <f>'Исходные данные'!A952</f>
        <v>10.06.2013</v>
      </c>
      <c r="E950" s="1">
        <f>'Исходные данные'!B952</f>
        <v>156.18</v>
      </c>
      <c r="F950" s="12">
        <f t="shared" si="126"/>
        <v>1.1398336009341701</v>
      </c>
      <c r="G950" s="12">
        <f t="shared" si="127"/>
        <v>7.0678701964819027E-2</v>
      </c>
      <c r="H950" s="12">
        <f t="shared" si="128"/>
        <v>2.0361265002885492E-4</v>
      </c>
      <c r="I950" s="12">
        <f t="shared" si="132"/>
        <v>0.13088228765977591</v>
      </c>
      <c r="J950" s="18">
        <f t="shared" si="129"/>
        <v>2.6649289432245872E-5</v>
      </c>
      <c r="K950" s="12">
        <f t="shared" si="133"/>
        <v>1.0192288202788542</v>
      </c>
      <c r="L950" s="12">
        <f t="shared" si="130"/>
        <v>1.904628278962887E-2</v>
      </c>
      <c r="M950" s="12">
        <f t="shared" si="134"/>
        <v>3.6276088810251053E-4</v>
      </c>
      <c r="N950" s="18">
        <f t="shared" si="131"/>
        <v>7.3862705753373079E-8</v>
      </c>
    </row>
    <row r="951" spans="1:14" x14ac:dyDescent="0.2">
      <c r="A951" s="4">
        <v>949</v>
      </c>
      <c r="B951" s="1" t="str">
        <f>'Исходные данные'!A1201</f>
        <v>06.06.2012</v>
      </c>
      <c r="C951" s="1">
        <f>'Исходные данные'!B1201</f>
        <v>135.33000000000001</v>
      </c>
      <c r="D951" s="5" t="str">
        <f>'Исходные данные'!A953</f>
        <v>07.06.2013</v>
      </c>
      <c r="E951" s="1">
        <f>'Исходные данные'!B953</f>
        <v>155.72999999999999</v>
      </c>
      <c r="F951" s="12">
        <f t="shared" si="126"/>
        <v>1.1507426291287961</v>
      </c>
      <c r="G951" s="12">
        <f t="shared" si="127"/>
        <v>7.0481434450969591E-2</v>
      </c>
      <c r="H951" s="12">
        <f t="shared" si="128"/>
        <v>2.0304435774075547E-4</v>
      </c>
      <c r="I951" s="12">
        <f t="shared" si="132"/>
        <v>0.14040749841883293</v>
      </c>
      <c r="J951" s="18">
        <f t="shared" si="129"/>
        <v>2.850895033843807E-5</v>
      </c>
      <c r="K951" s="12">
        <f t="shared" si="133"/>
        <v>1.0289835738920876</v>
      </c>
      <c r="L951" s="12">
        <f t="shared" si="130"/>
        <v>2.857149354868592E-2</v>
      </c>
      <c r="M951" s="12">
        <f t="shared" si="134"/>
        <v>8.163302436025975E-4</v>
      </c>
      <c r="N951" s="18">
        <f t="shared" si="131"/>
        <v>1.6575125001664387E-7</v>
      </c>
    </row>
    <row r="952" spans="1:14" x14ac:dyDescent="0.2">
      <c r="A952" s="4">
        <v>950</v>
      </c>
      <c r="B952" s="1" t="str">
        <f>'Исходные данные'!A1202</f>
        <v>05.06.2012</v>
      </c>
      <c r="C952" s="1">
        <f>'Исходные данные'!B1202</f>
        <v>135.16999999999999</v>
      </c>
      <c r="D952" s="5" t="str">
        <f>'Исходные данные'!A954</f>
        <v>06.06.2013</v>
      </c>
      <c r="E952" s="1">
        <f>'Исходные данные'!B954</f>
        <v>154.9</v>
      </c>
      <c r="F952" s="12">
        <f t="shared" si="126"/>
        <v>1.1459643411999705</v>
      </c>
      <c r="G952" s="12">
        <f t="shared" si="127"/>
        <v>7.0284717519840792E-2</v>
      </c>
      <c r="H952" s="12">
        <f t="shared" si="128"/>
        <v>2.0247765158261724E-4</v>
      </c>
      <c r="I952" s="12">
        <f t="shared" si="132"/>
        <v>0.13624650192708662</v>
      </c>
      <c r="J952" s="18">
        <f t="shared" si="129"/>
        <v>2.7586871746543034E-5</v>
      </c>
      <c r="K952" s="12">
        <f t="shared" si="133"/>
        <v>1.0247108723638487</v>
      </c>
      <c r="L952" s="12">
        <f t="shared" si="130"/>
        <v>2.4410497056939748E-2</v>
      </c>
      <c r="M952" s="12">
        <f t="shared" si="134"/>
        <v>5.9587236656686107E-4</v>
      </c>
      <c r="N952" s="18">
        <f t="shared" si="131"/>
        <v>1.2065083742543448E-7</v>
      </c>
    </row>
    <row r="953" spans="1:14" x14ac:dyDescent="0.2">
      <c r="A953" s="4">
        <v>951</v>
      </c>
      <c r="B953" s="1" t="str">
        <f>'Исходные данные'!A1203</f>
        <v>04.06.2012</v>
      </c>
      <c r="C953" s="1">
        <f>'Исходные данные'!B1203</f>
        <v>134.61000000000001</v>
      </c>
      <c r="D953" s="5" t="str">
        <f>'Исходные данные'!A955</f>
        <v>05.06.2013</v>
      </c>
      <c r="E953" s="1">
        <f>'Исходные данные'!B955</f>
        <v>155.18</v>
      </c>
      <c r="F953" s="12">
        <f t="shared" si="126"/>
        <v>1.1528118267587846</v>
      </c>
      <c r="G953" s="12">
        <f t="shared" si="127"/>
        <v>7.0088549634730907E-2</v>
      </c>
      <c r="H953" s="12">
        <f t="shared" si="128"/>
        <v>2.0191252712747852E-4</v>
      </c>
      <c r="I953" s="12">
        <f t="shared" si="132"/>
        <v>0.14220402480980149</v>
      </c>
      <c r="J953" s="18">
        <f t="shared" si="129"/>
        <v>2.871277401704567E-5</v>
      </c>
      <c r="K953" s="12">
        <f t="shared" si="133"/>
        <v>1.0308338315591792</v>
      </c>
      <c r="L953" s="12">
        <f t="shared" si="130"/>
        <v>3.0368019939654534E-2</v>
      </c>
      <c r="M953" s="12">
        <f t="shared" si="134"/>
        <v>9.2221663505525156E-4</v>
      </c>
      <c r="N953" s="18">
        <f t="shared" si="131"/>
        <v>1.8620709134300544E-7</v>
      </c>
    </row>
    <row r="954" spans="1:14" x14ac:dyDescent="0.2">
      <c r="A954" s="4">
        <v>952</v>
      </c>
      <c r="B954" s="1" t="str">
        <f>'Исходные данные'!A1204</f>
        <v>01.06.2012</v>
      </c>
      <c r="C954" s="1">
        <f>'Исходные данные'!B1204</f>
        <v>134.94999999999999</v>
      </c>
      <c r="D954" s="5" t="str">
        <f>'Исходные данные'!A956</f>
        <v>04.06.2013</v>
      </c>
      <c r="E954" s="1">
        <f>'Исходные данные'!B956</f>
        <v>156.08000000000001</v>
      </c>
      <c r="F954" s="12">
        <f t="shared" si="126"/>
        <v>1.1565765098184515</v>
      </c>
      <c r="G954" s="12">
        <f t="shared" si="127"/>
        <v>6.9892929263227196E-2</v>
      </c>
      <c r="H954" s="12">
        <f t="shared" si="128"/>
        <v>2.0134897996073337E-4</v>
      </c>
      <c r="I954" s="12">
        <f t="shared" si="132"/>
        <v>0.1454643568508423</v>
      </c>
      <c r="J954" s="18">
        <f t="shared" si="129"/>
        <v>2.9289099872561214E-5</v>
      </c>
      <c r="K954" s="12">
        <f t="shared" si="133"/>
        <v>1.0342001768489508</v>
      </c>
      <c r="L954" s="12">
        <f t="shared" si="130"/>
        <v>3.3628351980695428E-2</v>
      </c>
      <c r="M954" s="12">
        <f t="shared" si="134"/>
        <v>1.1308660569375379E-3</v>
      </c>
      <c r="N954" s="18">
        <f t="shared" si="131"/>
        <v>2.2769872703658989E-7</v>
      </c>
    </row>
    <row r="955" spans="1:14" x14ac:dyDescent="0.2">
      <c r="A955" s="4">
        <v>953</v>
      </c>
      <c r="B955" s="1" t="str">
        <f>'Исходные данные'!A1205</f>
        <v>31.05.2012</v>
      </c>
      <c r="C955" s="1">
        <f>'Исходные данные'!B1205</f>
        <v>136.33000000000001</v>
      </c>
      <c r="D955" s="5" t="str">
        <f>'Исходные данные'!A957</f>
        <v>03.06.2013</v>
      </c>
      <c r="E955" s="1">
        <f>'Исходные данные'!B957</f>
        <v>155.44999999999999</v>
      </c>
      <c r="F955" s="12">
        <f t="shared" si="126"/>
        <v>1.140247927822196</v>
      </c>
      <c r="G955" s="12">
        <f t="shared" si="127"/>
        <v>6.969785487719396E-2</v>
      </c>
      <c r="H955" s="12">
        <f t="shared" si="128"/>
        <v>2.0078700568009717E-4</v>
      </c>
      <c r="I955" s="12">
        <f t="shared" si="132"/>
        <v>0.13124571930672435</v>
      </c>
      <c r="J955" s="18">
        <f t="shared" si="129"/>
        <v>2.6352434987927701E-5</v>
      </c>
      <c r="K955" s="12">
        <f t="shared" si="133"/>
        <v>1.0195993076069576</v>
      </c>
      <c r="L955" s="12">
        <f t="shared" si="130"/>
        <v>1.9409714436577453E-2</v>
      </c>
      <c r="M955" s="12">
        <f t="shared" si="134"/>
        <v>3.7673701450948078E-4</v>
      </c>
      <c r="N955" s="18">
        <f t="shared" si="131"/>
        <v>7.5643897072217972E-8</v>
      </c>
    </row>
    <row r="956" spans="1:14" x14ac:dyDescent="0.2">
      <c r="A956" s="4">
        <v>954</v>
      </c>
      <c r="B956" s="1" t="str">
        <f>'Исходные данные'!A1206</f>
        <v>30.05.2012</v>
      </c>
      <c r="C956" s="1">
        <f>'Исходные данные'!B1206</f>
        <v>136.22999999999999</v>
      </c>
      <c r="D956" s="5" t="str">
        <f>'Исходные данные'!A958</f>
        <v>31.05.2013</v>
      </c>
      <c r="E956" s="1">
        <f>'Исходные данные'!B958</f>
        <v>156.26</v>
      </c>
      <c r="F956" s="12">
        <f t="shared" si="126"/>
        <v>1.1470307568083389</v>
      </c>
      <c r="G956" s="12">
        <f t="shared" si="127"/>
        <v>6.9503324952760626E-2</v>
      </c>
      <c r="H956" s="12">
        <f t="shared" si="128"/>
        <v>2.0022659989557244E-4</v>
      </c>
      <c r="I956" s="12">
        <f t="shared" si="132"/>
        <v>0.13717665279062885</v>
      </c>
      <c r="J956" s="18">
        <f t="shared" si="129"/>
        <v>2.7466414773323104E-5</v>
      </c>
      <c r="K956" s="12">
        <f t="shared" si="133"/>
        <v>1.0256644514841287</v>
      </c>
      <c r="L956" s="12">
        <f t="shared" si="130"/>
        <v>2.534064792048199E-2</v>
      </c>
      <c r="M956" s="12">
        <f t="shared" si="134"/>
        <v>6.4214843702982503E-4</v>
      </c>
      <c r="N956" s="18">
        <f t="shared" si="131"/>
        <v>1.2857519817473798E-7</v>
      </c>
    </row>
    <row r="957" spans="1:14" x14ac:dyDescent="0.2">
      <c r="A957" s="4">
        <v>955</v>
      </c>
      <c r="B957" s="1" t="str">
        <f>'Исходные данные'!A1207</f>
        <v>29.05.2012</v>
      </c>
      <c r="C957" s="1">
        <f>'Исходные данные'!B1207</f>
        <v>136.37</v>
      </c>
      <c r="D957" s="5" t="str">
        <f>'Исходные данные'!A959</f>
        <v>30.05.2013</v>
      </c>
      <c r="E957" s="1">
        <f>'Исходные данные'!B959</f>
        <v>156.94999999999999</v>
      </c>
      <c r="F957" s="12">
        <f t="shared" si="126"/>
        <v>1.1509129573953214</v>
      </c>
      <c r="G957" s="12">
        <f t="shared" si="127"/>
        <v>6.930933797030972E-2</v>
      </c>
      <c r="H957" s="12">
        <f t="shared" si="128"/>
        <v>1.9966775822941407E-4</v>
      </c>
      <c r="I957" s="12">
        <f t="shared" si="132"/>
        <v>0.14055550341821987</v>
      </c>
      <c r="J957" s="18">
        <f t="shared" si="129"/>
        <v>2.8064402274322707E-5</v>
      </c>
      <c r="K957" s="12">
        <f t="shared" si="133"/>
        <v>1.0291358798760564</v>
      </c>
      <c r="L957" s="12">
        <f t="shared" si="130"/>
        <v>2.8719498548073038E-2</v>
      </c>
      <c r="M957" s="12">
        <f t="shared" si="134"/>
        <v>8.2480959685276569E-4</v>
      </c>
      <c r="N957" s="18">
        <f t="shared" si="131"/>
        <v>1.646878831696985E-7</v>
      </c>
    </row>
    <row r="958" spans="1:14" x14ac:dyDescent="0.2">
      <c r="A958" s="4">
        <v>956</v>
      </c>
      <c r="B958" s="1" t="str">
        <f>'Исходные данные'!A1208</f>
        <v>28.05.2012</v>
      </c>
      <c r="C958" s="1">
        <f>'Исходные данные'!B1208</f>
        <v>135.26</v>
      </c>
      <c r="D958" s="5" t="str">
        <f>'Исходные данные'!A960</f>
        <v>29.05.2013</v>
      </c>
      <c r="E958" s="1">
        <f>'Исходные данные'!B960</f>
        <v>157.46</v>
      </c>
      <c r="F958" s="12">
        <f t="shared" si="126"/>
        <v>1.1641283454088425</v>
      </c>
      <c r="G958" s="12">
        <f t="shared" si="127"/>
        <v>6.9115892414465183E-2</v>
      </c>
      <c r="H958" s="12">
        <f t="shared" si="128"/>
        <v>1.9911047631609573E-4</v>
      </c>
      <c r="I958" s="12">
        <f t="shared" si="132"/>
        <v>0.15197260560952747</v>
      </c>
      <c r="J958" s="18">
        <f t="shared" si="129"/>
        <v>3.0259337889911176E-5</v>
      </c>
      <c r="K958" s="12">
        <f t="shared" si="133"/>
        <v>1.0409529594247811</v>
      </c>
      <c r="L958" s="12">
        <f t="shared" si="130"/>
        <v>4.0136600739380614E-2</v>
      </c>
      <c r="M958" s="12">
        <f t="shared" si="134"/>
        <v>1.6109467189124435E-3</v>
      </c>
      <c r="N958" s="18">
        <f t="shared" si="131"/>
        <v>3.2075636852250824E-7</v>
      </c>
    </row>
    <row r="959" spans="1:14" x14ac:dyDescent="0.2">
      <c r="A959" s="4">
        <v>957</v>
      </c>
      <c r="B959" s="1" t="str">
        <f>'Исходные данные'!A1209</f>
        <v>25.05.2012</v>
      </c>
      <c r="C959" s="1">
        <f>'Исходные данные'!B1209</f>
        <v>134.41999999999999</v>
      </c>
      <c r="D959" s="5" t="str">
        <f>'Исходные данные'!A961</f>
        <v>28.05.2013</v>
      </c>
      <c r="E959" s="1">
        <f>'Исходные данные'!B961</f>
        <v>158.56</v>
      </c>
      <c r="F959" s="12">
        <f t="shared" si="126"/>
        <v>1.1795863710757328</v>
      </c>
      <c r="G959" s="12">
        <f t="shared" si="127"/>
        <v>6.8922986774080403E-2</v>
      </c>
      <c r="H959" s="12">
        <f t="shared" si="128"/>
        <v>1.9855474980227537E-4</v>
      </c>
      <c r="I959" s="12">
        <f t="shared" si="132"/>
        <v>0.16516384403985809</v>
      </c>
      <c r="J959" s="18">
        <f t="shared" si="129"/>
        <v>3.2794065729716054E-5</v>
      </c>
      <c r="K959" s="12">
        <f t="shared" si="133"/>
        <v>1.054775385129193</v>
      </c>
      <c r="L959" s="12">
        <f t="shared" si="130"/>
        <v>5.332783916971124E-2</v>
      </c>
      <c r="M959" s="12">
        <f t="shared" si="134"/>
        <v>2.8438584305105819E-3</v>
      </c>
      <c r="N959" s="18">
        <f t="shared" si="131"/>
        <v>5.6466159914312009E-7</v>
      </c>
    </row>
    <row r="960" spans="1:14" x14ac:dyDescent="0.2">
      <c r="A960" s="4">
        <v>958</v>
      </c>
      <c r="B960" s="1" t="str">
        <f>'Исходные данные'!A1210</f>
        <v>24.05.2012</v>
      </c>
      <c r="C960" s="1">
        <f>'Исходные данные'!B1210</f>
        <v>132.93</v>
      </c>
      <c r="D960" s="5" t="str">
        <f>'Исходные данные'!A962</f>
        <v>27.05.2013</v>
      </c>
      <c r="E960" s="1">
        <f>'Исходные данные'!B962</f>
        <v>157.21</v>
      </c>
      <c r="F960" s="12">
        <f t="shared" si="126"/>
        <v>1.1826525238847514</v>
      </c>
      <c r="G960" s="12">
        <f t="shared" si="127"/>
        <v>6.8730619542226451E-2</v>
      </c>
      <c r="H960" s="12">
        <f t="shared" si="128"/>
        <v>1.9800057434676127E-4</v>
      </c>
      <c r="I960" s="12">
        <f t="shared" si="132"/>
        <v>0.16775981732391473</v>
      </c>
      <c r="J960" s="18">
        <f t="shared" si="129"/>
        <v>3.3216540182442866E-5</v>
      </c>
      <c r="K960" s="12">
        <f t="shared" si="133"/>
        <v>1.0575171110335437</v>
      </c>
      <c r="L960" s="12">
        <f t="shared" si="130"/>
        <v>5.5923812453767791E-2</v>
      </c>
      <c r="M960" s="12">
        <f t="shared" si="134"/>
        <v>3.1274727993641865E-3</v>
      </c>
      <c r="N960" s="18">
        <f t="shared" si="131"/>
        <v>6.1924141052798222E-7</v>
      </c>
    </row>
    <row r="961" spans="1:14" x14ac:dyDescent="0.2">
      <c r="A961" s="4">
        <v>959</v>
      </c>
      <c r="B961" s="1" t="str">
        <f>'Исходные данные'!A1211</f>
        <v>23.05.2012</v>
      </c>
      <c r="C961" s="1">
        <f>'Исходные данные'!B1211</f>
        <v>133.6</v>
      </c>
      <c r="D961" s="5" t="str">
        <f>'Исходные данные'!A963</f>
        <v>24.05.2013</v>
      </c>
      <c r="E961" s="1">
        <f>'Исходные данные'!B963</f>
        <v>157.52000000000001</v>
      </c>
      <c r="F961" s="12">
        <f t="shared" si="126"/>
        <v>1.1790419161676648</v>
      </c>
      <c r="G961" s="12">
        <f t="shared" si="127"/>
        <v>6.8538789216180354E-2</v>
      </c>
      <c r="H961" s="12">
        <f t="shared" si="128"/>
        <v>1.9744794562047839E-4</v>
      </c>
      <c r="I961" s="12">
        <f t="shared" si="132"/>
        <v>0.16470217322832489</v>
      </c>
      <c r="J961" s="18">
        <f t="shared" si="129"/>
        <v>3.2520105743160905E-5</v>
      </c>
      <c r="K961" s="12">
        <f t="shared" si="133"/>
        <v>1.0542885385112388</v>
      </c>
      <c r="L961" s="12">
        <f t="shared" si="130"/>
        <v>5.2866168358177909E-2</v>
      </c>
      <c r="M961" s="12">
        <f t="shared" si="134"/>
        <v>2.7948317568752047E-3</v>
      </c>
      <c r="N961" s="18">
        <f t="shared" si="131"/>
        <v>5.5183378874988146E-7</v>
      </c>
    </row>
    <row r="962" spans="1:14" x14ac:dyDescent="0.2">
      <c r="A962" s="4">
        <v>960</v>
      </c>
      <c r="B962" s="1" t="str">
        <f>'Исходные данные'!A1212</f>
        <v>22.05.2012</v>
      </c>
      <c r="C962" s="1">
        <f>'Исходные данные'!B1212</f>
        <v>135.85</v>
      </c>
      <c r="D962" s="5" t="str">
        <f>'Исходные данные'!A964</f>
        <v>23.05.2013</v>
      </c>
      <c r="E962" s="1">
        <f>'Исходные данные'!B964</f>
        <v>158.12</v>
      </c>
      <c r="F962" s="12">
        <f t="shared" ref="F962:F1025" si="135">E962/C962</f>
        <v>1.1639308060360694</v>
      </c>
      <c r="G962" s="12">
        <f t="shared" ref="G962:G1025" si="136">1/POWER(2,A962/248)</f>
        <v>6.8347494297413172E-2</v>
      </c>
      <c r="H962" s="12">
        <f t="shared" ref="H962:H1025" si="137">G962/SUM(G$2:G$1242)</f>
        <v>1.968968593064339E-4</v>
      </c>
      <c r="I962" s="12">
        <f t="shared" si="132"/>
        <v>0.15180290255612816</v>
      </c>
      <c r="J962" s="18">
        <f t="shared" ref="J962:J1025" si="138">H962*I962</f>
        <v>2.9889514746902263E-5</v>
      </c>
      <c r="K962" s="12">
        <f t="shared" si="133"/>
        <v>1.0407763215175416</v>
      </c>
      <c r="L962" s="12">
        <f t="shared" ref="L962:L1025" si="139">LN(K962)</f>
        <v>3.9966897685981287E-2</v>
      </c>
      <c r="M962" s="12">
        <f t="shared" si="134"/>
        <v>1.5973529106416914E-3</v>
      </c>
      <c r="N962" s="18">
        <f t="shared" ref="N962:N1025" si="140">M962*H962</f>
        <v>3.1451377130933982E-7</v>
      </c>
    </row>
    <row r="963" spans="1:14" x14ac:dyDescent="0.2">
      <c r="A963" s="4">
        <v>961</v>
      </c>
      <c r="B963" s="1" t="str">
        <f>'Исходные данные'!A1213</f>
        <v>21.05.2012</v>
      </c>
      <c r="C963" s="1">
        <f>'Исходные данные'!B1213</f>
        <v>134.30000000000001</v>
      </c>
      <c r="D963" s="5" t="str">
        <f>'Исходные данные'!A965</f>
        <v>22.05.2013</v>
      </c>
      <c r="E963" s="1">
        <f>'Исходные данные'!B965</f>
        <v>159.85</v>
      </c>
      <c r="F963" s="12">
        <f t="shared" si="135"/>
        <v>1.1902457185405806</v>
      </c>
      <c r="G963" s="12">
        <f t="shared" si="136"/>
        <v>6.8156733291578592E-2</v>
      </c>
      <c r="H963" s="12">
        <f t="shared" si="137"/>
        <v>1.9634731109968441E-4</v>
      </c>
      <c r="I963" s="12">
        <f t="shared" ref="I963:I1026" si="141">LN(F963)</f>
        <v>0.17415977197665838</v>
      </c>
      <c r="J963" s="18">
        <f t="shared" si="138"/>
        <v>3.4195802929351039E-5</v>
      </c>
      <c r="K963" s="12">
        <f t="shared" ref="K963:K1026" si="142">F963/GEOMEAN(F$2:F$1242)</f>
        <v>1.0643068765088426</v>
      </c>
      <c r="L963" s="12">
        <f t="shared" si="139"/>
        <v>6.2323767106511392E-2</v>
      </c>
      <c r="M963" s="12">
        <f t="shared" ref="M963:M1026" si="143">POWER(L963-AVERAGE(L$2:L$1242),2)</f>
        <v>3.8842519463466634E-3</v>
      </c>
      <c r="N963" s="18">
        <f t="shared" si="140"/>
        <v>7.6266242529888297E-7</v>
      </c>
    </row>
    <row r="964" spans="1:14" x14ac:dyDescent="0.2">
      <c r="A964" s="4">
        <v>962</v>
      </c>
      <c r="B964" s="1" t="str">
        <f>'Исходные данные'!A1214</f>
        <v>18.05.2012</v>
      </c>
      <c r="C964" s="1">
        <f>'Исходные данные'!B1214</f>
        <v>133.4</v>
      </c>
      <c r="D964" s="5" t="str">
        <f>'Исходные данные'!A966</f>
        <v>21.05.2013</v>
      </c>
      <c r="E964" s="1">
        <f>'Исходные данные'!B966</f>
        <v>158.27000000000001</v>
      </c>
      <c r="F964" s="12">
        <f t="shared" si="135"/>
        <v>1.1864317841079461</v>
      </c>
      <c r="G964" s="12">
        <f t="shared" si="136"/>
        <v>6.7966504708501047E-2</v>
      </c>
      <c r="H964" s="12">
        <f t="shared" si="137"/>
        <v>1.9579929670730163E-4</v>
      </c>
      <c r="I964" s="12">
        <f t="shared" si="141"/>
        <v>0.17095030186366852</v>
      </c>
      <c r="J964" s="18">
        <f t="shared" si="138"/>
        <v>3.3471948876807211E-5</v>
      </c>
      <c r="K964" s="12">
        <f t="shared" si="142"/>
        <v>1.0608964910901211</v>
      </c>
      <c r="L964" s="12">
        <f t="shared" si="139"/>
        <v>5.9114296993521671E-2</v>
      </c>
      <c r="M964" s="12">
        <f t="shared" si="143"/>
        <v>3.4945001090382777E-3</v>
      </c>
      <c r="N964" s="18">
        <f t="shared" si="140"/>
        <v>6.842206636932837E-7</v>
      </c>
    </row>
    <row r="965" spans="1:14" x14ac:dyDescent="0.2">
      <c r="A965" s="4">
        <v>963</v>
      </c>
      <c r="B965" s="1" t="str">
        <f>'Исходные данные'!A1215</f>
        <v>17.05.2012</v>
      </c>
      <c r="C965" s="1">
        <f>'Исходные данные'!B1215</f>
        <v>135.56</v>
      </c>
      <c r="D965" s="5" t="str">
        <f>'Исходные данные'!A967</f>
        <v>20.05.2013</v>
      </c>
      <c r="E965" s="1">
        <f>'Исходные данные'!B967</f>
        <v>157.51</v>
      </c>
      <c r="F965" s="12">
        <f t="shared" si="135"/>
        <v>1.1619209206255532</v>
      </c>
      <c r="G965" s="12">
        <f t="shared" si="136"/>
        <v>6.7776807062163963E-2</v>
      </c>
      <c r="H965" s="12">
        <f t="shared" si="137"/>
        <v>1.9525281184833867E-4</v>
      </c>
      <c r="I965" s="12">
        <f t="shared" si="141"/>
        <v>0.15007460157479341</v>
      </c>
      <c r="J965" s="18">
        <f t="shared" si="138"/>
        <v>2.9302487944497529E-5</v>
      </c>
      <c r="K965" s="12">
        <f t="shared" si="142"/>
        <v>1.0389791002966746</v>
      </c>
      <c r="L965" s="12">
        <f t="shared" si="139"/>
        <v>3.8238596704646487E-2</v>
      </c>
      <c r="M965" s="12">
        <f t="shared" si="143"/>
        <v>1.4621902779405965E-3</v>
      </c>
      <c r="N965" s="18">
        <f t="shared" si="140"/>
        <v>2.8549676322520533E-7</v>
      </c>
    </row>
    <row r="966" spans="1:14" x14ac:dyDescent="0.2">
      <c r="A966" s="4">
        <v>964</v>
      </c>
      <c r="B966" s="1" t="str">
        <f>'Исходные данные'!A1216</f>
        <v>16.05.2012</v>
      </c>
      <c r="C966" s="1">
        <f>'Исходные данные'!B1216</f>
        <v>137.44999999999999</v>
      </c>
      <c r="D966" s="5" t="str">
        <f>'Исходные данные'!A968</f>
        <v>17.05.2013</v>
      </c>
      <c r="E966" s="1">
        <f>'Исходные данные'!B968</f>
        <v>157.46</v>
      </c>
      <c r="F966" s="12">
        <f t="shared" si="135"/>
        <v>1.1455802109858131</v>
      </c>
      <c r="G966" s="12">
        <f t="shared" si="136"/>
        <v>6.7587638870698588E-2</v>
      </c>
      <c r="H966" s="12">
        <f t="shared" si="137"/>
        <v>1.9470785225379769E-4</v>
      </c>
      <c r="I966" s="12">
        <f t="shared" si="141"/>
        <v>0.13591124314506647</v>
      </c>
      <c r="J966" s="18">
        <f t="shared" si="138"/>
        <v>2.6462986249919577E-5</v>
      </c>
      <c r="K966" s="12">
        <f t="shared" si="142"/>
        <v>1.0243673866263794</v>
      </c>
      <c r="L966" s="12">
        <f t="shared" si="139"/>
        <v>2.4075238274919506E-2</v>
      </c>
      <c r="M966" s="12">
        <f t="shared" si="143"/>
        <v>5.7961709799414615E-4</v>
      </c>
      <c r="N966" s="18">
        <f t="shared" si="140"/>
        <v>1.1285600028001918E-7</v>
      </c>
    </row>
    <row r="967" spans="1:14" x14ac:dyDescent="0.2">
      <c r="A967" s="4">
        <v>965</v>
      </c>
      <c r="B967" s="1" t="str">
        <f>'Исходные данные'!A1217</f>
        <v>15.05.2012</v>
      </c>
      <c r="C967" s="1">
        <f>'Исходные данные'!B1217</f>
        <v>138.34</v>
      </c>
      <c r="D967" s="5" t="str">
        <f>'Исходные данные'!A969</f>
        <v>16.05.2013</v>
      </c>
      <c r="E967" s="1">
        <f>'Исходные данные'!B969</f>
        <v>156.86000000000001</v>
      </c>
      <c r="F967" s="12">
        <f t="shared" si="135"/>
        <v>1.1338730663582479</v>
      </c>
      <c r="G967" s="12">
        <f t="shared" si="136"/>
        <v>6.7398998656371861E-2</v>
      </c>
      <c r="H967" s="12">
        <f t="shared" si="137"/>
        <v>1.9416441366659507E-4</v>
      </c>
      <c r="I967" s="12">
        <f t="shared" si="141"/>
        <v>0.12563926461208186</v>
      </c>
      <c r="J967" s="18">
        <f t="shared" si="138"/>
        <v>2.4394674146907061E-5</v>
      </c>
      <c r="K967" s="12">
        <f t="shared" si="142"/>
        <v>1.0138989645709076</v>
      </c>
      <c r="L967" s="12">
        <f t="shared" si="139"/>
        <v>1.3803259741934928E-2</v>
      </c>
      <c r="M967" s="12">
        <f t="shared" si="143"/>
        <v>1.9052997950331978E-4</v>
      </c>
      <c r="N967" s="18">
        <f t="shared" si="140"/>
        <v>3.6994141756170461E-8</v>
      </c>
    </row>
    <row r="968" spans="1:14" x14ac:dyDescent="0.2">
      <c r="A968" s="4">
        <v>966</v>
      </c>
      <c r="B968" s="1" t="str">
        <f>'Исходные данные'!A1218</f>
        <v>14.05.2012</v>
      </c>
      <c r="C968" s="1">
        <f>'Исходные данные'!B1218</f>
        <v>139.59</v>
      </c>
      <c r="D968" s="5" t="str">
        <f>'Исходные данные'!A970</f>
        <v>15.05.2013</v>
      </c>
      <c r="E968" s="1">
        <f>'Исходные данные'!B970</f>
        <v>157.41999999999999</v>
      </c>
      <c r="F968" s="12">
        <f t="shared" si="135"/>
        <v>1.1277312128375958</v>
      </c>
      <c r="G968" s="12">
        <f t="shared" si="136"/>
        <v>6.7210884945575311E-2</v>
      </c>
      <c r="H968" s="12">
        <f t="shared" si="137"/>
        <v>1.936224918415294E-4</v>
      </c>
      <c r="I968" s="12">
        <f t="shared" si="141"/>
        <v>0.12020783818963725</v>
      </c>
      <c r="J968" s="18">
        <f t="shared" si="138"/>
        <v>2.3274941169160925E-5</v>
      </c>
      <c r="K968" s="12">
        <f t="shared" si="142"/>
        <v>1.008406975114684</v>
      </c>
      <c r="L968" s="12">
        <f t="shared" si="139"/>
        <v>8.3718333194903218E-3</v>
      </c>
      <c r="M968" s="12">
        <f t="shared" si="143"/>
        <v>7.0087593129327291E-5</v>
      </c>
      <c r="N968" s="18">
        <f t="shared" si="140"/>
        <v>1.3570534428875606E-8</v>
      </c>
    </row>
    <row r="969" spans="1:14" x14ac:dyDescent="0.2">
      <c r="A969" s="4">
        <v>967</v>
      </c>
      <c r="B969" s="1" t="str">
        <f>'Исходные данные'!A1219</f>
        <v>12.05.2012</v>
      </c>
      <c r="C969" s="1">
        <f>'Исходные данные'!B1219</f>
        <v>141.66</v>
      </c>
      <c r="D969" s="5" t="str">
        <f>'Исходные данные'!A971</f>
        <v>14.05.2013</v>
      </c>
      <c r="E969" s="1">
        <f>'Исходные данные'!B971</f>
        <v>158.43</v>
      </c>
      <c r="F969" s="12">
        <f t="shared" si="135"/>
        <v>1.1183820415078358</v>
      </c>
      <c r="G969" s="12">
        <f t="shared" si="136"/>
        <v>6.7023296268813315E-2</v>
      </c>
      <c r="H969" s="12">
        <f t="shared" si="137"/>
        <v>1.9308208254524765E-4</v>
      </c>
      <c r="I969" s="12">
        <f t="shared" si="141"/>
        <v>0.11188303506147508</v>
      </c>
      <c r="J969" s="18">
        <f t="shared" si="138"/>
        <v>2.1602609411152568E-5</v>
      </c>
      <c r="K969" s="12">
        <f t="shared" si="142"/>
        <v>1.0000470312972649</v>
      </c>
      <c r="L969" s="12">
        <f t="shared" si="139"/>
        <v>4.7030191328124481E-5</v>
      </c>
      <c r="M969" s="12">
        <f t="shared" si="143"/>
        <v>2.2118388963541172E-9</v>
      </c>
      <c r="N969" s="18">
        <f t="shared" si="140"/>
        <v>4.2706646036263512E-13</v>
      </c>
    </row>
    <row r="970" spans="1:14" x14ac:dyDescent="0.2">
      <c r="A970" s="4">
        <v>968</v>
      </c>
      <c r="B970" s="1" t="str">
        <f>'Исходные данные'!A1220</f>
        <v>11.05.2012</v>
      </c>
      <c r="C970" s="1">
        <f>'Исходные данные'!B1220</f>
        <v>142.12</v>
      </c>
      <c r="D970" s="5" t="str">
        <f>'Исходные данные'!A972</f>
        <v>13.05.2013</v>
      </c>
      <c r="E970" s="1">
        <f>'Исходные данные'!B972</f>
        <v>158.07</v>
      </c>
      <c r="F970" s="12">
        <f t="shared" si="135"/>
        <v>1.1122291021671826</v>
      </c>
      <c r="G970" s="12">
        <f t="shared" si="136"/>
        <v>6.6836231160691692E-2</v>
      </c>
      <c r="H970" s="12">
        <f t="shared" si="137"/>
        <v>1.9254318155621225E-4</v>
      </c>
      <c r="I970" s="12">
        <f t="shared" si="141"/>
        <v>0.10636620173647773</v>
      </c>
      <c r="J970" s="18">
        <f t="shared" si="138"/>
        <v>2.048008689239133E-5</v>
      </c>
      <c r="K970" s="12">
        <f t="shared" si="142"/>
        <v>0.99454512900180569</v>
      </c>
      <c r="L970" s="12">
        <f t="shared" si="139"/>
        <v>-5.4698031336691665E-3</v>
      </c>
      <c r="M970" s="12">
        <f t="shared" si="143"/>
        <v>2.9918746321097716E-5</v>
      </c>
      <c r="N970" s="18">
        <f t="shared" si="140"/>
        <v>5.7606506048373751E-9</v>
      </c>
    </row>
    <row r="971" spans="1:14" x14ac:dyDescent="0.2">
      <c r="A971" s="4">
        <v>969</v>
      </c>
      <c r="B971" s="1" t="str">
        <f>'Исходные данные'!A1221</f>
        <v>10.05.2012</v>
      </c>
      <c r="C971" s="1">
        <f>'Исходные данные'!B1221</f>
        <v>143.54</v>
      </c>
      <c r="D971" s="5" t="str">
        <f>'Исходные данные'!A973</f>
        <v>08.05.2013</v>
      </c>
      <c r="E971" s="1">
        <f>'Исходные данные'!B973</f>
        <v>158.78</v>
      </c>
      <c r="F971" s="12">
        <f t="shared" si="135"/>
        <v>1.1061724954716456</v>
      </c>
      <c r="G971" s="12">
        <f t="shared" si="136"/>
        <v>6.6649688159906281E-2</v>
      </c>
      <c r="H971" s="12">
        <f t="shared" si="137"/>
        <v>1.9200578466466834E-4</v>
      </c>
      <c r="I971" s="12">
        <f t="shared" si="141"/>
        <v>0.10090585429504161</v>
      </c>
      <c r="J971" s="18">
        <f t="shared" si="138"/>
        <v>1.9374507731178157E-5</v>
      </c>
      <c r="K971" s="12">
        <f t="shared" si="142"/>
        <v>0.98912936647986749</v>
      </c>
      <c r="L971" s="12">
        <f t="shared" si="139"/>
        <v>-1.0930150575105284E-2</v>
      </c>
      <c r="M971" s="12">
        <f t="shared" si="143"/>
        <v>1.1946819159447573E-4</v>
      </c>
      <c r="N971" s="18">
        <f t="shared" si="140"/>
        <v>2.2938583869566248E-8</v>
      </c>
    </row>
    <row r="972" spans="1:14" x14ac:dyDescent="0.2">
      <c r="A972" s="4">
        <v>970</v>
      </c>
      <c r="B972" s="1" t="str">
        <f>'Исходные данные'!A1222</f>
        <v>05.05.2012</v>
      </c>
      <c r="C972" s="1">
        <f>'Исходные данные'!B1222</f>
        <v>142.56</v>
      </c>
      <c r="D972" s="5" t="str">
        <f>'Исходные данные'!A974</f>
        <v>07.05.2013</v>
      </c>
      <c r="E972" s="1">
        <f>'Исходные данные'!B974</f>
        <v>158.29</v>
      </c>
      <c r="F972" s="12">
        <f t="shared" si="135"/>
        <v>1.1103395061728394</v>
      </c>
      <c r="G972" s="12">
        <f t="shared" si="136"/>
        <v>6.6463665809231381E-2</v>
      </c>
      <c r="H972" s="12">
        <f t="shared" si="137"/>
        <v>1.914698876726103E-4</v>
      </c>
      <c r="I972" s="12">
        <f t="shared" si="141"/>
        <v>0.1046658299751477</v>
      </c>
      <c r="J972" s="18">
        <f t="shared" si="138"/>
        <v>2.0040354708502057E-5</v>
      </c>
      <c r="K972" s="12">
        <f t="shared" si="142"/>
        <v>0.99285546948085479</v>
      </c>
      <c r="L972" s="12">
        <f t="shared" si="139"/>
        <v>-7.1701748949992523E-3</v>
      </c>
      <c r="M972" s="12">
        <f t="shared" si="143"/>
        <v>5.1411408024878437E-5</v>
      </c>
      <c r="N972" s="18">
        <f t="shared" si="140"/>
        <v>9.84373651961421E-9</v>
      </c>
    </row>
    <row r="973" spans="1:14" x14ac:dyDescent="0.2">
      <c r="A973" s="4">
        <v>971</v>
      </c>
      <c r="B973" s="1" t="str">
        <f>'Исходные данные'!A1223</f>
        <v>04.05.2012</v>
      </c>
      <c r="C973" s="1">
        <f>'Исходные данные'!B1223</f>
        <v>144.13999999999999</v>
      </c>
      <c r="D973" s="5" t="str">
        <f>'Исходные данные'!A975</f>
        <v>06.05.2013</v>
      </c>
      <c r="E973" s="1">
        <f>'Исходные данные'!B975</f>
        <v>157.88</v>
      </c>
      <c r="F973" s="12">
        <f t="shared" si="135"/>
        <v>1.0953239905647287</v>
      </c>
      <c r="G973" s="12">
        <f t="shared" si="136"/>
        <v>6.6278162655508566E-2</v>
      </c>
      <c r="H973" s="12">
        <f t="shared" si="137"/>
        <v>1.9093548639374962E-4</v>
      </c>
      <c r="I973" s="12">
        <f t="shared" si="141"/>
        <v>9.1050201298351383E-2</v>
      </c>
      <c r="J973" s="18">
        <f t="shared" si="138"/>
        <v>1.7384714471149535E-5</v>
      </c>
      <c r="K973" s="12">
        <f t="shared" si="142"/>
        <v>0.97942873223904114</v>
      </c>
      <c r="L973" s="12">
        <f t="shared" si="139"/>
        <v>-2.0785803571795609E-2</v>
      </c>
      <c r="M973" s="12">
        <f t="shared" si="143"/>
        <v>4.3204963012527373E-4</v>
      </c>
      <c r="N973" s="18">
        <f t="shared" si="140"/>
        <v>8.2493606274208756E-8</v>
      </c>
    </row>
    <row r="974" spans="1:14" x14ac:dyDescent="0.2">
      <c r="A974" s="4">
        <v>972</v>
      </c>
      <c r="B974" s="1" t="str">
        <f>'Исходные данные'!A1224</f>
        <v>03.05.2012</v>
      </c>
      <c r="C974" s="1">
        <f>'Исходные данные'!B1224</f>
        <v>146.28</v>
      </c>
      <c r="D974" s="5" t="str">
        <f>'Исходные данные'!A976</f>
        <v>30.04.2013</v>
      </c>
      <c r="E974" s="1">
        <f>'Исходные данные'!B976</f>
        <v>155.77000000000001</v>
      </c>
      <c r="F974" s="12">
        <f t="shared" si="135"/>
        <v>1.064875581077386</v>
      </c>
      <c r="G974" s="12">
        <f t="shared" si="136"/>
        <v>6.6093177249635232E-2</v>
      </c>
      <c r="H974" s="12">
        <f t="shared" si="137"/>
        <v>1.9040257665348188E-4</v>
      </c>
      <c r="I974" s="12">
        <f t="shared" si="141"/>
        <v>6.285796705733418E-2</v>
      </c>
      <c r="J974" s="18">
        <f t="shared" si="138"/>
        <v>1.1968318890916109E-5</v>
      </c>
      <c r="K974" s="12">
        <f t="shared" si="142"/>
        <v>0.95220204190834956</v>
      </c>
      <c r="L974" s="12">
        <f t="shared" si="139"/>
        <v>-4.8978037812812743E-2</v>
      </c>
      <c r="M974" s="12">
        <f t="shared" si="143"/>
        <v>2.3988481879933209E-3</v>
      </c>
      <c r="N974" s="18">
        <f t="shared" si="140"/>
        <v>4.5674687599446438E-7</v>
      </c>
    </row>
    <row r="975" spans="1:14" x14ac:dyDescent="0.2">
      <c r="A975" s="4">
        <v>973</v>
      </c>
      <c r="B975" s="1" t="str">
        <f>'Исходные данные'!A1225</f>
        <v>02.05.2012</v>
      </c>
      <c r="C975" s="1">
        <f>'Исходные данные'!B1225</f>
        <v>147.72999999999999</v>
      </c>
      <c r="D975" s="5" t="str">
        <f>'Исходные данные'!A977</f>
        <v>29.04.2013</v>
      </c>
      <c r="E975" s="1">
        <f>'Исходные данные'!B977</f>
        <v>155.65</v>
      </c>
      <c r="F975" s="12">
        <f t="shared" si="135"/>
        <v>1.0536113179448996</v>
      </c>
      <c r="G975" s="12">
        <f t="shared" si="136"/>
        <v>6.5908708146553266E-2</v>
      </c>
      <c r="H975" s="12">
        <f t="shared" si="137"/>
        <v>1.8987115428885411E-4</v>
      </c>
      <c r="I975" s="12">
        <f t="shared" si="141"/>
        <v>5.2223613554100531E-2</v>
      </c>
      <c r="J975" s="18">
        <f t="shared" si="138"/>
        <v>9.9157577866521154E-6</v>
      </c>
      <c r="K975" s="12">
        <f t="shared" si="142"/>
        <v>0.94212964045043024</v>
      </c>
      <c r="L975" s="12">
        <f t="shared" si="139"/>
        <v>-5.961239131604644E-2</v>
      </c>
      <c r="M975" s="12">
        <f t="shared" si="143"/>
        <v>3.5536371984174566E-3</v>
      </c>
      <c r="N975" s="18">
        <f t="shared" si="140"/>
        <v>6.7473319678733217E-7</v>
      </c>
    </row>
    <row r="976" spans="1:14" x14ac:dyDescent="0.2">
      <c r="A976" s="4">
        <v>974</v>
      </c>
      <c r="B976" s="1" t="str">
        <f>'Исходные данные'!A1226</f>
        <v>28.04.2012</v>
      </c>
      <c r="C976" s="1">
        <f>'Исходные данные'!B1226</f>
        <v>148.05000000000001</v>
      </c>
      <c r="D976" s="5" t="str">
        <f>'Исходные данные'!A978</f>
        <v>26.04.2013</v>
      </c>
      <c r="E976" s="1">
        <f>'Исходные данные'!B978</f>
        <v>155.31</v>
      </c>
      <c r="F976" s="12">
        <f t="shared" si="135"/>
        <v>1.0490374873353596</v>
      </c>
      <c r="G976" s="12">
        <f t="shared" si="136"/>
        <v>6.572475390523784E-2</v>
      </c>
      <c r="H976" s="12">
        <f t="shared" si="137"/>
        <v>1.8934121514853252E-4</v>
      </c>
      <c r="I976" s="12">
        <f t="shared" si="141"/>
        <v>4.7873065034319338E-2</v>
      </c>
      <c r="J976" s="18">
        <f t="shared" si="138"/>
        <v>9.0643443064827471E-6</v>
      </c>
      <c r="K976" s="12">
        <f t="shared" si="142"/>
        <v>0.93803976279416879</v>
      </c>
      <c r="L976" s="12">
        <f t="shared" si="139"/>
        <v>-6.3962939835827584E-2</v>
      </c>
      <c r="M976" s="12">
        <f t="shared" si="143"/>
        <v>4.0912576724417083E-3</v>
      </c>
      <c r="N976" s="18">
        <f t="shared" si="140"/>
        <v>7.7464369918586992E-7</v>
      </c>
    </row>
    <row r="977" spans="1:14" x14ac:dyDescent="0.2">
      <c r="A977" s="4">
        <v>975</v>
      </c>
      <c r="B977" s="1" t="str">
        <f>'Исходные данные'!A1227</f>
        <v>27.04.2012</v>
      </c>
      <c r="C977" s="1">
        <f>'Исходные данные'!B1227</f>
        <v>147.58000000000001</v>
      </c>
      <c r="D977" s="5" t="str">
        <f>'Исходные данные'!A979</f>
        <v>25.04.2013</v>
      </c>
      <c r="E977" s="1">
        <f>'Исходные данные'!B979</f>
        <v>155.69999999999999</v>
      </c>
      <c r="F977" s="12">
        <f t="shared" si="135"/>
        <v>1.0550210055563083</v>
      </c>
      <c r="G977" s="12">
        <f t="shared" si="136"/>
        <v>6.554131308868591E-2</v>
      </c>
      <c r="H977" s="12">
        <f t="shared" si="137"/>
        <v>1.8881275509276938E-4</v>
      </c>
      <c r="I977" s="12">
        <f t="shared" si="141"/>
        <v>5.3560677209731913E-2</v>
      </c>
      <c r="J977" s="18">
        <f t="shared" si="138"/>
        <v>1.0112939028603987E-5</v>
      </c>
      <c r="K977" s="12">
        <f t="shared" si="142"/>
        <v>0.94339017026808103</v>
      </c>
      <c r="L977" s="12">
        <f t="shared" si="139"/>
        <v>-5.8275327660415065E-2</v>
      </c>
      <c r="M977" s="12">
        <f t="shared" si="143"/>
        <v>3.3960138139287445E-3</v>
      </c>
      <c r="N977" s="18">
        <f t="shared" si="140"/>
        <v>6.4121072454098971E-7</v>
      </c>
    </row>
    <row r="978" spans="1:14" x14ac:dyDescent="0.2">
      <c r="A978" s="4">
        <v>976</v>
      </c>
      <c r="B978" s="1" t="str">
        <f>'Исходные данные'!A1228</f>
        <v>26.04.2012</v>
      </c>
      <c r="C978" s="1">
        <f>'Исходные данные'!B1228</f>
        <v>147.26</v>
      </c>
      <c r="D978" s="5" t="str">
        <f>'Исходные данные'!A980</f>
        <v>24.04.2013</v>
      </c>
      <c r="E978" s="1">
        <f>'Исходные данные'!B980</f>
        <v>154.85</v>
      </c>
      <c r="F978" s="12">
        <f t="shared" si="135"/>
        <v>1.0515414912399836</v>
      </c>
      <c r="G978" s="12">
        <f t="shared" si="136"/>
        <v>6.5358384263905459E-2</v>
      </c>
      <c r="H978" s="12">
        <f t="shared" si="137"/>
        <v>1.8828576999337194E-4</v>
      </c>
      <c r="I978" s="12">
        <f t="shared" si="141"/>
        <v>5.0257174478640962E-2</v>
      </c>
      <c r="J978" s="18">
        <f t="shared" si="138"/>
        <v>9.4627107944021543E-6</v>
      </c>
      <c r="K978" s="12">
        <f t="shared" si="142"/>
        <v>0.94027882027027054</v>
      </c>
      <c r="L978" s="12">
        <f t="shared" si="139"/>
        <v>-6.1578830391505919E-2</v>
      </c>
      <c r="M978" s="12">
        <f t="shared" si="143"/>
        <v>3.7919523523858609E-3</v>
      </c>
      <c r="N978" s="18">
        <f t="shared" si="140"/>
        <v>7.1397066844714983E-7</v>
      </c>
    </row>
    <row r="979" spans="1:14" x14ac:dyDescent="0.2">
      <c r="A979" s="4">
        <v>977</v>
      </c>
      <c r="B979" s="1" t="str">
        <f>'Исходные данные'!A1229</f>
        <v>25.04.2012</v>
      </c>
      <c r="C979" s="1">
        <f>'Исходные данные'!B1229</f>
        <v>148.03</v>
      </c>
      <c r="D979" s="5" t="str">
        <f>'Исходные данные'!A981</f>
        <v>23.04.2013</v>
      </c>
      <c r="E979" s="1">
        <f>'Исходные данные'!B981</f>
        <v>152.96</v>
      </c>
      <c r="F979" s="12">
        <f t="shared" si="135"/>
        <v>1.0333040599878403</v>
      </c>
      <c r="G979" s="12">
        <f t="shared" si="136"/>
        <v>6.5175966001903757E-2</v>
      </c>
      <c r="H979" s="12">
        <f t="shared" si="137"/>
        <v>1.8776025573366876E-4</v>
      </c>
      <c r="I979" s="12">
        <f t="shared" si="141"/>
        <v>3.2761493377690361E-2</v>
      </c>
      <c r="J979" s="18">
        <f t="shared" si="138"/>
        <v>6.1513063748120373E-6</v>
      </c>
      <c r="K979" s="12">
        <f t="shared" si="142"/>
        <v>0.92397107541628076</v>
      </c>
      <c r="L979" s="12">
        <f t="shared" si="139"/>
        <v>-7.9074511492456548E-2</v>
      </c>
      <c r="M979" s="12">
        <f t="shared" si="143"/>
        <v>6.2527783677706538E-3</v>
      </c>
      <c r="N979" s="18">
        <f t="shared" si="140"/>
        <v>1.1740232653785698E-6</v>
      </c>
    </row>
    <row r="980" spans="1:14" x14ac:dyDescent="0.2">
      <c r="A980" s="4">
        <v>978</v>
      </c>
      <c r="B980" s="1" t="str">
        <f>'Исходные данные'!A1230</f>
        <v>24.04.2012</v>
      </c>
      <c r="C980" s="1">
        <f>'Исходные данные'!B1230</f>
        <v>148.02000000000001</v>
      </c>
      <c r="D980" s="5" t="str">
        <f>'Исходные данные'!A982</f>
        <v>22.04.2013</v>
      </c>
      <c r="E980" s="1">
        <f>'Исходные данные'!B982</f>
        <v>153.55000000000001</v>
      </c>
      <c r="F980" s="12">
        <f t="shared" si="135"/>
        <v>1.0373598162410484</v>
      </c>
      <c r="G980" s="12">
        <f t="shared" si="136"/>
        <v>6.4994056877676606E-2</v>
      </c>
      <c r="H980" s="12">
        <f t="shared" si="137"/>
        <v>1.8723620820847856E-4</v>
      </c>
      <c r="I980" s="12">
        <f t="shared" si="141"/>
        <v>3.6678847117510988E-2</v>
      </c>
      <c r="J980" s="18">
        <f t="shared" si="138"/>
        <v>6.8676082557412412E-6</v>
      </c>
      <c r="K980" s="12">
        <f t="shared" si="142"/>
        <v>0.92759769570358241</v>
      </c>
      <c r="L980" s="12">
        <f t="shared" si="139"/>
        <v>-7.5157157752635942E-2</v>
      </c>
      <c r="M980" s="12">
        <f t="shared" si="143"/>
        <v>5.6485983614546157E-3</v>
      </c>
      <c r="N980" s="18">
        <f t="shared" si="140"/>
        <v>1.0576221388913873E-6</v>
      </c>
    </row>
    <row r="981" spans="1:14" x14ac:dyDescent="0.2">
      <c r="A981" s="4">
        <v>979</v>
      </c>
      <c r="B981" s="1" t="str">
        <f>'Исходные данные'!A1231</f>
        <v>23.04.2012</v>
      </c>
      <c r="C981" s="1">
        <f>'Исходные данные'!B1231</f>
        <v>149.38</v>
      </c>
      <c r="D981" s="5" t="str">
        <f>'Исходные данные'!A983</f>
        <v>19.04.2013</v>
      </c>
      <c r="E981" s="1">
        <f>'Исходные данные'!B983</f>
        <v>153.53</v>
      </c>
      <c r="F981" s="12">
        <f t="shared" si="135"/>
        <v>1.0277814968536618</v>
      </c>
      <c r="G981" s="12">
        <f t="shared" si="136"/>
        <v>6.4812655470197003E-2</v>
      </c>
      <c r="H981" s="12">
        <f t="shared" si="137"/>
        <v>1.8671362332407774E-4</v>
      </c>
      <c r="I981" s="12">
        <f t="shared" si="141"/>
        <v>2.7402592741887083E-2</v>
      </c>
      <c r="J981" s="18">
        <f t="shared" si="138"/>
        <v>5.1164373793118115E-6</v>
      </c>
      <c r="K981" s="12">
        <f t="shared" si="142"/>
        <v>0.91903284978093269</v>
      </c>
      <c r="L981" s="12">
        <f t="shared" si="139"/>
        <v>-8.4433412128259874E-2</v>
      </c>
      <c r="M981" s="12">
        <f t="shared" si="143"/>
        <v>7.1290010836205934E-3</v>
      </c>
      <c r="N981" s="18">
        <f t="shared" si="140"/>
        <v>1.3310816230040774E-6</v>
      </c>
    </row>
    <row r="982" spans="1:14" x14ac:dyDescent="0.2">
      <c r="A982" s="4">
        <v>980</v>
      </c>
      <c r="B982" s="1" t="str">
        <f>'Исходные данные'!A1232</f>
        <v>20.04.2012</v>
      </c>
      <c r="C982" s="1">
        <f>'Исходные данные'!B1232</f>
        <v>150.25</v>
      </c>
      <c r="D982" s="5" t="str">
        <f>'Исходные данные'!A984</f>
        <v>18.04.2013</v>
      </c>
      <c r="E982" s="1">
        <f>'Исходные данные'!B984</f>
        <v>153.58000000000001</v>
      </c>
      <c r="F982" s="12">
        <f t="shared" si="135"/>
        <v>1.02216306156406</v>
      </c>
      <c r="G982" s="12">
        <f t="shared" si="136"/>
        <v>6.4631760362404117E-2</v>
      </c>
      <c r="H982" s="12">
        <f t="shared" si="137"/>
        <v>1.8619249699816843E-4</v>
      </c>
      <c r="I982" s="12">
        <f t="shared" si="141"/>
        <v>2.1921030487080634E-2</v>
      </c>
      <c r="J982" s="18">
        <f t="shared" si="138"/>
        <v>4.0815314031625197E-6</v>
      </c>
      <c r="K982" s="12">
        <f t="shared" si="142"/>
        <v>0.91400889613775116</v>
      </c>
      <c r="L982" s="12">
        <f t="shared" si="139"/>
        <v>-8.9914974383066337E-2</v>
      </c>
      <c r="M982" s="12">
        <f t="shared" si="143"/>
        <v>8.0847026183074877E-3</v>
      </c>
      <c r="N982" s="18">
        <f t="shared" si="140"/>
        <v>1.5053109679903015E-6</v>
      </c>
    </row>
    <row r="983" spans="1:14" x14ac:dyDescent="0.2">
      <c r="A983" s="4">
        <v>981</v>
      </c>
      <c r="B983" s="1" t="str">
        <f>'Исходные данные'!A1233</f>
        <v>19.04.2012</v>
      </c>
      <c r="C983" s="1">
        <f>'Исходные данные'!B1233</f>
        <v>149.72999999999999</v>
      </c>
      <c r="D983" s="5" t="str">
        <f>'Исходные данные'!A985</f>
        <v>17.04.2013</v>
      </c>
      <c r="E983" s="1">
        <f>'Исходные данные'!B985</f>
        <v>152.97</v>
      </c>
      <c r="F983" s="12">
        <f t="shared" si="135"/>
        <v>1.0216389501101983</v>
      </c>
      <c r="G983" s="12">
        <f t="shared" si="136"/>
        <v>6.4451370141192219E-2</v>
      </c>
      <c r="H983" s="12">
        <f t="shared" si="137"/>
        <v>1.8567282515984676E-4</v>
      </c>
      <c r="I983" s="12">
        <f t="shared" si="141"/>
        <v>2.140815158554648E-2</v>
      </c>
      <c r="J983" s="18">
        <f t="shared" si="138"/>
        <v>3.9749119863386674E-6</v>
      </c>
      <c r="K983" s="12">
        <f t="shared" si="142"/>
        <v>0.91354024045118765</v>
      </c>
      <c r="L983" s="12">
        <f t="shared" si="139"/>
        <v>-9.0427853284600401E-2</v>
      </c>
      <c r="M983" s="12">
        <f t="shared" si="143"/>
        <v>8.1771966496612288E-3</v>
      </c>
      <c r="N983" s="18">
        <f t="shared" si="140"/>
        <v>1.518283203830234E-6</v>
      </c>
    </row>
    <row r="984" spans="1:14" x14ac:dyDescent="0.2">
      <c r="A984" s="4">
        <v>982</v>
      </c>
      <c r="B984" s="1" t="str">
        <f>'Исходные данные'!A1234</f>
        <v>18.04.2012</v>
      </c>
      <c r="C984" s="1">
        <f>'Исходные данные'!B1234</f>
        <v>148.91</v>
      </c>
      <c r="D984" s="5" t="str">
        <f>'Исходные данные'!A986</f>
        <v>16.04.2013</v>
      </c>
      <c r="E984" s="1">
        <f>'Исходные данные'!B986</f>
        <v>153.54</v>
      </c>
      <c r="F984" s="12">
        <f t="shared" si="135"/>
        <v>1.031092606272245</v>
      </c>
      <c r="G984" s="12">
        <f t="shared" si="136"/>
        <v>6.4271483397399534E-2</v>
      </c>
      <c r="H984" s="12">
        <f t="shared" si="137"/>
        <v>1.8515460374957069E-4</v>
      </c>
      <c r="I984" s="12">
        <f t="shared" si="141"/>
        <v>3.0619022797638711E-2</v>
      </c>
      <c r="J984" s="18">
        <f t="shared" si="138"/>
        <v>5.6692530332958672E-6</v>
      </c>
      <c r="K984" s="12">
        <f t="shared" si="142"/>
        <v>0.92199361365361632</v>
      </c>
      <c r="L984" s="12">
        <f t="shared" si="139"/>
        <v>-8.1216982072508187E-2</v>
      </c>
      <c r="M984" s="12">
        <f t="shared" si="143"/>
        <v>6.5961981769661277E-3</v>
      </c>
      <c r="N984" s="18">
        <f t="shared" si="140"/>
        <v>1.221316459709804E-6</v>
      </c>
    </row>
    <row r="985" spans="1:14" x14ac:dyDescent="0.2">
      <c r="A985" s="4">
        <v>983</v>
      </c>
      <c r="B985" s="1" t="str">
        <f>'Исходные данные'!A1235</f>
        <v>17.04.2012</v>
      </c>
      <c r="C985" s="1">
        <f>'Исходные данные'!B1235</f>
        <v>148.97999999999999</v>
      </c>
      <c r="D985" s="5" t="str">
        <f>'Исходные данные'!A987</f>
        <v>15.04.2013</v>
      </c>
      <c r="E985" s="1">
        <f>'Исходные данные'!B987</f>
        <v>153.9</v>
      </c>
      <c r="F985" s="12">
        <f t="shared" si="135"/>
        <v>1.0330245670559808</v>
      </c>
      <c r="G985" s="12">
        <f t="shared" si="136"/>
        <v>6.4092098725797408E-2</v>
      </c>
      <c r="H985" s="12">
        <f t="shared" si="137"/>
        <v>1.8463782871912878E-4</v>
      </c>
      <c r="I985" s="12">
        <f t="shared" si="141"/>
        <v>3.2490972096703409E-2</v>
      </c>
      <c r="J985" s="18">
        <f t="shared" si="138"/>
        <v>5.9990625409091162E-6</v>
      </c>
      <c r="K985" s="12">
        <f t="shared" si="142"/>
        <v>0.92372115538323207</v>
      </c>
      <c r="L985" s="12">
        <f t="shared" si="139"/>
        <v>-7.9345032773443569E-2</v>
      </c>
      <c r="M985" s="12">
        <f t="shared" si="143"/>
        <v>6.295634225818845E-3</v>
      </c>
      <c r="N985" s="18">
        <f t="shared" si="140"/>
        <v>1.1624122338650249E-6</v>
      </c>
    </row>
    <row r="986" spans="1:14" x14ac:dyDescent="0.2">
      <c r="A986" s="4">
        <v>984</v>
      </c>
      <c r="B986" s="1" t="str">
        <f>'Исходные данные'!A1236</f>
        <v>16.04.2012</v>
      </c>
      <c r="C986" s="1">
        <f>'Исходные данные'!B1236</f>
        <v>150.16</v>
      </c>
      <c r="D986" s="5" t="str">
        <f>'Исходные данные'!A988</f>
        <v>12.04.2013</v>
      </c>
      <c r="E986" s="1">
        <f>'Исходные данные'!B988</f>
        <v>155.41</v>
      </c>
      <c r="F986" s="12">
        <f t="shared" si="135"/>
        <v>1.034962706446457</v>
      </c>
      <c r="G986" s="12">
        <f t="shared" si="136"/>
        <v>6.3913214725079284E-2</v>
      </c>
      <c r="H986" s="12">
        <f t="shared" si="137"/>
        <v>1.8412249603160842E-4</v>
      </c>
      <c r="I986" s="12">
        <f t="shared" si="141"/>
        <v>3.436539364926712E-2</v>
      </c>
      <c r="J986" s="18">
        <f t="shared" si="138"/>
        <v>6.3274420558118467E-6</v>
      </c>
      <c r="K986" s="12">
        <f t="shared" si="142"/>
        <v>0.92545422196669846</v>
      </c>
      <c r="L986" s="12">
        <f t="shared" si="139"/>
        <v>-7.7470611220879795E-2</v>
      </c>
      <c r="M986" s="12">
        <f t="shared" si="143"/>
        <v>6.0016956029367175E-3</v>
      </c>
      <c r="N986" s="18">
        <f t="shared" si="140"/>
        <v>1.1050471748346375E-6</v>
      </c>
    </row>
    <row r="987" spans="1:14" x14ac:dyDescent="0.2">
      <c r="A987" s="4">
        <v>985</v>
      </c>
      <c r="B987" s="1" t="str">
        <f>'Исходные данные'!A1237</f>
        <v>13.04.2012</v>
      </c>
      <c r="C987" s="1">
        <f>'Исходные данные'!B1237</f>
        <v>150.94</v>
      </c>
      <c r="D987" s="5" t="str">
        <f>'Исходные данные'!A989</f>
        <v>11.04.2013</v>
      </c>
      <c r="E987" s="1">
        <f>'Исходные данные'!B989</f>
        <v>156.47</v>
      </c>
      <c r="F987" s="12">
        <f t="shared" si="135"/>
        <v>1.0366370743341726</v>
      </c>
      <c r="G987" s="12">
        <f t="shared" si="136"/>
        <v>6.3734829997849587E-2</v>
      </c>
      <c r="H987" s="12">
        <f t="shared" si="137"/>
        <v>1.8360860166136386E-4</v>
      </c>
      <c r="I987" s="12">
        <f t="shared" si="141"/>
        <v>3.5981891457243634E-2</v>
      </c>
      <c r="J987" s="18">
        <f t="shared" si="138"/>
        <v>6.6065847755954776E-6</v>
      </c>
      <c r="K987" s="12">
        <f t="shared" si="142"/>
        <v>0.92695142647576934</v>
      </c>
      <c r="L987" s="12">
        <f t="shared" si="139"/>
        <v>-7.5854113412903296E-2</v>
      </c>
      <c r="M987" s="12">
        <f t="shared" si="143"/>
        <v>5.753846521657606E-3</v>
      </c>
      <c r="N987" s="18">
        <f t="shared" si="140"/>
        <v>1.0564557140156553E-6</v>
      </c>
    </row>
    <row r="988" spans="1:14" x14ac:dyDescent="0.2">
      <c r="A988" s="4">
        <v>986</v>
      </c>
      <c r="B988" s="1" t="str">
        <f>'Исходные данные'!A1238</f>
        <v>12.04.2012</v>
      </c>
      <c r="C988" s="1">
        <f>'Исходные данные'!B1238</f>
        <v>150.52000000000001</v>
      </c>
      <c r="D988" s="5" t="str">
        <f>'Исходные данные'!A990</f>
        <v>10.04.2013</v>
      </c>
      <c r="E988" s="1">
        <f>'Исходные данные'!B990</f>
        <v>156.87</v>
      </c>
      <c r="F988" s="12">
        <f t="shared" si="135"/>
        <v>1.0421870847727877</v>
      </c>
      <c r="G988" s="12">
        <f t="shared" si="136"/>
        <v>6.3556943150613041E-2</v>
      </c>
      <c r="H988" s="12">
        <f t="shared" si="137"/>
        <v>1.8309614159398545E-4</v>
      </c>
      <c r="I988" s="12">
        <f t="shared" si="141"/>
        <v>4.132147114291241E-2</v>
      </c>
      <c r="J988" s="18">
        <f t="shared" si="138"/>
        <v>7.5658019312544741E-6</v>
      </c>
      <c r="K988" s="12">
        <f t="shared" si="142"/>
        <v>0.93191419524065644</v>
      </c>
      <c r="L988" s="12">
        <f t="shared" si="139"/>
        <v>-7.0514533727234541E-2</v>
      </c>
      <c r="M988" s="12">
        <f t="shared" si="143"/>
        <v>4.9722994667693076E-3</v>
      </c>
      <c r="N988" s="18">
        <f t="shared" si="140"/>
        <v>9.1040884721529143E-7</v>
      </c>
    </row>
    <row r="989" spans="1:14" x14ac:dyDescent="0.2">
      <c r="A989" s="4">
        <v>987</v>
      </c>
      <c r="B989" s="1" t="str">
        <f>'Исходные данные'!A1239</f>
        <v>11.04.2012</v>
      </c>
      <c r="C989" s="1">
        <f>'Исходные данные'!B1239</f>
        <v>151.12</v>
      </c>
      <c r="D989" s="5" t="str">
        <f>'Исходные данные'!A991</f>
        <v>09.04.2013</v>
      </c>
      <c r="E989" s="1">
        <f>'Исходные данные'!B991</f>
        <v>156.49</v>
      </c>
      <c r="F989" s="12">
        <f t="shared" si="135"/>
        <v>1.035534674430916</v>
      </c>
      <c r="G989" s="12">
        <f t="shared" si="136"/>
        <v>6.3379552793763616E-2</v>
      </c>
      <c r="H989" s="12">
        <f t="shared" si="137"/>
        <v>1.8258511182626765E-4</v>
      </c>
      <c r="I989" s="12">
        <f t="shared" si="141"/>
        <v>3.4917886981826581E-2</v>
      </c>
      <c r="J989" s="18">
        <f t="shared" si="138"/>
        <v>6.3754862993137814E-6</v>
      </c>
      <c r="K989" s="12">
        <f t="shared" si="142"/>
        <v>0.92596567052687384</v>
      </c>
      <c r="L989" s="12">
        <f t="shared" si="139"/>
        <v>-7.6918117888320356E-2</v>
      </c>
      <c r="M989" s="12">
        <f t="shared" si="143"/>
        <v>5.9163968594815588E-3</v>
      </c>
      <c r="N989" s="18">
        <f t="shared" si="140"/>
        <v>1.0802459821970192E-6</v>
      </c>
    </row>
    <row r="990" spans="1:14" x14ac:dyDescent="0.2">
      <c r="A990" s="4">
        <v>988</v>
      </c>
      <c r="B990" s="1" t="str">
        <f>'Исходные данные'!A1240</f>
        <v>10.04.2012</v>
      </c>
      <c r="C990" s="1">
        <f>'Исходные данные'!B1240</f>
        <v>151.53</v>
      </c>
      <c r="D990" s="5" t="str">
        <f>'Исходные данные'!A992</f>
        <v>08.04.2013</v>
      </c>
      <c r="E990" s="1">
        <f>'Исходные данные'!B992</f>
        <v>155.63999999999999</v>
      </c>
      <c r="F990" s="12">
        <f t="shared" si="135"/>
        <v>1.0271233419124925</v>
      </c>
      <c r="G990" s="12">
        <f t="shared" si="136"/>
        <v>6.3202657541573795E-2</v>
      </c>
      <c r="H990" s="12">
        <f t="shared" si="137"/>
        <v>1.8207550836617836E-4</v>
      </c>
      <c r="I990" s="12">
        <f t="shared" si="141"/>
        <v>2.6762022968281899E-2</v>
      </c>
      <c r="J990" s="18">
        <f t="shared" si="138"/>
        <v>4.8727089368572687E-6</v>
      </c>
      <c r="K990" s="12">
        <f t="shared" si="142"/>
        <v>0.91844433362936562</v>
      </c>
      <c r="L990" s="12">
        <f t="shared" si="139"/>
        <v>-8.507398190186502E-2</v>
      </c>
      <c r="M990" s="12">
        <f t="shared" si="143"/>
        <v>7.2375823966388687E-3</v>
      </c>
      <c r="N990" s="18">
        <f t="shared" si="140"/>
        <v>1.3177864942101256E-6</v>
      </c>
    </row>
    <row r="991" spans="1:14" x14ac:dyDescent="0.2">
      <c r="A991" s="4">
        <v>989</v>
      </c>
      <c r="B991" s="1" t="str">
        <f>'Исходные данные'!A1241</f>
        <v>09.04.2012</v>
      </c>
      <c r="C991" s="1">
        <f>'Исходные данные'!B1241</f>
        <v>150.44999999999999</v>
      </c>
      <c r="D991" s="5" t="str">
        <f>'Исходные данные'!A993</f>
        <v>05.04.2013</v>
      </c>
      <c r="E991" s="1">
        <f>'Исходные данные'!B993</f>
        <v>155.16</v>
      </c>
      <c r="F991" s="12">
        <f t="shared" si="135"/>
        <v>1.0313060817547359</v>
      </c>
      <c r="G991" s="12">
        <f t="shared" si="136"/>
        <v>6.302625601218366E-2</v>
      </c>
      <c r="H991" s="12">
        <f t="shared" si="137"/>
        <v>1.8156732723282723E-4</v>
      </c>
      <c r="I991" s="12">
        <f t="shared" si="141"/>
        <v>3.0826039495712321E-2</v>
      </c>
      <c r="J991" s="18">
        <f t="shared" si="138"/>
        <v>5.5970016004100552E-6</v>
      </c>
      <c r="K991" s="12">
        <f t="shared" si="142"/>
        <v>0.92218450148496234</v>
      </c>
      <c r="L991" s="12">
        <f t="shared" si="139"/>
        <v>-8.1009965374434639E-2</v>
      </c>
      <c r="M991" s="12">
        <f t="shared" si="143"/>
        <v>6.5626144899671108E-3</v>
      </c>
      <c r="N991" s="18">
        <f t="shared" si="140"/>
        <v>1.1915563726027519E-6</v>
      </c>
    </row>
    <row r="992" spans="1:14" x14ac:dyDescent="0.2">
      <c r="A992" s="4">
        <v>990</v>
      </c>
      <c r="B992" s="1" t="str">
        <f>'Исходные данные'!A1242</f>
        <v>06.04.2012</v>
      </c>
      <c r="C992" s="1">
        <f>'Исходные данные'!B1242</f>
        <v>151.66999999999999</v>
      </c>
      <c r="D992" s="5" t="str">
        <f>'Исходные данные'!A994</f>
        <v>04.04.2013</v>
      </c>
      <c r="E992" s="1">
        <f>'Исходные данные'!B994</f>
        <v>155.79</v>
      </c>
      <c r="F992" s="12">
        <f t="shared" si="135"/>
        <v>1.0271642381486121</v>
      </c>
      <c r="G992" s="12">
        <f t="shared" si="136"/>
        <v>6.2850346827590095E-2</v>
      </c>
      <c r="H992" s="12">
        <f t="shared" si="137"/>
        <v>1.8106056445643472E-4</v>
      </c>
      <c r="I992" s="12">
        <f t="shared" si="141"/>
        <v>2.6801838461031718E-2</v>
      </c>
      <c r="J992" s="18">
        <f t="shared" si="138"/>
        <v>4.8527560002245849E-6</v>
      </c>
      <c r="K992" s="12">
        <f t="shared" si="142"/>
        <v>0.91848090267107474</v>
      </c>
      <c r="L992" s="12">
        <f t="shared" si="139"/>
        <v>-8.5034166409115194E-2</v>
      </c>
      <c r="M992" s="12">
        <f t="shared" si="143"/>
        <v>7.230809456893107E-3</v>
      </c>
      <c r="N992" s="18">
        <f t="shared" si="140"/>
        <v>1.3092144417419923E-6</v>
      </c>
    </row>
    <row r="993" spans="1:14" x14ac:dyDescent="0.2">
      <c r="A993" s="4">
        <v>991</v>
      </c>
      <c r="B993" s="1" t="str">
        <f>'Исходные данные'!A1243</f>
        <v>05.04.2012</v>
      </c>
      <c r="C993" s="1">
        <f>'Исходные данные'!B1243</f>
        <v>151.76</v>
      </c>
      <c r="D993" s="5" t="str">
        <f>'Исходные данные'!A995</f>
        <v>03.04.2013</v>
      </c>
      <c r="E993" s="1">
        <f>'Исходные данные'!B995</f>
        <v>155.85</v>
      </c>
      <c r="F993" s="12">
        <f t="shared" si="135"/>
        <v>1.0269504480759093</v>
      </c>
      <c r="G993" s="12">
        <f t="shared" si="136"/>
        <v>6.2674928613636105E-2</v>
      </c>
      <c r="H993" s="12">
        <f t="shared" si="137"/>
        <v>1.8055521607830124E-4</v>
      </c>
      <c r="I993" s="12">
        <f t="shared" si="141"/>
        <v>2.6593680586587291E-2</v>
      </c>
      <c r="J993" s="18">
        <f t="shared" si="138"/>
        <v>4.8016277446285931E-6</v>
      </c>
      <c r="K993" s="12">
        <f t="shared" si="142"/>
        <v>0.91828973353602761</v>
      </c>
      <c r="L993" s="12">
        <f t="shared" si="139"/>
        <v>-8.5242324283559615E-2</v>
      </c>
      <c r="M993" s="12">
        <f t="shared" si="143"/>
        <v>7.2662538492635487E-3</v>
      </c>
      <c r="N993" s="18">
        <f t="shared" si="140"/>
        <v>1.3119600338335682E-6</v>
      </c>
    </row>
    <row r="994" spans="1:14" x14ac:dyDescent="0.2">
      <c r="A994" s="4">
        <v>992</v>
      </c>
      <c r="B994" s="1" t="str">
        <f>'Исходные данные'!A1244</f>
        <v>04.04.2012</v>
      </c>
      <c r="C994" s="1">
        <f>'Исходные данные'!B1244</f>
        <v>152.22999999999999</v>
      </c>
      <c r="D994" s="5" t="str">
        <f>'Исходные данные'!A996</f>
        <v>02.04.2013</v>
      </c>
      <c r="E994" s="1">
        <f>'Исходные данные'!B996</f>
        <v>155.75</v>
      </c>
      <c r="F994" s="12">
        <f t="shared" si="135"/>
        <v>1.023122906128884</v>
      </c>
      <c r="G994" s="12">
        <f t="shared" si="136"/>
        <v>6.25E-2</v>
      </c>
      <c r="H994" s="12">
        <f t="shared" si="137"/>
        <v>1.8005127815077607E-4</v>
      </c>
      <c r="I994" s="12">
        <f t="shared" si="141"/>
        <v>2.2859622596399901E-2</v>
      </c>
      <c r="J994" s="18">
        <f t="shared" si="138"/>
        <v>4.115904266526164E-6</v>
      </c>
      <c r="K994" s="12">
        <f t="shared" si="142"/>
        <v>0.9148671804019235</v>
      </c>
      <c r="L994" s="12">
        <f t="shared" si="139"/>
        <v>-8.8976382273747018E-2</v>
      </c>
      <c r="M994" s="12">
        <f t="shared" si="143"/>
        <v>7.9167966025239754E-3</v>
      </c>
      <c r="N994" s="18">
        <f t="shared" si="140"/>
        <v>1.4254293471441633E-6</v>
      </c>
    </row>
    <row r="995" spans="1:14" x14ac:dyDescent="0.2">
      <c r="A995" s="4">
        <v>993</v>
      </c>
      <c r="B995" s="1" t="str">
        <f>'Исходные данные'!A1245</f>
        <v>03.04.2012</v>
      </c>
      <c r="C995" s="1">
        <f>'Исходные данные'!B1245</f>
        <v>153.69999999999999</v>
      </c>
      <c r="D995" s="5" t="str">
        <f>'Исходные данные'!A997</f>
        <v>01.04.2013</v>
      </c>
      <c r="E995" s="1">
        <f>'Исходные данные'!B997</f>
        <v>155.83000000000001</v>
      </c>
      <c r="F995" s="12">
        <f t="shared" si="135"/>
        <v>1.0138581652569942</v>
      </c>
      <c r="G995" s="12">
        <f t="shared" si="136"/>
        <v>6.232555962018476E-2</v>
      </c>
      <c r="H995" s="12">
        <f t="shared" si="137"/>
        <v>1.795487467372266E-4</v>
      </c>
      <c r="I995" s="12">
        <f t="shared" si="141"/>
        <v>1.3763018912973041E-2</v>
      </c>
      <c r="J995" s="18">
        <f t="shared" si="138"/>
        <v>2.4711327971450563E-6</v>
      </c>
      <c r="K995" s="12">
        <f t="shared" si="142"/>
        <v>0.90658273353063767</v>
      </c>
      <c r="L995" s="12">
        <f t="shared" si="139"/>
        <v>-9.8072985957173911E-2</v>
      </c>
      <c r="M995" s="12">
        <f t="shared" si="143"/>
        <v>9.6183105745560448E-3</v>
      </c>
      <c r="N995" s="18">
        <f t="shared" si="140"/>
        <v>1.7269556093909518E-6</v>
      </c>
    </row>
    <row r="996" spans="1:14" x14ac:dyDescent="0.2">
      <c r="A996" s="4">
        <v>994</v>
      </c>
      <c r="B996" s="1" t="str">
        <f>'Исходные данные'!A1246</f>
        <v>02.04.2012</v>
      </c>
      <c r="C996" s="1">
        <f>'Исходные данные'!B1246</f>
        <v>152.65</v>
      </c>
      <c r="D996" s="5" t="str">
        <f>'Исходные данные'!A998</f>
        <v>29.03.2013</v>
      </c>
      <c r="E996" s="1">
        <f>'Исходные данные'!B998</f>
        <v>155.91</v>
      </c>
      <c r="F996" s="12">
        <f t="shared" si="135"/>
        <v>1.021356043236161</v>
      </c>
      <c r="G996" s="12">
        <f t="shared" si="136"/>
        <v>6.2151606111507308E-2</v>
      </c>
      <c r="H996" s="12">
        <f t="shared" si="137"/>
        <v>1.7904761791200761E-4</v>
      </c>
      <c r="I996" s="12">
        <f t="shared" si="141"/>
        <v>2.1131198507573206E-2</v>
      </c>
      <c r="J996" s="18">
        <f t="shared" si="138"/>
        <v>3.7834907564067526E-6</v>
      </c>
      <c r="K996" s="12">
        <f t="shared" si="142"/>
        <v>0.91328726770214996</v>
      </c>
      <c r="L996" s="12">
        <f t="shared" si="139"/>
        <v>-9.0704806362573678E-2</v>
      </c>
      <c r="M996" s="12">
        <f t="shared" si="143"/>
        <v>8.2273618972719988E-3</v>
      </c>
      <c r="N996" s="18">
        <f t="shared" si="140"/>
        <v>1.4730895494065667E-6</v>
      </c>
    </row>
    <row r="997" spans="1:14" x14ac:dyDescent="0.2">
      <c r="A997" s="4">
        <v>995</v>
      </c>
      <c r="B997" s="1" t="str">
        <f>'Исходные данные'!A1247</f>
        <v>30.03.2012</v>
      </c>
      <c r="C997" s="1">
        <f>'Исходные данные'!B1247</f>
        <v>152.26</v>
      </c>
      <c r="D997" s="5" t="str">
        <f>'Исходные данные'!A999</f>
        <v>28.03.2013</v>
      </c>
      <c r="E997" s="1">
        <f>'Исходные данные'!B999</f>
        <v>155.01</v>
      </c>
      <c r="F997" s="12">
        <f t="shared" si="135"/>
        <v>1.0180612110862997</v>
      </c>
      <c r="G997" s="12">
        <f t="shared" si="136"/>
        <v>6.1978138115087816E-2</v>
      </c>
      <c r="H997" s="12">
        <f t="shared" si="137"/>
        <v>1.7854788776043028E-4</v>
      </c>
      <c r="I997" s="12">
        <f t="shared" si="141"/>
        <v>1.7900045089136309E-2</v>
      </c>
      <c r="J997" s="18">
        <f t="shared" si="138"/>
        <v>3.1960152414817509E-6</v>
      </c>
      <c r="K997" s="12">
        <f t="shared" si="142"/>
        <v>0.91034105881484584</v>
      </c>
      <c r="L997" s="12">
        <f t="shared" si="139"/>
        <v>-9.3935959781010644E-2</v>
      </c>
      <c r="M997" s="12">
        <f t="shared" si="143"/>
        <v>8.8239645399796618E-3</v>
      </c>
      <c r="N997" s="18">
        <f t="shared" si="140"/>
        <v>1.5755002302863056E-6</v>
      </c>
    </row>
    <row r="998" spans="1:14" x14ac:dyDescent="0.2">
      <c r="A998" s="4">
        <v>996</v>
      </c>
      <c r="B998" s="1" t="str">
        <f>'Исходные данные'!A1248</f>
        <v>29.03.2012</v>
      </c>
      <c r="C998" s="1">
        <f>'Исходные данные'!B1248</f>
        <v>151.25</v>
      </c>
      <c r="D998" s="5" t="str">
        <f>'Исходные данные'!A1000</f>
        <v>27.03.2013</v>
      </c>
      <c r="E998" s="1">
        <f>'Исходные данные'!B1000</f>
        <v>153.44999999999999</v>
      </c>
      <c r="F998" s="12">
        <f t="shared" si="135"/>
        <v>1.0145454545454544</v>
      </c>
      <c r="G998" s="12">
        <f t="shared" si="136"/>
        <v>6.1805154275839179E-2</v>
      </c>
      <c r="H998" s="12">
        <f t="shared" si="137"/>
        <v>1.7804955237873195E-4</v>
      </c>
      <c r="I998" s="12">
        <f t="shared" si="141"/>
        <v>1.4440684154794209E-2</v>
      </c>
      <c r="J998" s="18">
        <f t="shared" si="138"/>
        <v>2.5711573498037561E-6</v>
      </c>
      <c r="K998" s="12">
        <f t="shared" si="142"/>
        <v>0.90719730135009258</v>
      </c>
      <c r="L998" s="12">
        <f t="shared" si="139"/>
        <v>-9.7395320715352771E-2</v>
      </c>
      <c r="M998" s="12">
        <f t="shared" si="143"/>
        <v>9.4858484972464383E-3</v>
      </c>
      <c r="N998" s="18">
        <f t="shared" si="140"/>
        <v>1.6889510788671955E-6</v>
      </c>
    </row>
    <row r="999" spans="1:14" x14ac:dyDescent="0.2">
      <c r="A999" s="4">
        <v>997</v>
      </c>
      <c r="B999" s="1" t="str">
        <f>'Исходные данные'!A1249</f>
        <v>28.03.2012</v>
      </c>
      <c r="C999" s="1">
        <f>'Исходные данные'!B1249</f>
        <v>153.16999999999999</v>
      </c>
      <c r="D999" s="5" t="str">
        <f>'Исходные данные'!A1001</f>
        <v>26.03.2013</v>
      </c>
      <c r="E999" s="1">
        <f>'Исходные данные'!B1001</f>
        <v>153.79</v>
      </c>
      <c r="F999" s="12">
        <f t="shared" si="135"/>
        <v>1.0040477900372136</v>
      </c>
      <c r="G999" s="12">
        <f t="shared" si="136"/>
        <v>6.1632653242456516E-2</v>
      </c>
      <c r="H999" s="12">
        <f t="shared" si="137"/>
        <v>1.775526078740459E-4</v>
      </c>
      <c r="I999" s="12">
        <f t="shared" si="141"/>
        <v>4.0396197753695259E-3</v>
      </c>
      <c r="J999" s="18">
        <f t="shared" si="138"/>
        <v>7.1724502593642685E-7</v>
      </c>
      <c r="K999" s="12">
        <f t="shared" si="142"/>
        <v>0.89781038539705482</v>
      </c>
      <c r="L999" s="12">
        <f t="shared" si="139"/>
        <v>-0.10779638509477736</v>
      </c>
      <c r="M999" s="12">
        <f t="shared" si="143"/>
        <v>1.1620060639501554E-2</v>
      </c>
      <c r="N999" s="18">
        <f t="shared" si="140"/>
        <v>2.0631720701980542E-6</v>
      </c>
    </row>
    <row r="1000" spans="1:14" x14ac:dyDescent="0.2">
      <c r="A1000" s="4">
        <v>998</v>
      </c>
      <c r="B1000" s="1" t="str">
        <f>'Исходные данные'!A1250</f>
        <v>27.03.2012</v>
      </c>
      <c r="C1000" s="1">
        <f>'Исходные данные'!B1250</f>
        <v>154.47</v>
      </c>
      <c r="D1000" s="5" t="str">
        <f>'Исходные данные'!A1002</f>
        <v>25.03.2013</v>
      </c>
      <c r="E1000" s="1">
        <f>'Исходные данные'!B1002</f>
        <v>155.28</v>
      </c>
      <c r="F1000" s="12">
        <f t="shared" si="135"/>
        <v>1.0052437366478928</v>
      </c>
      <c r="G1000" s="12">
        <f t="shared" si="136"/>
        <v>6.1460633667406374E-2</v>
      </c>
      <c r="H1000" s="12">
        <f t="shared" si="137"/>
        <v>1.7705705036437019E-4</v>
      </c>
      <c r="I1000" s="12">
        <f t="shared" si="141"/>
        <v>5.2300361345951323E-3</v>
      </c>
      <c r="J1000" s="18">
        <f t="shared" si="138"/>
        <v>9.2601477129048636E-7</v>
      </c>
      <c r="K1000" s="12">
        <f t="shared" si="142"/>
        <v>0.8988797899593699</v>
      </c>
      <c r="L1000" s="12">
        <f t="shared" si="139"/>
        <v>-0.10660596873555181</v>
      </c>
      <c r="M1000" s="12">
        <f t="shared" si="143"/>
        <v>1.1364832570045464E-2</v>
      </c>
      <c r="N1000" s="18">
        <f t="shared" si="140"/>
        <v>2.0122237327371746E-6</v>
      </c>
    </row>
    <row r="1001" spans="1:14" x14ac:dyDescent="0.2">
      <c r="A1001" s="4">
        <v>999</v>
      </c>
      <c r="B1001" s="1" t="str">
        <f>'Исходные данные'!A1251</f>
        <v>26.03.2012</v>
      </c>
      <c r="C1001" s="1">
        <f>'Исходные данные'!B1251</f>
        <v>153.87</v>
      </c>
      <c r="D1001" s="5" t="str">
        <f>'Исходные данные'!A1003</f>
        <v>22.03.2013</v>
      </c>
      <c r="E1001" s="1">
        <f>'Исходные данные'!B1003</f>
        <v>155.32</v>
      </c>
      <c r="F1001" s="12">
        <f t="shared" si="135"/>
        <v>1.0094235393514004</v>
      </c>
      <c r="G1001" s="12">
        <f t="shared" si="136"/>
        <v>6.1289094206916327E-2</v>
      </c>
      <c r="H1001" s="12">
        <f t="shared" si="137"/>
        <v>1.7656287597853773E-4</v>
      </c>
      <c r="I1001" s="12">
        <f t="shared" si="141"/>
        <v>9.3794147941796482E-3</v>
      </c>
      <c r="J1001" s="18">
        <f t="shared" si="138"/>
        <v>1.6560564510560033E-6</v>
      </c>
      <c r="K1001" s="12">
        <f t="shared" si="142"/>
        <v>0.90261733145227108</v>
      </c>
      <c r="L1001" s="12">
        <f t="shared" si="139"/>
        <v>-0.10245659007596729</v>
      </c>
      <c r="M1001" s="12">
        <f t="shared" si="143"/>
        <v>1.0497352849994812E-2</v>
      </c>
      <c r="N1001" s="18">
        <f t="shared" si="140"/>
        <v>1.8534428093565836E-6</v>
      </c>
    </row>
    <row r="1002" spans="1:14" x14ac:dyDescent="0.2">
      <c r="A1002" s="4">
        <v>1000</v>
      </c>
      <c r="B1002" s="1" t="str">
        <f>'Исходные данные'!A1252</f>
        <v>23.03.2012</v>
      </c>
      <c r="C1002" s="1">
        <f>'Исходные данные'!B1252</f>
        <v>152.69999999999999</v>
      </c>
      <c r="D1002" s="5" t="str">
        <f>'Исходные данные'!A1004</f>
        <v>21.03.2013</v>
      </c>
      <c r="E1002" s="1">
        <f>'Исходные данные'!B1004</f>
        <v>156.55000000000001</v>
      </c>
      <c r="F1002" s="12">
        <f t="shared" si="135"/>
        <v>1.0252128356254095</v>
      </c>
      <c r="G1002" s="12">
        <f t="shared" si="136"/>
        <v>6.1118033520964551E-2</v>
      </c>
      <c r="H1002" s="12">
        <f t="shared" si="137"/>
        <v>1.7607008085618629E-4</v>
      </c>
      <c r="I1002" s="12">
        <f t="shared" si="141"/>
        <v>2.4900235547828196E-2</v>
      </c>
      <c r="J1002" s="18">
        <f t="shared" si="138"/>
        <v>4.3841864862441943E-6</v>
      </c>
      <c r="K1002" s="12">
        <f t="shared" si="142"/>
        <v>0.91673597631517256</v>
      </c>
      <c r="L1002" s="12">
        <f t="shared" si="139"/>
        <v>-8.6935769322318682E-2</v>
      </c>
      <c r="M1002" s="12">
        <f t="shared" si="143"/>
        <v>7.5578279876634177E-3</v>
      </c>
      <c r="N1002" s="18">
        <f t="shared" si="140"/>
        <v>1.3307073848850456E-6</v>
      </c>
    </row>
    <row r="1003" spans="1:14" x14ac:dyDescent="0.2">
      <c r="A1003" s="4">
        <v>1001</v>
      </c>
      <c r="B1003" s="1" t="str">
        <f>'Исходные данные'!A1253</f>
        <v>22.03.2012</v>
      </c>
      <c r="C1003" s="1">
        <f>'Исходные данные'!B1253</f>
        <v>153.13</v>
      </c>
      <c r="D1003" s="5" t="str">
        <f>'Исходные данные'!A1005</f>
        <v>20.03.2013</v>
      </c>
      <c r="E1003" s="1">
        <f>'Исходные данные'!B1005</f>
        <v>156.19999999999999</v>
      </c>
      <c r="F1003" s="12">
        <f t="shared" si="135"/>
        <v>1.0200483249526546</v>
      </c>
      <c r="G1003" s="12">
        <f t="shared" si="136"/>
        <v>6.0947450273269248E-2</v>
      </c>
      <c r="H1003" s="12">
        <f t="shared" si="137"/>
        <v>1.7557866114772789E-4</v>
      </c>
      <c r="I1003" s="12">
        <f t="shared" si="141"/>
        <v>1.9850003578469288E-2</v>
      </c>
      <c r="J1003" s="18">
        <f t="shared" si="138"/>
        <v>3.4852370520852452E-6</v>
      </c>
      <c r="K1003" s="12">
        <f t="shared" si="142"/>
        <v>0.91211791792840846</v>
      </c>
      <c r="L1003" s="12">
        <f t="shared" si="139"/>
        <v>-9.198600129167761E-2</v>
      </c>
      <c r="M1003" s="12">
        <f t="shared" si="143"/>
        <v>8.4614244336325278E-3</v>
      </c>
      <c r="N1003" s="18">
        <f t="shared" si="140"/>
        <v>1.485645573459871E-6</v>
      </c>
    </row>
    <row r="1004" spans="1:14" x14ac:dyDescent="0.2">
      <c r="A1004" s="4">
        <v>1002</v>
      </c>
      <c r="B1004" s="1" t="str">
        <f>'Исходные данные'!A1254</f>
        <v>21.03.2012</v>
      </c>
      <c r="C1004" s="1">
        <f>'Исходные данные'!B1254</f>
        <v>154.41</v>
      </c>
      <c r="D1004" s="5" t="str">
        <f>'Исходные данные'!A1006</f>
        <v>19.03.2013</v>
      </c>
      <c r="E1004" s="1">
        <f>'Исходные данные'!B1006</f>
        <v>156.75</v>
      </c>
      <c r="F1004" s="12">
        <f t="shared" si="135"/>
        <v>1.0151544589081019</v>
      </c>
      <c r="G1004" s="12">
        <f t="shared" si="136"/>
        <v>6.0777343131278215E-2</v>
      </c>
      <c r="H1004" s="12">
        <f t="shared" si="137"/>
        <v>1.7508861301431891E-4</v>
      </c>
      <c r="I1004" s="12">
        <f t="shared" si="141"/>
        <v>1.5040777180257274E-2</v>
      </c>
      <c r="J1004" s="18">
        <f t="shared" si="138"/>
        <v>2.6334688151486648E-6</v>
      </c>
      <c r="K1004" s="12">
        <f t="shared" si="142"/>
        <v>0.90774186750218455</v>
      </c>
      <c r="L1004" s="12">
        <f t="shared" si="139"/>
        <v>-9.6795227689889671E-2</v>
      </c>
      <c r="M1004" s="12">
        <f t="shared" si="143"/>
        <v>9.3693161035375977E-3</v>
      </c>
      <c r="N1004" s="18">
        <f t="shared" si="140"/>
        <v>1.6404605614611209E-6</v>
      </c>
    </row>
    <row r="1005" spans="1:14" x14ac:dyDescent="0.2">
      <c r="A1005" s="4">
        <v>1003</v>
      </c>
      <c r="B1005" s="1" t="str">
        <f>'Исходные данные'!A1255</f>
        <v>20.03.2012</v>
      </c>
      <c r="C1005" s="1">
        <f>'Исходные данные'!B1255</f>
        <v>155.11000000000001</v>
      </c>
      <c r="D1005" s="5" t="str">
        <f>'Исходные данные'!A1007</f>
        <v>18.03.2013</v>
      </c>
      <c r="E1005" s="1">
        <f>'Исходные данные'!B1007</f>
        <v>156.87</v>
      </c>
      <c r="F1005" s="12">
        <f t="shared" si="135"/>
        <v>1.0113467861517631</v>
      </c>
      <c r="G1005" s="12">
        <f t="shared" si="136"/>
        <v>6.0607710766158507E-2</v>
      </c>
      <c r="H1005" s="12">
        <f t="shared" si="137"/>
        <v>1.7459993262783024E-4</v>
      </c>
      <c r="I1005" s="12">
        <f t="shared" si="141"/>
        <v>1.1282894231489333E-2</v>
      </c>
      <c r="J1005" s="18">
        <f t="shared" si="138"/>
        <v>1.969992572664972E-6</v>
      </c>
      <c r="K1005" s="12">
        <f t="shared" si="142"/>
        <v>0.90433708121735279</v>
      </c>
      <c r="L1005" s="12">
        <f t="shared" si="139"/>
        <v>-0.10055311063865759</v>
      </c>
      <c r="M1005" s="12">
        <f t="shared" si="143"/>
        <v>1.0110928059110128E-2</v>
      </c>
      <c r="N1005" s="18">
        <f t="shared" si="140"/>
        <v>1.7653673579254669E-6</v>
      </c>
    </row>
    <row r="1006" spans="1:14" x14ac:dyDescent="0.2">
      <c r="A1006" s="4">
        <v>1004</v>
      </c>
      <c r="B1006" s="1" t="str">
        <f>'Исходные данные'!A1256</f>
        <v>19.03.2012</v>
      </c>
      <c r="C1006" s="1">
        <f>'Исходные данные'!B1256</f>
        <v>156.71</v>
      </c>
      <c r="D1006" s="5" t="str">
        <f>'Исходные данные'!A1008</f>
        <v>15.03.2013</v>
      </c>
      <c r="E1006" s="1">
        <f>'Исходные данные'!B1008</f>
        <v>159.72999999999999</v>
      </c>
      <c r="F1006" s="12">
        <f t="shared" si="135"/>
        <v>1.019271265394678</v>
      </c>
      <c r="G1006" s="12">
        <f t="shared" si="136"/>
        <v>6.0438551852785988E-2</v>
      </c>
      <c r="H1006" s="12">
        <f t="shared" si="137"/>
        <v>1.7411261617081714E-4</v>
      </c>
      <c r="I1006" s="12">
        <f t="shared" si="141"/>
        <v>1.9087926266740586E-2</v>
      </c>
      <c r="J1006" s="18">
        <f t="shared" si="138"/>
        <v>3.3234487795778622E-6</v>
      </c>
      <c r="K1006" s="12">
        <f t="shared" si="142"/>
        <v>0.91142307835190028</v>
      </c>
      <c r="L1006" s="12">
        <f t="shared" si="139"/>
        <v>-9.2748078603406323E-2</v>
      </c>
      <c r="M1006" s="12">
        <f t="shared" si="143"/>
        <v>8.6022060846236512E-3</v>
      </c>
      <c r="N1006" s="18">
        <f t="shared" si="140"/>
        <v>1.4977526062343455E-6</v>
      </c>
    </row>
    <row r="1007" spans="1:14" x14ac:dyDescent="0.2">
      <c r="A1007" s="4">
        <v>1005</v>
      </c>
      <c r="B1007" s="1" t="str">
        <f>'Исходные данные'!A1257</f>
        <v>16.03.2012</v>
      </c>
      <c r="C1007" s="1">
        <f>'Исходные данные'!B1257</f>
        <v>157.80000000000001</v>
      </c>
      <c r="D1007" s="5" t="str">
        <f>'Исходные данные'!A1009</f>
        <v>14.03.2013</v>
      </c>
      <c r="E1007" s="1">
        <f>'Исходные данные'!B1009</f>
        <v>159.65</v>
      </c>
      <c r="F1007" s="12">
        <f t="shared" si="135"/>
        <v>1.0117237008871989</v>
      </c>
      <c r="G1007" s="12">
        <f t="shared" si="136"/>
        <v>6.0269865069735057E-2</v>
      </c>
      <c r="H1007" s="12">
        <f t="shared" si="137"/>
        <v>1.7362665983648975E-4</v>
      </c>
      <c r="I1007" s="12">
        <f t="shared" si="141"/>
        <v>1.1655510749017044E-2</v>
      </c>
      <c r="J1007" s="18">
        <f t="shared" si="138"/>
        <v>2.0237074000401319E-6</v>
      </c>
      <c r="K1007" s="12">
        <f t="shared" si="142"/>
        <v>0.90467411493949357</v>
      </c>
      <c r="L1007" s="12">
        <f t="shared" si="139"/>
        <v>-0.10018049412112982</v>
      </c>
      <c r="M1007" s="12">
        <f t="shared" si="143"/>
        <v>1.0036131402353741E-2</v>
      </c>
      <c r="N1007" s="18">
        <f t="shared" si="140"/>
        <v>1.7425399730707858E-6</v>
      </c>
    </row>
    <row r="1008" spans="1:14" x14ac:dyDescent="0.2">
      <c r="A1008" s="4">
        <v>1006</v>
      </c>
      <c r="B1008" s="1" t="str">
        <f>'Исходные данные'!A1258</f>
        <v>15.03.2012</v>
      </c>
      <c r="C1008" s="1">
        <f>'Исходные данные'!B1258</f>
        <v>158.26</v>
      </c>
      <c r="D1008" s="5" t="str">
        <f>'Исходные данные'!A1010</f>
        <v>13.03.2013</v>
      </c>
      <c r="E1008" s="1">
        <f>'Исходные данные'!B1010</f>
        <v>159.5</v>
      </c>
      <c r="F1008" s="12">
        <f t="shared" si="135"/>
        <v>1.0078352078857578</v>
      </c>
      <c r="G1008" s="12">
        <f t="shared" si="136"/>
        <v>6.010164909926824E-2</v>
      </c>
      <c r="H1008" s="12">
        <f t="shared" si="137"/>
        <v>1.7314205982868296E-4</v>
      </c>
      <c r="I1008" s="12">
        <f t="shared" si="141"/>
        <v>7.8046720438521055E-3</v>
      </c>
      <c r="J1008" s="18">
        <f t="shared" si="138"/>
        <v>1.3513169939598906E-6</v>
      </c>
      <c r="K1008" s="12">
        <f t="shared" si="142"/>
        <v>0.90119705992789068</v>
      </c>
      <c r="L1008" s="12">
        <f t="shared" si="139"/>
        <v>-0.10403133282629488</v>
      </c>
      <c r="M1008" s="12">
        <f t="shared" si="143"/>
        <v>1.0822518209615354E-2</v>
      </c>
      <c r="N1008" s="18">
        <f t="shared" si="140"/>
        <v>1.8738330953462324E-6</v>
      </c>
    </row>
    <row r="1009" spans="1:14" x14ac:dyDescent="0.2">
      <c r="A1009" s="4">
        <v>1007</v>
      </c>
      <c r="B1009" s="1" t="str">
        <f>'Исходные данные'!A1259</f>
        <v>14.03.2012</v>
      </c>
      <c r="C1009" s="1">
        <f>'Исходные данные'!B1259</f>
        <v>158.24</v>
      </c>
      <c r="D1009" s="5" t="str">
        <f>'Исходные данные'!A1011</f>
        <v>12.03.2013</v>
      </c>
      <c r="E1009" s="1">
        <f>'Исходные данные'!B1011</f>
        <v>159.66</v>
      </c>
      <c r="F1009" s="12">
        <f t="shared" si="135"/>
        <v>1.0089737108190091</v>
      </c>
      <c r="G1009" s="12">
        <f t="shared" si="136"/>
        <v>5.9933902627325855E-2</v>
      </c>
      <c r="H1009" s="12">
        <f t="shared" si="137"/>
        <v>1.726588123618268E-4</v>
      </c>
      <c r="I1009" s="12">
        <f t="shared" si="141"/>
        <v>8.9336863432508372E-3</v>
      </c>
      <c r="J1009" s="18">
        <f t="shared" si="138"/>
        <v>1.5424796740387609E-6</v>
      </c>
      <c r="K1009" s="12">
        <f t="shared" si="142"/>
        <v>0.90221509887725204</v>
      </c>
      <c r="L1009" s="12">
        <f t="shared" si="139"/>
        <v>-0.10290231852689613</v>
      </c>
      <c r="M1009" s="12">
        <f t="shared" si="143"/>
        <v>1.0588887158210806E-2</v>
      </c>
      <c r="N1009" s="18">
        <f t="shared" si="140"/>
        <v>1.8282646809700769E-6</v>
      </c>
    </row>
    <row r="1010" spans="1:14" x14ac:dyDescent="0.2">
      <c r="A1010" s="4">
        <v>1008</v>
      </c>
      <c r="B1010" s="1" t="str">
        <f>'Исходные данные'!A1260</f>
        <v>13.03.2012</v>
      </c>
      <c r="C1010" s="1">
        <f>'Исходные данные'!B1260</f>
        <v>156.72999999999999</v>
      </c>
      <c r="D1010" s="5" t="str">
        <f>'Исходные данные'!A1012</f>
        <v>11.03.2013</v>
      </c>
      <c r="E1010" s="1">
        <f>'Исходные данные'!B1012</f>
        <v>160.66999999999999</v>
      </c>
      <c r="F1010" s="12">
        <f t="shared" si="135"/>
        <v>1.0251387736872328</v>
      </c>
      <c r="G1010" s="12">
        <f t="shared" si="136"/>
        <v>5.9766624343515921E-2</v>
      </c>
      <c r="H1010" s="12">
        <f t="shared" si="137"/>
        <v>1.7217691366091725E-4</v>
      </c>
      <c r="I1010" s="12">
        <f t="shared" si="141"/>
        <v>2.4827992389266959E-2</v>
      </c>
      <c r="J1010" s="18">
        <f t="shared" si="138"/>
        <v>4.2748071019807282E-6</v>
      </c>
      <c r="K1010" s="12">
        <f t="shared" si="142"/>
        <v>0.91666975080487556</v>
      </c>
      <c r="L1010" s="12">
        <f t="shared" si="139"/>
        <v>-8.7008012480880026E-2</v>
      </c>
      <c r="M1010" s="12">
        <f t="shared" si="143"/>
        <v>7.5703942358729863E-3</v>
      </c>
      <c r="N1010" s="18">
        <f t="shared" si="140"/>
        <v>1.3034471147290088E-6</v>
      </c>
    </row>
    <row r="1011" spans="1:14" x14ac:dyDescent="0.2">
      <c r="A1011" s="4">
        <v>1009</v>
      </c>
      <c r="B1011" s="1" t="str">
        <f>'Исходные данные'!A1261</f>
        <v>12.03.2012</v>
      </c>
      <c r="C1011" s="1">
        <f>'Исходные данные'!B1261</f>
        <v>156.19999999999999</v>
      </c>
      <c r="D1011" s="5" t="str">
        <f>'Исходные данные'!A1013</f>
        <v>07.03.2013</v>
      </c>
      <c r="E1011" s="1">
        <f>'Исходные данные'!B1013</f>
        <v>159.99</v>
      </c>
      <c r="F1011" s="12">
        <f t="shared" si="135"/>
        <v>1.0242637644046095</v>
      </c>
      <c r="G1011" s="12">
        <f t="shared" si="136"/>
        <v>5.9599812941103822E-2</v>
      </c>
      <c r="H1011" s="12">
        <f t="shared" si="137"/>
        <v>1.716963599614865E-4</v>
      </c>
      <c r="I1011" s="12">
        <f t="shared" si="141"/>
        <v>2.3974075875035004E-2</v>
      </c>
      <c r="J1011" s="18">
        <f t="shared" si="138"/>
        <v>4.1162615611839998E-6</v>
      </c>
      <c r="K1011" s="12">
        <f t="shared" si="142"/>
        <v>0.91588732547706442</v>
      </c>
      <c r="L1011" s="12">
        <f t="shared" si="139"/>
        <v>-8.7861928995111874E-2</v>
      </c>
      <c r="M1011" s="12">
        <f t="shared" si="143"/>
        <v>7.7197185667420929E-3</v>
      </c>
      <c r="N1011" s="18">
        <f t="shared" si="140"/>
        <v>1.3254475778367211E-6</v>
      </c>
    </row>
    <row r="1012" spans="1:14" x14ac:dyDescent="0.2">
      <c r="A1012" s="4">
        <v>1010</v>
      </c>
      <c r="B1012" s="1" t="str">
        <f>'Исходные данные'!A1262</f>
        <v>11.03.2012</v>
      </c>
      <c r="C1012" s="1">
        <f>'Исходные данные'!B1262</f>
        <v>155.78</v>
      </c>
      <c r="D1012" s="5" t="str">
        <f>'Исходные данные'!A1014</f>
        <v>06.03.2013</v>
      </c>
      <c r="E1012" s="1">
        <f>'Исходные данные'!B1014</f>
        <v>159.41</v>
      </c>
      <c r="F1012" s="12">
        <f t="shared" si="135"/>
        <v>1.023302092694826</v>
      </c>
      <c r="G1012" s="12">
        <f t="shared" si="136"/>
        <v>5.9433467117002009E-2</v>
      </c>
      <c r="H1012" s="12">
        <f t="shared" si="137"/>
        <v>1.7121714750957331E-4</v>
      </c>
      <c r="I1012" s="12">
        <f t="shared" si="141"/>
        <v>2.3034744153752736E-2</v>
      </c>
      <c r="J1012" s="18">
        <f t="shared" si="138"/>
        <v>3.9439431876183634E-6</v>
      </c>
      <c r="K1012" s="12">
        <f t="shared" si="142"/>
        <v>0.91502740739651744</v>
      </c>
      <c r="L1012" s="12">
        <f t="shared" si="139"/>
        <v>-8.8801260716394145E-2</v>
      </c>
      <c r="M1012" s="12">
        <f t="shared" si="143"/>
        <v>7.8856639048210178E-3</v>
      </c>
      <c r="N1012" s="18">
        <f t="shared" si="140"/>
        <v>1.350160880002658E-6</v>
      </c>
    </row>
    <row r="1013" spans="1:14" x14ac:dyDescent="0.2">
      <c r="A1013" s="4">
        <v>1011</v>
      </c>
      <c r="B1013" s="1" t="str">
        <f>'Исходные данные'!A1263</f>
        <v>07.03.2012</v>
      </c>
      <c r="C1013" s="1">
        <f>'Исходные данные'!B1263</f>
        <v>153.82</v>
      </c>
      <c r="D1013" s="5" t="str">
        <f>'Исходные данные'!A1015</f>
        <v>05.03.2013</v>
      </c>
      <c r="E1013" s="1">
        <f>'Исходные данные'!B1015</f>
        <v>158.13</v>
      </c>
      <c r="F1013" s="12">
        <f t="shared" si="135"/>
        <v>1.0280197633597712</v>
      </c>
      <c r="G1013" s="12">
        <f t="shared" si="136"/>
        <v>5.9267585571759998E-2</v>
      </c>
      <c r="H1013" s="12">
        <f t="shared" si="137"/>
        <v>1.707392725616941E-4</v>
      </c>
      <c r="I1013" s="12">
        <f t="shared" si="141"/>
        <v>2.7634391906317484E-2</v>
      </c>
      <c r="J1013" s="18">
        <f t="shared" si="138"/>
        <v>4.7182759717694146E-6</v>
      </c>
      <c r="K1013" s="12">
        <f t="shared" si="142"/>
        <v>0.91924590551971319</v>
      </c>
      <c r="L1013" s="12">
        <f t="shared" si="139"/>
        <v>-8.4201612963829428E-2</v>
      </c>
      <c r="M1013" s="12">
        <f t="shared" si="143"/>
        <v>7.0899116257105398E-3</v>
      </c>
      <c r="N1013" s="18">
        <f t="shared" si="140"/>
        <v>1.2105263535005157E-6</v>
      </c>
    </row>
    <row r="1014" spans="1:14" x14ac:dyDescent="0.2">
      <c r="A1014" s="4">
        <v>1012</v>
      </c>
      <c r="B1014" s="1" t="str">
        <f>'Исходные данные'!A1264</f>
        <v>06.03.2012</v>
      </c>
      <c r="C1014" s="1">
        <f>'Исходные данные'!B1264</f>
        <v>155.03</v>
      </c>
      <c r="D1014" s="5" t="str">
        <f>'Исходные данные'!A1016</f>
        <v>04.03.2013</v>
      </c>
      <c r="E1014" s="1">
        <f>'Исходные данные'!B1016</f>
        <v>157.21</v>
      </c>
      <c r="F1014" s="12">
        <f t="shared" si="135"/>
        <v>1.0140617944913888</v>
      </c>
      <c r="G1014" s="12">
        <f t="shared" si="136"/>
        <v>5.9102167009554042E-2</v>
      </c>
      <c r="H1014" s="12">
        <f t="shared" si="137"/>
        <v>1.7026273138481335E-4</v>
      </c>
      <c r="I1014" s="12">
        <f t="shared" si="141"/>
        <v>1.396384462515173E-2</v>
      </c>
      <c r="J1014" s="18">
        <f t="shared" si="138"/>
        <v>2.3775223265114787E-6</v>
      </c>
      <c r="K1014" s="12">
        <f t="shared" si="142"/>
        <v>0.90676481693665079</v>
      </c>
      <c r="L1014" s="12">
        <f t="shared" si="139"/>
        <v>-9.7872160244995177E-2</v>
      </c>
      <c r="M1014" s="12">
        <f t="shared" si="143"/>
        <v>9.5789597510220273E-3</v>
      </c>
      <c r="N1014" s="18">
        <f t="shared" si="140"/>
        <v>1.6309398510342021E-6</v>
      </c>
    </row>
    <row r="1015" spans="1:14" x14ac:dyDescent="0.2">
      <c r="A1015" s="4">
        <v>1013</v>
      </c>
      <c r="B1015" s="1" t="str">
        <f>'Исходные данные'!A1265</f>
        <v>05.03.2012</v>
      </c>
      <c r="C1015" s="1">
        <f>'Исходные данные'!B1265</f>
        <v>157.07</v>
      </c>
      <c r="D1015" s="5" t="str">
        <f>'Исходные данные'!A1017</f>
        <v>01.03.2013</v>
      </c>
      <c r="E1015" s="1">
        <f>'Исходные данные'!B1017</f>
        <v>157.38999999999999</v>
      </c>
      <c r="F1015" s="12">
        <f t="shared" si="135"/>
        <v>1.0020373082065321</v>
      </c>
      <c r="G1015" s="12">
        <f t="shared" si="136"/>
        <v>5.8937210138177258E-2</v>
      </c>
      <c r="H1015" s="12">
        <f t="shared" si="137"/>
        <v>1.6978752025631507E-4</v>
      </c>
      <c r="I1015" s="12">
        <f t="shared" si="141"/>
        <v>2.035235708568632E-3</v>
      </c>
      <c r="J1015" s="18">
        <f t="shared" si="138"/>
        <v>3.4555762409497234E-7</v>
      </c>
      <c r="K1015" s="12">
        <f t="shared" si="142"/>
        <v>0.89601263086271044</v>
      </c>
      <c r="L1015" s="12">
        <f t="shared" si="139"/>
        <v>-0.10980076916157826</v>
      </c>
      <c r="M1015" s="12">
        <f t="shared" si="143"/>
        <v>1.205620890847421E-2</v>
      </c>
      <c r="N1015" s="18">
        <f t="shared" si="140"/>
        <v>2.0469938142619312E-6</v>
      </c>
    </row>
    <row r="1016" spans="1:14" x14ac:dyDescent="0.2">
      <c r="A1016" s="4">
        <v>1014</v>
      </c>
      <c r="B1016" s="1" t="str">
        <f>'Исходные данные'!A1266</f>
        <v>02.03.2012</v>
      </c>
      <c r="C1016" s="1">
        <f>'Исходные данные'!B1266</f>
        <v>156.19999999999999</v>
      </c>
      <c r="D1016" s="5" t="str">
        <f>'Исходные данные'!A1018</f>
        <v>28.02.2013</v>
      </c>
      <c r="E1016" s="1">
        <f>'Исходные данные'!B1018</f>
        <v>158.13</v>
      </c>
      <c r="F1016" s="12">
        <f t="shared" si="135"/>
        <v>1.0123559539052498</v>
      </c>
      <c r="G1016" s="12">
        <f t="shared" si="136"/>
        <v>5.8772713669029183E-2</v>
      </c>
      <c r="H1016" s="12">
        <f t="shared" si="137"/>
        <v>1.6931363546397266E-4</v>
      </c>
      <c r="I1016" s="12">
        <f t="shared" si="141"/>
        <v>1.2280242129639728E-2</v>
      </c>
      <c r="J1016" s="18">
        <f t="shared" si="138"/>
        <v>2.0792124393471402E-6</v>
      </c>
      <c r="K1016" s="12">
        <f t="shared" si="142"/>
        <v>0.90523946982741543</v>
      </c>
      <c r="L1016" s="12">
        <f t="shared" si="139"/>
        <v>-9.9555762740507217E-2</v>
      </c>
      <c r="M1016" s="12">
        <f t="shared" si="143"/>
        <v>9.9113498948441795E-3</v>
      </c>
      <c r="N1016" s="18">
        <f t="shared" si="140"/>
        <v>1.6781266830515311E-6</v>
      </c>
    </row>
    <row r="1017" spans="1:14" x14ac:dyDescent="0.2">
      <c r="A1017" s="4">
        <v>1015</v>
      </c>
      <c r="B1017" s="1" t="str">
        <f>'Исходные данные'!A1267</f>
        <v>01.03.2012</v>
      </c>
      <c r="C1017" s="1">
        <f>'Исходные данные'!B1267</f>
        <v>155.47999999999999</v>
      </c>
      <c r="D1017" s="5" t="str">
        <f>'Исходные данные'!A1019</f>
        <v>27.02.2013</v>
      </c>
      <c r="E1017" s="1">
        <f>'Исходные данные'!B1019</f>
        <v>157.55000000000001</v>
      </c>
      <c r="F1017" s="12">
        <f t="shared" si="135"/>
        <v>1.0133136094674557</v>
      </c>
      <c r="G1017" s="12">
        <f t="shared" si="136"/>
        <v>5.860867631710602E-2</v>
      </c>
      <c r="H1017" s="12">
        <f t="shared" si="137"/>
        <v>1.6884107330592091E-4</v>
      </c>
      <c r="I1017" s="12">
        <f t="shared" si="141"/>
        <v>1.3225762219261321E-2</v>
      </c>
      <c r="J1017" s="18">
        <f t="shared" si="138"/>
        <v>2.2330518883889798E-6</v>
      </c>
      <c r="K1017" s="12">
        <f t="shared" si="142"/>
        <v>0.90609579670539198</v>
      </c>
      <c r="L1017" s="12">
        <f t="shared" si="139"/>
        <v>-9.8610242650885555E-2</v>
      </c>
      <c r="M1017" s="12">
        <f t="shared" si="143"/>
        <v>9.7239799556665413E-3</v>
      </c>
      <c r="N1017" s="18">
        <f t="shared" si="140"/>
        <v>1.6418072125200001E-6</v>
      </c>
    </row>
    <row r="1018" spans="1:14" x14ac:dyDescent="0.2">
      <c r="A1018" s="4">
        <v>1016</v>
      </c>
      <c r="B1018" s="1" t="str">
        <f>'Исходные данные'!A1268</f>
        <v>29.02.2012</v>
      </c>
      <c r="C1018" s="1">
        <f>'Исходные данные'!B1268</f>
        <v>155.76</v>
      </c>
      <c r="D1018" s="5" t="str">
        <f>'Исходные данные'!A1020</f>
        <v>26.02.2013</v>
      </c>
      <c r="E1018" s="1">
        <f>'Исходные данные'!B1020</f>
        <v>157.61000000000001</v>
      </c>
      <c r="F1018" s="12">
        <f t="shared" si="135"/>
        <v>1.0118772470467388</v>
      </c>
      <c r="G1018" s="12">
        <f t="shared" si="136"/>
        <v>5.8445096800990456E-2</v>
      </c>
      <c r="H1018" s="12">
        <f t="shared" si="137"/>
        <v>1.6836983009062663E-4</v>
      </c>
      <c r="I1018" s="12">
        <f t="shared" si="141"/>
        <v>1.1807266123505607E-2</v>
      </c>
      <c r="J1018" s="18">
        <f t="shared" si="138"/>
        <v>1.987987391049451E-6</v>
      </c>
      <c r="K1018" s="12">
        <f t="shared" si="142"/>
        <v>0.90481141451630709</v>
      </c>
      <c r="L1018" s="12">
        <f t="shared" si="139"/>
        <v>-0.10002873874664135</v>
      </c>
      <c r="M1018" s="12">
        <f t="shared" si="143"/>
        <v>1.0005748575243842E-2</v>
      </c>
      <c r="N1018" s="18">
        <f t="shared" si="140"/>
        <v>1.6846661875433352E-6</v>
      </c>
    </row>
    <row r="1019" spans="1:14" x14ac:dyDescent="0.2">
      <c r="A1019" s="4">
        <v>1017</v>
      </c>
      <c r="B1019" s="1" t="str">
        <f>'Исходные данные'!A1269</f>
        <v>28.02.2012</v>
      </c>
      <c r="C1019" s="1">
        <f>'Исходные данные'!B1269</f>
        <v>155.16999999999999</v>
      </c>
      <c r="D1019" s="5" t="str">
        <f>'Исходные данные'!A1021</f>
        <v>25.02.2013</v>
      </c>
      <c r="E1019" s="1">
        <f>'Исходные данные'!B1021</f>
        <v>158.86000000000001</v>
      </c>
      <c r="F1019" s="12">
        <f t="shared" si="135"/>
        <v>1.0237803699168655</v>
      </c>
      <c r="G1019" s="12">
        <f t="shared" si="136"/>
        <v>5.8281973842841603E-2</v>
      </c>
      <c r="H1019" s="12">
        <f t="shared" si="137"/>
        <v>1.6789990213685965E-4</v>
      </c>
      <c r="I1019" s="12">
        <f t="shared" si="141"/>
        <v>2.3502021109593485E-2</v>
      </c>
      <c r="J1019" s="18">
        <f t="shared" si="138"/>
        <v>3.9459870443191561E-6</v>
      </c>
      <c r="K1019" s="12">
        <f t="shared" si="142"/>
        <v>0.91545507853060759</v>
      </c>
      <c r="L1019" s="12">
        <f t="shared" si="139"/>
        <v>-8.8333983760553417E-2</v>
      </c>
      <c r="M1019" s="12">
        <f t="shared" si="143"/>
        <v>7.8028926870097274E-3</v>
      </c>
      <c r="N1019" s="18">
        <f t="shared" si="140"/>
        <v>1.310104918533351E-6</v>
      </c>
    </row>
    <row r="1020" spans="1:14" x14ac:dyDescent="0.2">
      <c r="A1020" s="4">
        <v>1018</v>
      </c>
      <c r="B1020" s="1" t="str">
        <f>'Исходные данные'!A1270</f>
        <v>27.02.2012</v>
      </c>
      <c r="C1020" s="1">
        <f>'Исходные данные'!B1270</f>
        <v>155.72999999999999</v>
      </c>
      <c r="D1020" s="5" t="str">
        <f>'Исходные данные'!A1022</f>
        <v>22.02.2013</v>
      </c>
      <c r="E1020" s="1">
        <f>'Исходные данные'!B1022</f>
        <v>158.63</v>
      </c>
      <c r="F1020" s="12">
        <f t="shared" si="135"/>
        <v>1.0186219739292366</v>
      </c>
      <c r="G1020" s="12">
        <f t="shared" si="136"/>
        <v>5.8119306168385163E-2</v>
      </c>
      <c r="H1020" s="12">
        <f t="shared" si="137"/>
        <v>1.674312857736645E-4</v>
      </c>
      <c r="I1020" s="12">
        <f t="shared" si="141"/>
        <v>1.8450707913116607E-2</v>
      </c>
      <c r="J1020" s="18">
        <f t="shared" si="138"/>
        <v>3.0892257493274398E-6</v>
      </c>
      <c r="K1020" s="12">
        <f t="shared" si="142"/>
        <v>0.91084248783956878</v>
      </c>
      <c r="L1020" s="12">
        <f t="shared" si="139"/>
        <v>-9.3385296957030309E-2</v>
      </c>
      <c r="M1020" s="12">
        <f t="shared" si="143"/>
        <v>8.720813687752748E-3</v>
      </c>
      <c r="N1020" s="18">
        <f t="shared" si="140"/>
        <v>1.4601370487330153E-6</v>
      </c>
    </row>
    <row r="1021" spans="1:14" x14ac:dyDescent="0.2">
      <c r="A1021" s="4">
        <v>1019</v>
      </c>
      <c r="B1021" s="1" t="str">
        <f>'Исходные данные'!A1271</f>
        <v>24.02.2012</v>
      </c>
      <c r="C1021" s="1">
        <f>'Исходные данные'!B1271</f>
        <v>154.9</v>
      </c>
      <c r="D1021" s="5" t="str">
        <f>'Исходные данные'!A1023</f>
        <v>21.02.2013</v>
      </c>
      <c r="E1021" s="1">
        <f>'Исходные данные'!B1023</f>
        <v>158.27000000000001</v>
      </c>
      <c r="F1021" s="12">
        <f t="shared" si="135"/>
        <v>1.0217559715945772</v>
      </c>
      <c r="G1021" s="12">
        <f t="shared" si="136"/>
        <v>5.795709250690341E-2</v>
      </c>
      <c r="H1021" s="12">
        <f t="shared" si="137"/>
        <v>1.6696397734033158E-4</v>
      </c>
      <c r="I1021" s="12">
        <f t="shared" si="141"/>
        <v>2.1522687922368892E-2</v>
      </c>
      <c r="J1021" s="18">
        <f t="shared" si="138"/>
        <v>3.5935135785734281E-6</v>
      </c>
      <c r="K1021" s="12">
        <f t="shared" si="142"/>
        <v>0.91364487999626942</v>
      </c>
      <c r="L1021" s="12">
        <f t="shared" si="139"/>
        <v>-9.0313316947778055E-2</v>
      </c>
      <c r="M1021" s="12">
        <f t="shared" si="143"/>
        <v>8.1564952181098268E-3</v>
      </c>
      <c r="N1021" s="18">
        <f t="shared" si="140"/>
        <v>1.3618408827730121E-6</v>
      </c>
    </row>
    <row r="1022" spans="1:14" x14ac:dyDescent="0.2">
      <c r="A1022" s="4">
        <v>1020</v>
      </c>
      <c r="B1022" s="1" t="str">
        <f>'Исходные данные'!A1272</f>
        <v>22.02.2012</v>
      </c>
      <c r="C1022" s="1">
        <f>'Исходные данные'!B1272</f>
        <v>153.91999999999999</v>
      </c>
      <c r="D1022" s="5" t="str">
        <f>'Исходные данные'!A1024</f>
        <v>20.02.2013</v>
      </c>
      <c r="E1022" s="1">
        <f>'Исходные данные'!B1024</f>
        <v>160.16999999999999</v>
      </c>
      <c r="F1022" s="12">
        <f t="shared" si="135"/>
        <v>1.0406055093555093</v>
      </c>
      <c r="G1022" s="12">
        <f t="shared" si="136"/>
        <v>5.7795331591225116E-2</v>
      </c>
      <c r="H1022" s="12">
        <f t="shared" si="137"/>
        <v>1.6649797318636812E-4</v>
      </c>
      <c r="I1022" s="12">
        <f t="shared" si="141"/>
        <v>3.9802764262808162E-2</v>
      </c>
      <c r="J1022" s="18">
        <f t="shared" si="138"/>
        <v>6.6270795769723642E-6</v>
      </c>
      <c r="K1022" s="12">
        <f t="shared" si="142"/>
        <v>0.93049996491316522</v>
      </c>
      <c r="L1022" s="12">
        <f t="shared" si="139"/>
        <v>-7.2033240607338789E-2</v>
      </c>
      <c r="M1022" s="12">
        <f t="shared" si="143"/>
        <v>5.1887877523947717E-3</v>
      </c>
      <c r="N1022" s="18">
        <f t="shared" si="140"/>
        <v>8.6392264406797998E-7</v>
      </c>
    </row>
    <row r="1023" spans="1:14" x14ac:dyDescent="0.2">
      <c r="A1023" s="4">
        <v>1021</v>
      </c>
      <c r="B1023" s="1" t="str">
        <f>'Исходные данные'!A1273</f>
        <v>21.02.2012</v>
      </c>
      <c r="C1023" s="1">
        <f>'Исходные данные'!B1273</f>
        <v>154.62</v>
      </c>
      <c r="D1023" s="5" t="str">
        <f>'Исходные данные'!A1025</f>
        <v>19.02.2013</v>
      </c>
      <c r="E1023" s="1">
        <f>'Исходные данные'!B1025</f>
        <v>160.28</v>
      </c>
      <c r="F1023" s="12">
        <f t="shared" si="135"/>
        <v>1.0366058724615186</v>
      </c>
      <c r="G1023" s="12">
        <f t="shared" si="136"/>
        <v>5.7634022157715986E-2</v>
      </c>
      <c r="H1023" s="12">
        <f t="shared" si="137"/>
        <v>1.6603326967147059E-4</v>
      </c>
      <c r="I1023" s="12">
        <f t="shared" si="141"/>
        <v>3.5951791875615133E-2</v>
      </c>
      <c r="J1023" s="18">
        <f t="shared" si="138"/>
        <v>5.9691935556565928E-6</v>
      </c>
      <c r="K1023" s="12">
        <f t="shared" si="142"/>
        <v>0.92692352604554018</v>
      </c>
      <c r="L1023" s="12">
        <f t="shared" si="139"/>
        <v>-7.5884212994531838E-2</v>
      </c>
      <c r="M1023" s="12">
        <f t="shared" si="143"/>
        <v>5.7584137817994849E-3</v>
      </c>
      <c r="N1023" s="18">
        <f t="shared" si="140"/>
        <v>9.560882683134268E-7</v>
      </c>
    </row>
    <row r="1024" spans="1:14" x14ac:dyDescent="0.2">
      <c r="A1024" s="4">
        <v>1022</v>
      </c>
      <c r="B1024" s="1" t="str">
        <f>'Исходные данные'!A1274</f>
        <v>20.02.2012</v>
      </c>
      <c r="C1024" s="1">
        <f>'Исходные данные'!B1274</f>
        <v>155.15</v>
      </c>
      <c r="D1024" s="5" t="str">
        <f>'Исходные данные'!A1026</f>
        <v>18.02.2013</v>
      </c>
      <c r="E1024" s="1">
        <f>'Исходные данные'!B1026</f>
        <v>159.75</v>
      </c>
      <c r="F1024" s="12">
        <f t="shared" si="135"/>
        <v>1.0296487270383499</v>
      </c>
      <c r="G1024" s="12">
        <f t="shared" si="136"/>
        <v>5.7473162946268426E-2</v>
      </c>
      <c r="H1024" s="12">
        <f t="shared" si="137"/>
        <v>1.6556986316549523E-4</v>
      </c>
      <c r="I1024" s="12">
        <f t="shared" si="141"/>
        <v>2.9217702363254862E-2</v>
      </c>
      <c r="J1024" s="18">
        <f t="shared" si="138"/>
        <v>4.8375709822942737E-6</v>
      </c>
      <c r="K1024" s="12">
        <f t="shared" si="142"/>
        <v>0.92070250999867753</v>
      </c>
      <c r="L1024" s="12">
        <f t="shared" si="139"/>
        <v>-8.261830250689213E-2</v>
      </c>
      <c r="M1024" s="12">
        <f t="shared" si="143"/>
        <v>6.8257839091203495E-3</v>
      </c>
      <c r="N1024" s="18">
        <f t="shared" si="140"/>
        <v>1.1301441078302954E-6</v>
      </c>
    </row>
    <row r="1025" spans="1:14" x14ac:dyDescent="0.2">
      <c r="A1025" s="4">
        <v>1023</v>
      </c>
      <c r="B1025" s="1" t="str">
        <f>'Исходные данные'!A1275</f>
        <v>17.02.2012</v>
      </c>
      <c r="C1025" s="1">
        <f>'Исходные данные'!B1275</f>
        <v>154.66999999999999</v>
      </c>
      <c r="D1025" s="5" t="str">
        <f>'Исходные данные'!A1027</f>
        <v>15.02.2013</v>
      </c>
      <c r="E1025" s="1">
        <f>'Исходные данные'!B1027</f>
        <v>160.11000000000001</v>
      </c>
      <c r="F1025" s="12">
        <f t="shared" si="135"/>
        <v>1.0351716557832806</v>
      </c>
      <c r="G1025" s="12">
        <f t="shared" si="136"/>
        <v>5.7312752700291972E-2</v>
      </c>
      <c r="H1025" s="12">
        <f t="shared" si="137"/>
        <v>1.6510775004843059E-4</v>
      </c>
      <c r="I1025" s="12">
        <f t="shared" si="141"/>
        <v>3.4567263963914817E-2</v>
      </c>
      <c r="J1025" s="18">
        <f t="shared" si="138"/>
        <v>5.70732317841217E-6</v>
      </c>
      <c r="K1025" s="12">
        <f t="shared" si="142"/>
        <v>0.92564106255982903</v>
      </c>
      <c r="L1025" s="12">
        <f t="shared" si="139"/>
        <v>-7.7268740906232147E-2</v>
      </c>
      <c r="M1025" s="12">
        <f t="shared" si="143"/>
        <v>5.9704583212344441E-3</v>
      </c>
      <c r="N1025" s="18">
        <f t="shared" si="140"/>
        <v>9.8576894017694914E-7</v>
      </c>
    </row>
    <row r="1026" spans="1:14" x14ac:dyDescent="0.2">
      <c r="A1026" s="4">
        <v>1024</v>
      </c>
      <c r="B1026" s="1" t="str">
        <f>'Исходные данные'!A1276</f>
        <v>16.02.2012</v>
      </c>
      <c r="C1026" s="1">
        <f>'Исходные данные'!B1276</f>
        <v>154.22999999999999</v>
      </c>
      <c r="D1026" s="5" t="str">
        <f>'Исходные данные'!A1028</f>
        <v>14.02.2013</v>
      </c>
      <c r="E1026" s="1">
        <f>'Исходные данные'!B1028</f>
        <v>160.72</v>
      </c>
      <c r="F1026" s="12">
        <f t="shared" ref="F1026:F1089" si="144">E1026/C1026</f>
        <v>1.0420800103741166</v>
      </c>
      <c r="G1026" s="12">
        <f t="shared" ref="G1026:G1089" si="145">1/POWER(2,A1026/248)</f>
        <v>5.715279016670323E-2</v>
      </c>
      <c r="H1026" s="12">
        <f t="shared" ref="H1026:H1089" si="146">G1026/SUM(G$2:G$1242)</f>
        <v>1.6464692671036836E-4</v>
      </c>
      <c r="I1026" s="12">
        <f t="shared" si="141"/>
        <v>4.1218725771155991E-2</v>
      </c>
      <c r="J1026" s="18">
        <f t="shared" ref="J1026:J1089" si="147">H1026*I1026</f>
        <v>6.7865365211382925E-6</v>
      </c>
      <c r="K1026" s="12">
        <f t="shared" si="142"/>
        <v>0.93181845028898092</v>
      </c>
      <c r="L1026" s="12">
        <f t="shared" ref="L1026:L1089" si="148">LN(K1026)</f>
        <v>-7.0617279098990959E-2</v>
      </c>
      <c r="M1026" s="12">
        <f t="shared" si="143"/>
        <v>4.9868001073447949E-3</v>
      </c>
      <c r="N1026" s="18">
        <f t="shared" ref="N1026:N1089" si="149">M1026*H1026</f>
        <v>8.2106131179325558E-7</v>
      </c>
    </row>
    <row r="1027" spans="1:14" x14ac:dyDescent="0.2">
      <c r="A1027" s="4">
        <v>1025</v>
      </c>
      <c r="B1027" s="1" t="str">
        <f>'Исходные данные'!A1277</f>
        <v>15.02.2012</v>
      </c>
      <c r="C1027" s="1">
        <f>'Исходные данные'!B1277</f>
        <v>155.24</v>
      </c>
      <c r="D1027" s="5" t="str">
        <f>'Исходные данные'!A1029</f>
        <v>13.02.2013</v>
      </c>
      <c r="E1027" s="1">
        <f>'Исходные данные'!B1029</f>
        <v>160.9</v>
      </c>
      <c r="F1027" s="12">
        <f t="shared" si="144"/>
        <v>1.0364596753414068</v>
      </c>
      <c r="G1027" s="12">
        <f t="shared" si="145"/>
        <v>5.6993274095916348E-2</v>
      </c>
      <c r="H1027" s="12">
        <f t="shared" si="146"/>
        <v>1.6418738955147606E-4</v>
      </c>
      <c r="I1027" s="12">
        <f t="shared" ref="I1027:I1090" si="150">LN(F1027)</f>
        <v>3.5810747497631933E-2</v>
      </c>
      <c r="J1027" s="18">
        <f t="shared" si="147"/>
        <v>5.8796731495232407E-6</v>
      </c>
      <c r="K1027" s="12">
        <f t="shared" ref="K1027:K1090" si="151">F1027/GEOMEAN(F$2:F$1242)</f>
        <v>0.92679279791282188</v>
      </c>
      <c r="L1027" s="12">
        <f t="shared" si="148"/>
        <v>-7.6025257372515059E-2</v>
      </c>
      <c r="M1027" s="12">
        <f t="shared" ref="M1027:M1090" si="152">POWER(L1027-AVERAGE(L$2:L$1242),2)</f>
        <v>5.779839758557166E-3</v>
      </c>
      <c r="N1027" s="18">
        <f t="shared" si="149"/>
        <v>9.4897680198333469E-7</v>
      </c>
    </row>
    <row r="1028" spans="1:14" x14ac:dyDescent="0.2">
      <c r="A1028" s="4">
        <v>1026</v>
      </c>
      <c r="B1028" s="1" t="str">
        <f>'Исходные данные'!A1278</f>
        <v>14.02.2012</v>
      </c>
      <c r="C1028" s="1">
        <f>'Исходные данные'!B1278</f>
        <v>154.58000000000001</v>
      </c>
      <c r="D1028" s="5" t="str">
        <f>'Исходные данные'!A1030</f>
        <v>12.02.2013</v>
      </c>
      <c r="E1028" s="1">
        <f>'Исходные данные'!B1030</f>
        <v>160.09</v>
      </c>
      <c r="F1028" s="12">
        <f t="shared" si="144"/>
        <v>1.035644973476517</v>
      </c>
      <c r="G1028" s="12">
        <f t="shared" si="145"/>
        <v>5.6834203241833074E-2</v>
      </c>
      <c r="H1028" s="12">
        <f t="shared" si="146"/>
        <v>1.6372913498196841E-4</v>
      </c>
      <c r="I1028" s="12">
        <f t="shared" si="150"/>
        <v>3.5024395411278088E-2</v>
      </c>
      <c r="J1028" s="18">
        <f t="shared" si="147"/>
        <v>5.7345139639549854E-6</v>
      </c>
      <c r="K1028" s="12">
        <f t="shared" si="151"/>
        <v>0.92606429892845255</v>
      </c>
      <c r="L1028" s="12">
        <f t="shared" si="148"/>
        <v>-7.6811609458868807E-2</v>
      </c>
      <c r="M1028" s="12">
        <f t="shared" si="152"/>
        <v>5.9000233476617942E-3</v>
      </c>
      <c r="N1028" s="18">
        <f t="shared" si="149"/>
        <v>9.6600571908608294E-7</v>
      </c>
    </row>
    <row r="1029" spans="1:14" x14ac:dyDescent="0.2">
      <c r="A1029" s="4">
        <v>1027</v>
      </c>
      <c r="B1029" s="1" t="str">
        <f>'Исходные данные'!A1279</f>
        <v>13.02.2012</v>
      </c>
      <c r="C1029" s="1">
        <f>'Исходные данные'!B1279</f>
        <v>153.69</v>
      </c>
      <c r="D1029" s="5" t="str">
        <f>'Исходные данные'!A1031</f>
        <v>11.02.2013</v>
      </c>
      <c r="E1029" s="1">
        <f>'Исходные данные'!B1031</f>
        <v>160</v>
      </c>
      <c r="F1029" s="12">
        <f t="shared" si="144"/>
        <v>1.0410566725226105</v>
      </c>
      <c r="G1029" s="12">
        <f t="shared" si="145"/>
        <v>5.6675576361832992E-2</v>
      </c>
      <c r="H1029" s="12">
        <f t="shared" si="146"/>
        <v>1.6327215942207906E-4</v>
      </c>
      <c r="I1029" s="12">
        <f t="shared" si="150"/>
        <v>4.023622861460633E-2</v>
      </c>
      <c r="J1029" s="18">
        <f t="shared" si="147"/>
        <v>6.5694559329072241E-6</v>
      </c>
      <c r="K1029" s="12">
        <f t="shared" si="151"/>
        <v>0.93090339090638119</v>
      </c>
      <c r="L1029" s="12">
        <f t="shared" si="148"/>
        <v>-7.1599776255540593E-2</v>
      </c>
      <c r="M1029" s="12">
        <f t="shared" si="152"/>
        <v>5.1265279598434847E-3</v>
      </c>
      <c r="N1029" s="18">
        <f t="shared" si="149"/>
        <v>8.3701929034131116E-7</v>
      </c>
    </row>
    <row r="1030" spans="1:14" x14ac:dyDescent="0.2">
      <c r="A1030" s="4">
        <v>1028</v>
      </c>
      <c r="B1030" s="1" t="str">
        <f>'Исходные данные'!A1280</f>
        <v>10.02.2012</v>
      </c>
      <c r="C1030" s="1">
        <f>'Исходные данные'!B1280</f>
        <v>152.75</v>
      </c>
      <c r="D1030" s="5" t="str">
        <f>'Исходные данные'!A1032</f>
        <v>08.02.2013</v>
      </c>
      <c r="E1030" s="1">
        <f>'Исходные данные'!B1032</f>
        <v>159.59</v>
      </c>
      <c r="F1030" s="12">
        <f t="shared" si="144"/>
        <v>1.0447790507364976</v>
      </c>
      <c r="G1030" s="12">
        <f t="shared" si="145"/>
        <v>5.651739221676412E-2</v>
      </c>
      <c r="H1030" s="12">
        <f t="shared" si="146"/>
        <v>1.6281645930203364E-4</v>
      </c>
      <c r="I1030" s="12">
        <f t="shared" si="150"/>
        <v>4.3805428359390337E-2</v>
      </c>
      <c r="J1030" s="18">
        <f t="shared" si="147"/>
        <v>7.1322447436848273E-6</v>
      </c>
      <c r="K1030" s="12">
        <f t="shared" si="151"/>
        <v>0.93423190758852015</v>
      </c>
      <c r="L1030" s="12">
        <f t="shared" si="148"/>
        <v>-6.8030576510756544E-2</v>
      </c>
      <c r="M1030" s="12">
        <f t="shared" si="152"/>
        <v>4.6281593403859093E-3</v>
      </c>
      <c r="N1030" s="18">
        <f t="shared" si="149"/>
        <v>7.5354051688726932E-7</v>
      </c>
    </row>
    <row r="1031" spans="1:14" x14ac:dyDescent="0.2">
      <c r="A1031" s="4">
        <v>1029</v>
      </c>
      <c r="B1031" s="1" t="str">
        <f>'Исходные данные'!A1281</f>
        <v>09.02.2012</v>
      </c>
      <c r="C1031" s="1">
        <f>'Исходные данные'!B1281</f>
        <v>153.61000000000001</v>
      </c>
      <c r="D1031" s="5" t="str">
        <f>'Исходные данные'!A1033</f>
        <v>07.02.2013</v>
      </c>
      <c r="E1031" s="1">
        <f>'Исходные данные'!B1033</f>
        <v>159.82</v>
      </c>
      <c r="F1031" s="12">
        <f t="shared" si="144"/>
        <v>1.0404270555302388</v>
      </c>
      <c r="G1031" s="12">
        <f t="shared" si="145"/>
        <v>5.6359649570932771E-2</v>
      </c>
      <c r="H1031" s="12">
        <f t="shared" si="146"/>
        <v>1.6236203106202054E-4</v>
      </c>
      <c r="I1031" s="12">
        <f t="shared" si="150"/>
        <v>3.9631259185262488E-2</v>
      </c>
      <c r="J1031" s="18">
        <f t="shared" si="147"/>
        <v>6.4346117348645748E-6</v>
      </c>
      <c r="K1031" s="12">
        <f t="shared" si="151"/>
        <v>0.93034039312860339</v>
      </c>
      <c r="L1031" s="12">
        <f t="shared" si="148"/>
        <v>-7.2204745684884386E-2</v>
      </c>
      <c r="M1031" s="12">
        <f t="shared" si="152"/>
        <v>5.2135252994188405E-3</v>
      </c>
      <c r="N1031" s="18">
        <f t="shared" si="149"/>
        <v>8.4647855660687168E-7</v>
      </c>
    </row>
    <row r="1032" spans="1:14" x14ac:dyDescent="0.2">
      <c r="A1032" s="4">
        <v>1030</v>
      </c>
      <c r="B1032" s="1" t="str">
        <f>'Исходные данные'!A1282</f>
        <v>08.02.2012</v>
      </c>
      <c r="C1032" s="1">
        <f>'Исходные данные'!B1282</f>
        <v>154.04</v>
      </c>
      <c r="D1032" s="5" t="str">
        <f>'Исходные данные'!A1034</f>
        <v>06.02.2013</v>
      </c>
      <c r="E1032" s="1">
        <f>'Исходные данные'!B1034</f>
        <v>160.16</v>
      </c>
      <c r="F1032" s="12">
        <f t="shared" si="144"/>
        <v>1.0397299402752531</v>
      </c>
      <c r="G1032" s="12">
        <f t="shared" si="145"/>
        <v>5.6202347192094257E-2</v>
      </c>
      <c r="H1032" s="12">
        <f t="shared" si="146"/>
        <v>1.6190887115216402E-4</v>
      </c>
      <c r="I1032" s="12">
        <f t="shared" si="150"/>
        <v>3.896100662020225E-2</v>
      </c>
      <c r="J1032" s="18">
        <f t="shared" si="147"/>
        <v>6.3081326008289356E-6</v>
      </c>
      <c r="K1032" s="12">
        <f t="shared" si="151"/>
        <v>0.92971703901941127</v>
      </c>
      <c r="L1032" s="12">
        <f t="shared" si="148"/>
        <v>-7.2874998249944686E-2</v>
      </c>
      <c r="M1032" s="12">
        <f t="shared" si="152"/>
        <v>5.3107653699294511E-3</v>
      </c>
      <c r="N1032" s="18">
        <f t="shared" si="149"/>
        <v>8.5986002599928221E-7</v>
      </c>
    </row>
    <row r="1033" spans="1:14" x14ac:dyDescent="0.2">
      <c r="A1033" s="4">
        <v>1031</v>
      </c>
      <c r="B1033" s="1" t="str">
        <f>'Исходные данные'!A1283</f>
        <v>07.02.2012</v>
      </c>
      <c r="C1033" s="1">
        <f>'Исходные данные'!B1283</f>
        <v>153.62</v>
      </c>
      <c r="D1033" s="5" t="str">
        <f>'Исходные данные'!A1035</f>
        <v>05.02.2013</v>
      </c>
      <c r="E1033" s="1">
        <f>'Исходные данные'!B1035</f>
        <v>159.47</v>
      </c>
      <c r="F1033" s="12">
        <f t="shared" si="144"/>
        <v>1.0380809790391876</v>
      </c>
      <c r="G1033" s="12">
        <f t="shared" si="145"/>
        <v>5.6045483851443131E-2</v>
      </c>
      <c r="H1033" s="12">
        <f t="shared" si="146"/>
        <v>1.6145697603249623E-4</v>
      </c>
      <c r="I1033" s="12">
        <f t="shared" si="150"/>
        <v>3.7373796189344992E-2</v>
      </c>
      <c r="J1033" s="18">
        <f t="shared" si="147"/>
        <v>6.0342601155864731E-6</v>
      </c>
      <c r="K1033" s="12">
        <f t="shared" si="151"/>
        <v>0.92824255290675139</v>
      </c>
      <c r="L1033" s="12">
        <f t="shared" si="148"/>
        <v>-7.4462208680801889E-2</v>
      </c>
      <c r="M1033" s="12">
        <f t="shared" si="152"/>
        <v>5.5446205216232985E-3</v>
      </c>
      <c r="N1033" s="18">
        <f t="shared" si="149"/>
        <v>8.9521766266901969E-7</v>
      </c>
    </row>
    <row r="1034" spans="1:14" x14ac:dyDescent="0.2">
      <c r="A1034" s="4">
        <v>1032</v>
      </c>
      <c r="B1034" s="1" t="str">
        <f>'Исходные данные'!A1284</f>
        <v>06.02.2012</v>
      </c>
      <c r="C1034" s="1">
        <f>'Исходные данные'!B1284</f>
        <v>153.68</v>
      </c>
      <c r="D1034" s="5" t="str">
        <f>'Исходные данные'!A1036</f>
        <v>04.02.2013</v>
      </c>
      <c r="E1034" s="1">
        <f>'Исходные данные'!B1036</f>
        <v>159.72</v>
      </c>
      <c r="F1034" s="12">
        <f t="shared" si="144"/>
        <v>1.0393024466423737</v>
      </c>
      <c r="G1034" s="12">
        <f t="shared" si="145"/>
        <v>5.5889058323603531E-2</v>
      </c>
      <c r="H1034" s="12">
        <f t="shared" si="146"/>
        <v>1.6100634217292936E-4</v>
      </c>
      <c r="I1034" s="12">
        <f t="shared" si="150"/>
        <v>3.8549763734719307E-2</v>
      </c>
      <c r="J1034" s="18">
        <f t="shared" si="147"/>
        <v>6.2067564505577998E-6</v>
      </c>
      <c r="K1034" s="12">
        <f t="shared" si="151"/>
        <v>0.92933477810802978</v>
      </c>
      <c r="L1034" s="12">
        <f t="shared" si="148"/>
        <v>-7.3286241135427574E-2</v>
      </c>
      <c r="M1034" s="12">
        <f t="shared" si="152"/>
        <v>5.3708731397600473E-3</v>
      </c>
      <c r="N1034" s="18">
        <f t="shared" si="149"/>
        <v>8.6474463850760164E-7</v>
      </c>
    </row>
    <row r="1035" spans="1:14" x14ac:dyDescent="0.2">
      <c r="A1035" s="4">
        <v>1033</v>
      </c>
      <c r="B1035" s="1" t="str">
        <f>'Исходные данные'!A1285</f>
        <v>03.02.2012</v>
      </c>
      <c r="C1035" s="1">
        <f>'Исходные данные'!B1285</f>
        <v>152.66999999999999</v>
      </c>
      <c r="D1035" s="5" t="str">
        <f>'Исходные данные'!A1037</f>
        <v>01.02.2013</v>
      </c>
      <c r="E1035" s="1">
        <f>'Исходные данные'!B1037</f>
        <v>159.94999999999999</v>
      </c>
      <c r="F1035" s="12">
        <f t="shared" si="144"/>
        <v>1.0476845483723063</v>
      </c>
      <c r="G1035" s="12">
        <f t="shared" si="145"/>
        <v>5.573306938661976E-2</v>
      </c>
      <c r="H1035" s="12">
        <f t="shared" si="146"/>
        <v>1.6055696605322842E-4</v>
      </c>
      <c r="I1035" s="12">
        <f t="shared" si="150"/>
        <v>4.6582537126676024E-2</v>
      </c>
      <c r="J1035" s="18">
        <f t="shared" si="147"/>
        <v>7.4791508321209748E-6</v>
      </c>
      <c r="K1035" s="12">
        <f t="shared" si="151"/>
        <v>0.93682997710080795</v>
      </c>
      <c r="L1035" s="12">
        <f t="shared" si="148"/>
        <v>-6.5253467743470878E-2</v>
      </c>
      <c r="M1035" s="12">
        <f t="shared" si="152"/>
        <v>4.2580150525482032E-3</v>
      </c>
      <c r="N1035" s="18">
        <f t="shared" si="149"/>
        <v>6.8365397824611753E-7</v>
      </c>
    </row>
    <row r="1036" spans="1:14" x14ac:dyDescent="0.2">
      <c r="A1036" s="4">
        <v>1034</v>
      </c>
      <c r="B1036" s="1" t="str">
        <f>'Исходные данные'!A1286</f>
        <v>02.02.2012</v>
      </c>
      <c r="C1036" s="1">
        <f>'Исходные данные'!B1286</f>
        <v>152.16999999999999</v>
      </c>
      <c r="D1036" s="5" t="str">
        <f>'Исходные данные'!A1038</f>
        <v>31.01.2013</v>
      </c>
      <c r="E1036" s="1">
        <f>'Исходные данные'!B1038</f>
        <v>158.97999999999999</v>
      </c>
      <c r="F1036" s="12">
        <f t="shared" si="144"/>
        <v>1.0447525793520405</v>
      </c>
      <c r="G1036" s="12">
        <f t="shared" si="145"/>
        <v>5.5577515821946644E-2</v>
      </c>
      <c r="H1036" s="12">
        <f t="shared" si="146"/>
        <v>1.6010884416298355E-4</v>
      </c>
      <c r="I1036" s="12">
        <f t="shared" si="150"/>
        <v>4.3780091212943406E-2</v>
      </c>
      <c r="J1036" s="18">
        <f t="shared" si="147"/>
        <v>7.0095798014543617E-6</v>
      </c>
      <c r="K1036" s="12">
        <f t="shared" si="151"/>
        <v>0.93420823711773449</v>
      </c>
      <c r="L1036" s="12">
        <f t="shared" si="148"/>
        <v>-6.8055913657203537E-2</v>
      </c>
      <c r="M1036" s="12">
        <f t="shared" si="152"/>
        <v>4.6316073837167522E-3</v>
      </c>
      <c r="N1036" s="18">
        <f t="shared" si="149"/>
        <v>7.4156130482362948E-7</v>
      </c>
    </row>
    <row r="1037" spans="1:14" x14ac:dyDescent="0.2">
      <c r="A1037" s="4">
        <v>1035</v>
      </c>
      <c r="B1037" s="1" t="str">
        <f>'Исходные данные'!A1287</f>
        <v>01.02.2012</v>
      </c>
      <c r="C1037" s="1">
        <f>'Исходные данные'!B1287</f>
        <v>151.74</v>
      </c>
      <c r="D1037" s="5" t="str">
        <f>'Исходные данные'!A1039</f>
        <v>30.01.2013</v>
      </c>
      <c r="E1037" s="1">
        <f>'Исходные данные'!B1039</f>
        <v>159.59</v>
      </c>
      <c r="F1037" s="12">
        <f t="shared" si="144"/>
        <v>1.0517332278898115</v>
      </c>
      <c r="G1037" s="12">
        <f t="shared" si="145"/>
        <v>5.5422396414439939E-2</v>
      </c>
      <c r="H1037" s="12">
        <f t="shared" si="146"/>
        <v>1.596619730015824E-4</v>
      </c>
      <c r="I1037" s="12">
        <f t="shared" si="150"/>
        <v>5.0439496501166213E-2</v>
      </c>
      <c r="J1037" s="18">
        <f t="shared" si="147"/>
        <v>8.0532695285826096E-6</v>
      </c>
      <c r="K1037" s="12">
        <f t="shared" si="151"/>
        <v>0.94045026943552412</v>
      </c>
      <c r="L1037" s="12">
        <f t="shared" si="148"/>
        <v>-6.1396508368980779E-2</v>
      </c>
      <c r="M1037" s="12">
        <f t="shared" si="152"/>
        <v>3.7695312399023346E-3</v>
      </c>
      <c r="N1037" s="18">
        <f t="shared" si="149"/>
        <v>6.0185079505390796E-7</v>
      </c>
    </row>
    <row r="1038" spans="1:14" x14ac:dyDescent="0.2">
      <c r="A1038" s="4">
        <v>1036</v>
      </c>
      <c r="B1038" s="1" t="str">
        <f>'Исходные данные'!A1288</f>
        <v>31.01.2012</v>
      </c>
      <c r="C1038" s="1">
        <f>'Исходные данные'!B1288</f>
        <v>150.69</v>
      </c>
      <c r="D1038" s="5" t="str">
        <f>'Исходные данные'!A1040</f>
        <v>29.01.2013</v>
      </c>
      <c r="E1038" s="1">
        <f>'Исходные данные'!B1040</f>
        <v>159.55000000000001</v>
      </c>
      <c r="F1038" s="12">
        <f t="shared" si="144"/>
        <v>1.0587962041276795</v>
      </c>
      <c r="G1038" s="12">
        <f t="shared" si="145"/>
        <v>5.5267709952347047E-2</v>
      </c>
      <c r="H1038" s="12">
        <f t="shared" si="146"/>
        <v>1.5921634907818324E-4</v>
      </c>
      <c r="I1038" s="12">
        <f t="shared" si="150"/>
        <v>5.7132606294189626E-2</v>
      </c>
      <c r="J1038" s="18">
        <f t="shared" si="147"/>
        <v>9.0964449874821046E-6</v>
      </c>
      <c r="K1038" s="12">
        <f t="shared" si="151"/>
        <v>0.94676591843260571</v>
      </c>
      <c r="L1038" s="12">
        <f t="shared" si="148"/>
        <v>-5.4703398575957358E-2</v>
      </c>
      <c r="M1038" s="12">
        <f t="shared" si="152"/>
        <v>2.9924618157600603E-3</v>
      </c>
      <c r="N1038" s="18">
        <f t="shared" si="149"/>
        <v>4.7644884506118781E-7</v>
      </c>
    </row>
    <row r="1039" spans="1:14" x14ac:dyDescent="0.2">
      <c r="A1039" s="4">
        <v>1037</v>
      </c>
      <c r="B1039" s="1" t="str">
        <f>'Исходные данные'!A1289</f>
        <v>30.01.2012</v>
      </c>
      <c r="C1039" s="1">
        <f>'Исходные данные'!B1289</f>
        <v>150.03</v>
      </c>
      <c r="D1039" s="5" t="str">
        <f>'Исходные данные'!A1041</f>
        <v>28.01.2013</v>
      </c>
      <c r="E1039" s="1">
        <f>'Исходные данные'!B1041</f>
        <v>159.43</v>
      </c>
      <c r="F1039" s="12">
        <f t="shared" si="144"/>
        <v>1.0626541358394987</v>
      </c>
      <c r="G1039" s="12">
        <f t="shared" si="145"/>
        <v>5.5113455227297346E-2</v>
      </c>
      <c r="H1039" s="12">
        <f t="shared" si="146"/>
        <v>1.5877196891168731E-4</v>
      </c>
      <c r="I1039" s="12">
        <f t="shared" si="150"/>
        <v>6.0769680320351911E-2</v>
      </c>
      <c r="J1039" s="18">
        <f t="shared" si="147"/>
        <v>9.6485217945960902E-6</v>
      </c>
      <c r="K1039" s="12">
        <f t="shared" si="151"/>
        <v>0.95021564581749007</v>
      </c>
      <c r="L1039" s="12">
        <f t="shared" si="148"/>
        <v>-5.1066324549795032E-2</v>
      </c>
      <c r="M1039" s="12">
        <f t="shared" si="152"/>
        <v>2.6077695030250051E-3</v>
      </c>
      <c r="N1039" s="18">
        <f t="shared" si="149"/>
        <v>4.1404069846313237E-7</v>
      </c>
    </row>
    <row r="1040" spans="1:14" x14ac:dyDescent="0.2">
      <c r="A1040" s="4">
        <v>1038</v>
      </c>
      <c r="B1040" s="1" t="str">
        <f>'Исходные данные'!A1290</f>
        <v>27.01.2012</v>
      </c>
      <c r="C1040" s="1">
        <f>'Исходные данные'!B1290</f>
        <v>150.54</v>
      </c>
      <c r="D1040" s="5" t="str">
        <f>'Исходные данные'!A1042</f>
        <v>25.01.2013</v>
      </c>
      <c r="E1040" s="1">
        <f>'Исходные данные'!B1042</f>
        <v>158.91999999999999</v>
      </c>
      <c r="F1040" s="12">
        <f t="shared" si="144"/>
        <v>1.0556662681015012</v>
      </c>
      <c r="G1040" s="12">
        <f t="shared" si="145"/>
        <v>5.4959631034292883E-2</v>
      </c>
      <c r="H1040" s="12">
        <f t="shared" si="146"/>
        <v>1.5832882903071187E-4</v>
      </c>
      <c r="I1040" s="12">
        <f t="shared" si="150"/>
        <v>5.4172101340012227E-2</v>
      </c>
      <c r="J1040" s="18">
        <f t="shared" si="147"/>
        <v>8.5770053712971937E-6</v>
      </c>
      <c r="K1040" s="12">
        <f t="shared" si="151"/>
        <v>0.94396715815663612</v>
      </c>
      <c r="L1040" s="12">
        <f t="shared" si="148"/>
        <v>-5.7663903530134716E-2</v>
      </c>
      <c r="M1040" s="12">
        <f t="shared" si="152"/>
        <v>3.3251257703326904E-3</v>
      </c>
      <c r="N1040" s="18">
        <f t="shared" si="149"/>
        <v>5.2646326959661868E-7</v>
      </c>
    </row>
    <row r="1041" spans="1:14" x14ac:dyDescent="0.2">
      <c r="A1041" s="4">
        <v>1039</v>
      </c>
      <c r="B1041" s="1" t="str">
        <f>'Исходные данные'!A1291</f>
        <v>26.01.2012</v>
      </c>
      <c r="C1041" s="1">
        <f>'Исходные данные'!B1291</f>
        <v>150.54</v>
      </c>
      <c r="D1041" s="5" t="str">
        <f>'Исходные данные'!A1043</f>
        <v>24.01.2013</v>
      </c>
      <c r="E1041" s="1">
        <f>'Исходные данные'!B1043</f>
        <v>158.41</v>
      </c>
      <c r="F1041" s="12">
        <f t="shared" si="144"/>
        <v>1.0522784641955627</v>
      </c>
      <c r="G1041" s="12">
        <f t="shared" si="145"/>
        <v>5.4806236171698851E-2</v>
      </c>
      <c r="H1041" s="12">
        <f t="shared" si="146"/>
        <v>1.5788692597356279E-4</v>
      </c>
      <c r="I1041" s="12">
        <f t="shared" si="150"/>
        <v>5.0957779094373448E-2</v>
      </c>
      <c r="J1041" s="18">
        <f t="shared" si="147"/>
        <v>8.0455670956505055E-6</v>
      </c>
      <c r="K1041" s="12">
        <f t="shared" si="151"/>
        <v>0.94093781477216676</v>
      </c>
      <c r="L1041" s="12">
        <f t="shared" si="148"/>
        <v>-6.0878225775773509E-2</v>
      </c>
      <c r="M1041" s="12">
        <f t="shared" si="152"/>
        <v>3.7061583736060616E-3</v>
      </c>
      <c r="N1041" s="18">
        <f t="shared" si="149"/>
        <v>5.8515395277984011E-7</v>
      </c>
    </row>
    <row r="1042" spans="1:14" x14ac:dyDescent="0.2">
      <c r="A1042" s="4">
        <v>1040</v>
      </c>
      <c r="B1042" s="1" t="str">
        <f>'Исходные данные'!A1292</f>
        <v>25.01.2012</v>
      </c>
      <c r="C1042" s="1">
        <f>'Исходные данные'!B1292</f>
        <v>149.75</v>
      </c>
      <c r="D1042" s="5" t="str">
        <f>'Исходные данные'!A1044</f>
        <v>23.01.2013</v>
      </c>
      <c r="E1042" s="1">
        <f>'Исходные данные'!B1044</f>
        <v>158.36000000000001</v>
      </c>
      <c r="F1042" s="12">
        <f t="shared" si="144"/>
        <v>1.0574958263772956</v>
      </c>
      <c r="G1042" s="12">
        <f t="shared" si="145"/>
        <v>5.465326944123429E-2</v>
      </c>
      <c r="H1042" s="12">
        <f t="shared" si="146"/>
        <v>1.5744625628820775E-4</v>
      </c>
      <c r="I1042" s="12">
        <f t="shared" si="150"/>
        <v>5.5903685242371201E-2</v>
      </c>
      <c r="J1042" s="18">
        <f t="shared" si="147"/>
        <v>8.8018259541256735E-6</v>
      </c>
      <c r="K1042" s="12">
        <f t="shared" si="151"/>
        <v>0.94560313249669858</v>
      </c>
      <c r="L1042" s="12">
        <f t="shared" si="148"/>
        <v>-5.5932319627775728E-2</v>
      </c>
      <c r="M1042" s="12">
        <f t="shared" si="152"/>
        <v>3.1284243789436732E-3</v>
      </c>
      <c r="N1042" s="18">
        <f t="shared" si="149"/>
        <v>4.9255870654544271E-7</v>
      </c>
    </row>
    <row r="1043" spans="1:14" x14ac:dyDescent="0.2">
      <c r="A1043" s="4">
        <v>1041</v>
      </c>
      <c r="B1043" s="1" t="str">
        <f>'Исходные данные'!A1293</f>
        <v>24.01.2012</v>
      </c>
      <c r="C1043" s="1">
        <f>'Исходные данные'!B1293</f>
        <v>149.27000000000001</v>
      </c>
      <c r="D1043" s="5" t="str">
        <f>'Исходные данные'!A1045</f>
        <v>22.01.2013</v>
      </c>
      <c r="E1043" s="1">
        <f>'Исходные данные'!B1045</f>
        <v>157.79</v>
      </c>
      <c r="F1043" s="12">
        <f t="shared" si="144"/>
        <v>1.057077778522141</v>
      </c>
      <c r="G1043" s="12">
        <f t="shared" si="145"/>
        <v>5.4500729647962737E-2</v>
      </c>
      <c r="H1043" s="12">
        <f t="shared" si="146"/>
        <v>1.5700681653224937E-4</v>
      </c>
      <c r="I1043" s="12">
        <f t="shared" si="150"/>
        <v>5.5508288402429239E-2</v>
      </c>
      <c r="J1043" s="18">
        <f t="shared" si="147"/>
        <v>8.7151796532193932E-6</v>
      </c>
      <c r="K1043" s="12">
        <f t="shared" si="151"/>
        <v>0.94522931791369269</v>
      </c>
      <c r="L1043" s="12">
        <f t="shared" si="148"/>
        <v>-5.6327716467717732E-2</v>
      </c>
      <c r="M1043" s="12">
        <f t="shared" si="152"/>
        <v>3.1728116424676067E-3</v>
      </c>
      <c r="N1043" s="18">
        <f t="shared" si="149"/>
        <v>4.9815305544029632E-7</v>
      </c>
    </row>
    <row r="1044" spans="1:14" x14ac:dyDescent="0.2">
      <c r="A1044" s="4">
        <v>1042</v>
      </c>
      <c r="B1044" s="1" t="str">
        <f>'Исходные данные'!A1294</f>
        <v>23.01.2012</v>
      </c>
      <c r="C1044" s="1">
        <f>'Исходные данные'!B1294</f>
        <v>149.08000000000001</v>
      </c>
      <c r="D1044" s="5" t="str">
        <f>'Исходные данные'!A1046</f>
        <v>21.01.2013</v>
      </c>
      <c r="E1044" s="1">
        <f>'Исходные данные'!B1046</f>
        <v>158.84</v>
      </c>
      <c r="F1044" s="12">
        <f t="shared" si="144"/>
        <v>1.065468204990609</v>
      </c>
      <c r="G1044" s="12">
        <f t="shared" si="145"/>
        <v>5.4348615600282764E-2</v>
      </c>
      <c r="H1044" s="12">
        <f t="shared" si="146"/>
        <v>1.5656860327289791E-4</v>
      </c>
      <c r="I1044" s="12">
        <f t="shared" si="150"/>
        <v>6.3414331651992992E-2</v>
      </c>
      <c r="J1044" s="18">
        <f t="shared" si="147"/>
        <v>9.9286933342368644E-6</v>
      </c>
      <c r="K1044" s="12">
        <f t="shared" si="151"/>
        <v>0.95273196081181788</v>
      </c>
      <c r="L1044" s="12">
        <f t="shared" si="148"/>
        <v>-4.8421673218153875E-2</v>
      </c>
      <c r="M1044" s="12">
        <f t="shared" si="152"/>
        <v>2.3446584372456862E-3</v>
      </c>
      <c r="N1044" s="18">
        <f t="shared" si="149"/>
        <v>3.6709989667157266E-7</v>
      </c>
    </row>
    <row r="1045" spans="1:14" x14ac:dyDescent="0.2">
      <c r="A1045" s="4">
        <v>1043</v>
      </c>
      <c r="B1045" s="1" t="str">
        <f>'Исходные данные'!A1295</f>
        <v>20.01.2012</v>
      </c>
      <c r="C1045" s="1">
        <f>'Исходные данные'!B1295</f>
        <v>149.32</v>
      </c>
      <c r="D1045" s="5" t="str">
        <f>'Исходные данные'!A1047</f>
        <v>18.01.2013</v>
      </c>
      <c r="E1045" s="1">
        <f>'Исходные данные'!B1047</f>
        <v>158.75</v>
      </c>
      <c r="F1045" s="12">
        <f t="shared" si="144"/>
        <v>1.0631529600857219</v>
      </c>
      <c r="G1045" s="12">
        <f t="shared" si="145"/>
        <v>5.4196926109918796E-2</v>
      </c>
      <c r="H1045" s="12">
        <f t="shared" si="146"/>
        <v>1.5613161308694474E-4</v>
      </c>
      <c r="I1045" s="12">
        <f t="shared" si="150"/>
        <v>6.1238983726417909E-2</v>
      </c>
      <c r="J1045" s="18">
        <f t="shared" si="147"/>
        <v>9.5613413130107866E-6</v>
      </c>
      <c r="K1045" s="12">
        <f t="shared" si="151"/>
        <v>0.95066168991338951</v>
      </c>
      <c r="L1045" s="12">
        <f t="shared" si="148"/>
        <v>-5.0597021143729076E-2</v>
      </c>
      <c r="M1045" s="12">
        <f t="shared" si="152"/>
        <v>2.5600585486189736E-3</v>
      </c>
      <c r="N1045" s="18">
        <f t="shared" si="149"/>
        <v>3.9970607079290289E-7</v>
      </c>
    </row>
    <row r="1046" spans="1:14" x14ac:dyDescent="0.2">
      <c r="A1046" s="4">
        <v>1044</v>
      </c>
      <c r="B1046" s="1" t="str">
        <f>'Исходные данные'!A1296</f>
        <v>19.01.2012</v>
      </c>
      <c r="C1046" s="1">
        <f>'Исходные данные'!B1296</f>
        <v>149.51</v>
      </c>
      <c r="D1046" s="5" t="str">
        <f>'Исходные данные'!A1048</f>
        <v>17.01.2013</v>
      </c>
      <c r="E1046" s="1">
        <f>'Исходные данные'!B1048</f>
        <v>157.57</v>
      </c>
      <c r="F1046" s="12">
        <f t="shared" si="144"/>
        <v>1.0539094374958198</v>
      </c>
      <c r="G1046" s="12">
        <f t="shared" si="145"/>
        <v>5.4045659991911875E-2</v>
      </c>
      <c r="H1046" s="12">
        <f t="shared" si="146"/>
        <v>1.5569584256073591E-4</v>
      </c>
      <c r="I1046" s="12">
        <f t="shared" si="150"/>
        <v>5.2506523748117824E-2</v>
      </c>
      <c r="J1046" s="18">
        <f t="shared" si="147"/>
        <v>8.1750474548984945E-6</v>
      </c>
      <c r="K1046" s="12">
        <f t="shared" si="151"/>
        <v>0.94239621623652525</v>
      </c>
      <c r="L1046" s="12">
        <f t="shared" si="148"/>
        <v>-5.9329481122029064E-2</v>
      </c>
      <c r="M1046" s="12">
        <f t="shared" si="152"/>
        <v>3.5199873302092103E-3</v>
      </c>
      <c r="N1046" s="18">
        <f t="shared" si="149"/>
        <v>5.4804739318003829E-7</v>
      </c>
    </row>
    <row r="1047" spans="1:14" x14ac:dyDescent="0.2">
      <c r="A1047" s="4">
        <v>1045</v>
      </c>
      <c r="B1047" s="1" t="str">
        <f>'Исходные данные'!A1297</f>
        <v>18.01.2012</v>
      </c>
      <c r="C1047" s="1">
        <f>'Исходные данные'!B1297</f>
        <v>148.88</v>
      </c>
      <c r="D1047" s="5" t="str">
        <f>'Исходные данные'!A1049</f>
        <v>16.01.2013</v>
      </c>
      <c r="E1047" s="1">
        <f>'Исходные данные'!B1049</f>
        <v>156.91</v>
      </c>
      <c r="F1047" s="12">
        <f t="shared" si="144"/>
        <v>1.0539360558839335</v>
      </c>
      <c r="G1047" s="12">
        <f t="shared" si="145"/>
        <v>5.3894816064610232E-2</v>
      </c>
      <c r="H1047" s="12">
        <f t="shared" si="146"/>
        <v>1.5526128829014481E-4</v>
      </c>
      <c r="I1047" s="12">
        <f t="shared" si="150"/>
        <v>5.2531780236981643E-2</v>
      </c>
      <c r="J1047" s="18">
        <f t="shared" si="147"/>
        <v>8.1561518757685392E-6</v>
      </c>
      <c r="K1047" s="12">
        <f t="shared" si="151"/>
        <v>0.94242001815664111</v>
      </c>
      <c r="L1047" s="12">
        <f t="shared" si="148"/>
        <v>-5.9304224633165266E-2</v>
      </c>
      <c r="M1047" s="12">
        <f t="shared" si="152"/>
        <v>3.5169910593409333E-3</v>
      </c>
      <c r="N1047" s="18">
        <f t="shared" si="149"/>
        <v>5.460525627781945E-7</v>
      </c>
    </row>
    <row r="1048" spans="1:14" x14ac:dyDescent="0.2">
      <c r="A1048" s="4">
        <v>1046</v>
      </c>
      <c r="B1048" s="1" t="str">
        <f>'Исходные данные'!A1298</f>
        <v>17.01.2012</v>
      </c>
      <c r="C1048" s="1">
        <f>'Исходные данные'!B1298</f>
        <v>148.63</v>
      </c>
      <c r="D1048" s="5" t="str">
        <f>'Исходные данные'!A1050</f>
        <v>15.01.2013</v>
      </c>
      <c r="E1048" s="1">
        <f>'Исходные данные'!B1050</f>
        <v>156.51</v>
      </c>
      <c r="F1048" s="12">
        <f t="shared" si="144"/>
        <v>1.0530175603848482</v>
      </c>
      <c r="G1048" s="12">
        <f t="shared" si="145"/>
        <v>5.3744393149660098E-2</v>
      </c>
      <c r="H1048" s="12">
        <f t="shared" si="146"/>
        <v>1.5482794688054583E-4</v>
      </c>
      <c r="I1048" s="12">
        <f t="shared" si="150"/>
        <v>5.1659909541607367E-2</v>
      </c>
      <c r="J1048" s="18">
        <f t="shared" si="147"/>
        <v>7.9983977303617885E-6</v>
      </c>
      <c r="K1048" s="12">
        <f t="shared" si="151"/>
        <v>0.94159870785029731</v>
      </c>
      <c r="L1048" s="12">
        <f t="shared" si="148"/>
        <v>-6.0176095328539604E-2</v>
      </c>
      <c r="M1048" s="12">
        <f t="shared" si="152"/>
        <v>3.6211624489894934E-3</v>
      </c>
      <c r="N1048" s="18">
        <f t="shared" si="149"/>
        <v>5.606571472979725E-7</v>
      </c>
    </row>
    <row r="1049" spans="1:14" x14ac:dyDescent="0.2">
      <c r="A1049" s="4">
        <v>1047</v>
      </c>
      <c r="B1049" s="1" t="str">
        <f>'Исходные данные'!A1299</f>
        <v>16.01.2012</v>
      </c>
      <c r="C1049" s="1">
        <f>'Исходные данные'!B1299</f>
        <v>147.49</v>
      </c>
      <c r="D1049" s="5" t="str">
        <f>'Исходные данные'!A1051</f>
        <v>14.01.2013</v>
      </c>
      <c r="E1049" s="1">
        <f>'Исходные данные'!B1051</f>
        <v>156.49</v>
      </c>
      <c r="F1049" s="12">
        <f t="shared" si="144"/>
        <v>1.061021086175334</v>
      </c>
      <c r="G1049" s="12">
        <f t="shared" si="145"/>
        <v>5.359439007199663E-2</v>
      </c>
      <c r="H1049" s="12">
        <f t="shared" si="146"/>
        <v>1.543958149467881E-4</v>
      </c>
      <c r="I1049" s="12">
        <f t="shared" si="150"/>
        <v>5.9231733303669647E-2</v>
      </c>
      <c r="J1049" s="18">
        <f t="shared" si="147"/>
        <v>9.1451317341308853E-6</v>
      </c>
      <c r="K1049" s="12">
        <f t="shared" si="151"/>
        <v>0.94875538768744438</v>
      </c>
      <c r="L1049" s="12">
        <f t="shared" si="148"/>
        <v>-5.2604271566477234E-2</v>
      </c>
      <c r="M1049" s="12">
        <f t="shared" si="152"/>
        <v>2.7672093870396916E-3</v>
      </c>
      <c r="N1049" s="18">
        <f t="shared" si="149"/>
        <v>4.2724554844039515E-7</v>
      </c>
    </row>
    <row r="1050" spans="1:14" x14ac:dyDescent="0.2">
      <c r="A1050" s="4">
        <v>1048</v>
      </c>
      <c r="B1050" s="1" t="str">
        <f>'Исходные данные'!A1300</f>
        <v>13.01.2012</v>
      </c>
      <c r="C1050" s="1">
        <f>'Исходные данные'!B1300</f>
        <v>147.88</v>
      </c>
      <c r="D1050" s="5" t="str">
        <f>'Исходные данные'!A1052</f>
        <v>11.01.2013</v>
      </c>
      <c r="E1050" s="1">
        <f>'Исходные данные'!B1052</f>
        <v>155.78</v>
      </c>
      <c r="F1050" s="12">
        <f t="shared" si="144"/>
        <v>1.0534216932648093</v>
      </c>
      <c r="G1050" s="12">
        <f t="shared" si="145"/>
        <v>5.3444805659834622E-2</v>
      </c>
      <c r="H1050" s="12">
        <f t="shared" si="146"/>
        <v>1.5396488911316886E-4</v>
      </c>
      <c r="I1050" s="12">
        <f t="shared" si="150"/>
        <v>5.2043621423371281E-2</v>
      </c>
      <c r="J1050" s="18">
        <f t="shared" si="147"/>
        <v>8.0128904014970984E-6</v>
      </c>
      <c r="K1050" s="12">
        <f t="shared" si="151"/>
        <v>0.94196007978927254</v>
      </c>
      <c r="L1050" s="12">
        <f t="shared" si="148"/>
        <v>-5.9792383446775649E-2</v>
      </c>
      <c r="M1050" s="12">
        <f t="shared" si="152"/>
        <v>3.5751291182462581E-3</v>
      </c>
      <c r="N1050" s="18">
        <f t="shared" si="149"/>
        <v>5.5044435825604634E-7</v>
      </c>
    </row>
    <row r="1051" spans="1:14" x14ac:dyDescent="0.2">
      <c r="A1051" s="4">
        <v>1049</v>
      </c>
      <c r="B1051" s="1" t="str">
        <f>'Исходные данные'!A1301</f>
        <v>12.01.2012</v>
      </c>
      <c r="C1051" s="1">
        <f>'Исходные данные'!B1301</f>
        <v>148.02000000000001</v>
      </c>
      <c r="D1051" s="5" t="str">
        <f>'Исходные данные'!A1053</f>
        <v>10.01.2013</v>
      </c>
      <c r="E1051" s="1">
        <f>'Исходные данные'!B1053</f>
        <v>155.46</v>
      </c>
      <c r="F1051" s="12">
        <f t="shared" si="144"/>
        <v>1.0502634779083908</v>
      </c>
      <c r="G1051" s="12">
        <f t="shared" si="145"/>
        <v>5.3295638744659389E-2</v>
      </c>
      <c r="H1051" s="12">
        <f t="shared" si="146"/>
        <v>1.5353516601340712E-4</v>
      </c>
      <c r="I1051" s="12">
        <f t="shared" si="150"/>
        <v>4.9041064032753323E-2</v>
      </c>
      <c r="J1051" s="18">
        <f t="shared" si="147"/>
        <v>7.5295279077429108E-6</v>
      </c>
      <c r="K1051" s="12">
        <f t="shared" si="151"/>
        <v>0.93913603239387133</v>
      </c>
      <c r="L1051" s="12">
        <f t="shared" si="148"/>
        <v>-6.2794940837393565E-2</v>
      </c>
      <c r="M1051" s="12">
        <f t="shared" si="152"/>
        <v>3.9432045947717671E-3</v>
      </c>
      <c r="N1051" s="18">
        <f t="shared" si="149"/>
        <v>6.0542057208311303E-7</v>
      </c>
    </row>
    <row r="1052" spans="1:14" x14ac:dyDescent="0.2">
      <c r="A1052" s="4">
        <v>1050</v>
      </c>
      <c r="B1052" s="1" t="str">
        <f>'Исходные данные'!A1302</f>
        <v>11.01.2012</v>
      </c>
      <c r="C1052" s="1">
        <f>'Исходные данные'!B1302</f>
        <v>147.80000000000001</v>
      </c>
      <c r="D1052" s="5" t="str">
        <f>'Исходные данные'!A1054</f>
        <v>09.01.2013</v>
      </c>
      <c r="E1052" s="1">
        <f>'Исходные данные'!B1054</f>
        <v>155.61000000000001</v>
      </c>
      <c r="F1052" s="12">
        <f t="shared" si="144"/>
        <v>1.0528416779431664</v>
      </c>
      <c r="G1052" s="12">
        <f t="shared" si="145"/>
        <v>5.3146888161217563E-2</v>
      </c>
      <c r="H1052" s="12">
        <f t="shared" si="146"/>
        <v>1.5310664229061714E-4</v>
      </c>
      <c r="I1052" s="12">
        <f t="shared" si="150"/>
        <v>5.1492868517317089E-2</v>
      </c>
      <c r="J1052" s="18">
        <f t="shared" si="147"/>
        <v>7.8839002005986481E-6</v>
      </c>
      <c r="K1052" s="12">
        <f t="shared" si="151"/>
        <v>0.9414414353735111</v>
      </c>
      <c r="L1052" s="12">
        <f t="shared" si="148"/>
        <v>-6.0343136352829875E-2</v>
      </c>
      <c r="M1052" s="12">
        <f t="shared" si="152"/>
        <v>3.641294104896226E-3</v>
      </c>
      <c r="N1052" s="18">
        <f t="shared" si="149"/>
        <v>5.5750631399327942E-7</v>
      </c>
    </row>
    <row r="1053" spans="1:14" x14ac:dyDescent="0.2">
      <c r="A1053" s="4">
        <v>1051</v>
      </c>
      <c r="B1053" s="1" t="str">
        <f>'Исходные данные'!A1303</f>
        <v>10.01.2012</v>
      </c>
      <c r="C1053" s="1">
        <f>'Исходные данные'!B1303</f>
        <v>147.66</v>
      </c>
      <c r="D1053" s="5" t="str">
        <f>'Исходные данные'!A1055</f>
        <v>29.12.2012</v>
      </c>
      <c r="E1053" s="1">
        <f>'Исходные данные'!B1055</f>
        <v>152.97</v>
      </c>
      <c r="F1053" s="12">
        <f t="shared" si="144"/>
        <v>1.0359609914668835</v>
      </c>
      <c r="G1053" s="12">
        <f t="shared" si="145"/>
        <v>5.2998552747508088E-2</v>
      </c>
      <c r="H1053" s="12">
        <f t="shared" si="146"/>
        <v>1.5267931459728249E-4</v>
      </c>
      <c r="I1053" s="12">
        <f t="shared" si="150"/>
        <v>3.5329490104154655E-2</v>
      </c>
      <c r="J1053" s="18">
        <f t="shared" si="147"/>
        <v>5.3940823341738072E-6</v>
      </c>
      <c r="K1053" s="12">
        <f t="shared" si="151"/>
        <v>0.92634687933601745</v>
      </c>
      <c r="L1053" s="12">
        <f t="shared" si="148"/>
        <v>-7.6506514765992253E-2</v>
      </c>
      <c r="M1053" s="12">
        <f t="shared" si="152"/>
        <v>5.8532468016390012E-3</v>
      </c>
      <c r="N1053" s="18">
        <f t="shared" si="149"/>
        <v>8.9366970984297856E-7</v>
      </c>
    </row>
    <row r="1054" spans="1:14" x14ac:dyDescent="0.2">
      <c r="A1054" s="4">
        <v>1052</v>
      </c>
      <c r="B1054" s="1" t="str">
        <f>'Исходные данные'!A1304</f>
        <v>30.12.2011</v>
      </c>
      <c r="C1054" s="1">
        <f>'Исходные данные'!B1304</f>
        <v>142.93</v>
      </c>
      <c r="D1054" s="5" t="str">
        <f>'Исходные данные'!A1056</f>
        <v>28.12.2012</v>
      </c>
      <c r="E1054" s="1">
        <f>'Исходные данные'!B1056</f>
        <v>152.71</v>
      </c>
      <c r="F1054" s="12">
        <f t="shared" si="144"/>
        <v>1.0684251031973693</v>
      </c>
      <c r="G1054" s="12">
        <f t="shared" si="145"/>
        <v>5.285063134477315E-2</v>
      </c>
      <c r="H1054" s="12">
        <f t="shared" si="146"/>
        <v>1.5225317959523E-4</v>
      </c>
      <c r="I1054" s="12">
        <f t="shared" si="150"/>
        <v>6.6185698044066266E-2</v>
      </c>
      <c r="J1054" s="18">
        <f t="shared" si="147"/>
        <v>1.0076982970938884E-5</v>
      </c>
      <c r="K1054" s="12">
        <f t="shared" si="151"/>
        <v>0.95537599224631053</v>
      </c>
      <c r="L1054" s="12">
        <f t="shared" si="148"/>
        <v>-4.5650306826080636E-2</v>
      </c>
      <c r="M1054" s="12">
        <f t="shared" si="152"/>
        <v>2.0839505133153102E-3</v>
      </c>
      <c r="N1054" s="18">
        <f t="shared" si="149"/>
        <v>3.1728809177136767E-7</v>
      </c>
    </row>
    <row r="1055" spans="1:14" x14ac:dyDescent="0.2">
      <c r="A1055" s="4">
        <v>1053</v>
      </c>
      <c r="B1055" s="1" t="str">
        <f>'Исходные данные'!A1305</f>
        <v>29.12.2011</v>
      </c>
      <c r="C1055" s="1">
        <f>'Исходные данные'!B1305</f>
        <v>141.97</v>
      </c>
      <c r="D1055" s="5" t="str">
        <f>'Исходные данные'!A1057</f>
        <v>27.12.2012</v>
      </c>
      <c r="E1055" s="1">
        <f>'Исходные данные'!B1057</f>
        <v>152.71</v>
      </c>
      <c r="F1055" s="12">
        <f t="shared" si="144"/>
        <v>1.0756497851658802</v>
      </c>
      <c r="G1055" s="12">
        <f t="shared" si="145"/>
        <v>5.2703122797489059E-2</v>
      </c>
      <c r="H1055" s="12">
        <f t="shared" si="146"/>
        <v>1.5182823395560335E-4</v>
      </c>
      <c r="I1055" s="12">
        <f t="shared" si="150"/>
        <v>7.2924930289607615E-2</v>
      </c>
      <c r="J1055" s="18">
        <f t="shared" si="147"/>
        <v>1.107206337720661E-5</v>
      </c>
      <c r="K1055" s="12">
        <f t="shared" si="151"/>
        <v>0.96183623703433951</v>
      </c>
      <c r="L1055" s="12">
        <f t="shared" si="148"/>
        <v>-3.8911074580539273E-2</v>
      </c>
      <c r="M1055" s="12">
        <f t="shared" si="152"/>
        <v>1.5140717250122944E-3</v>
      </c>
      <c r="N1055" s="18">
        <f t="shared" si="149"/>
        <v>2.2987883609073057E-7</v>
      </c>
    </row>
    <row r="1056" spans="1:14" x14ac:dyDescent="0.2">
      <c r="A1056" s="4">
        <v>1054</v>
      </c>
      <c r="B1056" s="1" t="str">
        <f>'Исходные данные'!A1306</f>
        <v>28.12.2011</v>
      </c>
      <c r="C1056" s="1">
        <f>'Исходные данные'!B1306</f>
        <v>142.76</v>
      </c>
      <c r="D1056" s="5" t="str">
        <f>'Исходные данные'!A1058</f>
        <v>26.12.2012</v>
      </c>
      <c r="E1056" s="1">
        <f>'Исходные данные'!B1058</f>
        <v>152.54</v>
      </c>
      <c r="F1056" s="12">
        <f t="shared" si="144"/>
        <v>1.0685065844774446</v>
      </c>
      <c r="G1056" s="12">
        <f t="shared" si="145"/>
        <v>5.2556025953357163E-2</v>
      </c>
      <c r="H1056" s="12">
        <f t="shared" si="146"/>
        <v>1.5140447435883707E-4</v>
      </c>
      <c r="I1056" s="12">
        <f t="shared" si="150"/>
        <v>6.626195811413288E-2</v>
      </c>
      <c r="J1056" s="18">
        <f t="shared" si="147"/>
        <v>1.0032356938257568E-5</v>
      </c>
      <c r="K1056" s="12">
        <f t="shared" si="151"/>
        <v>0.95544885206453123</v>
      </c>
      <c r="L1056" s="12">
        <f t="shared" si="148"/>
        <v>-4.5574046756014105E-2</v>
      </c>
      <c r="M1056" s="12">
        <f t="shared" si="152"/>
        <v>2.0769937377193657E-3</v>
      </c>
      <c r="N1056" s="18">
        <f t="shared" si="149"/>
        <v>3.1446614510599688E-7</v>
      </c>
    </row>
    <row r="1057" spans="1:14" x14ac:dyDescent="0.2">
      <c r="A1057" s="4">
        <v>1055</v>
      </c>
      <c r="B1057" s="1" t="str">
        <f>'Исходные данные'!A1307</f>
        <v>27.12.2011</v>
      </c>
      <c r="C1057" s="1">
        <f>'Исходные данные'!B1307</f>
        <v>142.76</v>
      </c>
      <c r="D1057" s="5" t="str">
        <f>'Исходные данные'!A1059</f>
        <v>25.12.2012</v>
      </c>
      <c r="E1057" s="1">
        <f>'Исходные данные'!B1059</f>
        <v>152.09</v>
      </c>
      <c r="F1057" s="12">
        <f t="shared" si="144"/>
        <v>1.0653544410198936</v>
      </c>
      <c r="G1057" s="12">
        <f t="shared" si="145"/>
        <v>5.2409339663295029E-2</v>
      </c>
      <c r="H1057" s="12">
        <f t="shared" si="146"/>
        <v>1.5098189749463092E-4</v>
      </c>
      <c r="I1057" s="12">
        <f t="shared" si="150"/>
        <v>6.3307552262317865E-2</v>
      </c>
      <c r="J1057" s="18">
        <f t="shared" si="147"/>
        <v>9.5582943663052662E-6</v>
      </c>
      <c r="K1057" s="12">
        <f t="shared" si="151"/>
        <v>0.95263023410577274</v>
      </c>
      <c r="L1057" s="12">
        <f t="shared" si="148"/>
        <v>-4.852845260782912E-2</v>
      </c>
      <c r="M1057" s="12">
        <f t="shared" si="152"/>
        <v>2.3550107125103231E-3</v>
      </c>
      <c r="N1057" s="18">
        <f t="shared" si="149"/>
        <v>3.5556398599499133E-7</v>
      </c>
    </row>
    <row r="1058" spans="1:14" x14ac:dyDescent="0.2">
      <c r="A1058" s="4">
        <v>1056</v>
      </c>
      <c r="B1058" s="1" t="str">
        <f>'Исходные данные'!A1308</f>
        <v>26.12.2011</v>
      </c>
      <c r="C1058" s="1">
        <f>'Исходные данные'!B1308</f>
        <v>143.26</v>
      </c>
      <c r="D1058" s="5" t="str">
        <f>'Исходные данные'!A1060</f>
        <v>24.12.2012</v>
      </c>
      <c r="E1058" s="1">
        <f>'Исходные данные'!B1060</f>
        <v>152.04</v>
      </c>
      <c r="F1058" s="12">
        <f t="shared" si="144"/>
        <v>1.0612871701800921</v>
      </c>
      <c r="G1058" s="12">
        <f t="shared" si="145"/>
        <v>5.2263062781427352E-2</v>
      </c>
      <c r="H1058" s="12">
        <f t="shared" si="146"/>
        <v>1.5056050006192397E-4</v>
      </c>
      <c r="I1058" s="12">
        <f t="shared" si="150"/>
        <v>5.94824829347428E-2</v>
      </c>
      <c r="J1058" s="18">
        <f t="shared" si="147"/>
        <v>8.9557123755797341E-6</v>
      </c>
      <c r="K1058" s="12">
        <f t="shared" si="151"/>
        <v>0.94899331758005534</v>
      </c>
      <c r="L1058" s="12">
        <f t="shared" si="148"/>
        <v>-5.2353521935404157E-2</v>
      </c>
      <c r="M1058" s="12">
        <f t="shared" si="152"/>
        <v>2.7408912590408509E-3</v>
      </c>
      <c r="N1058" s="18">
        <f t="shared" si="149"/>
        <v>4.1266995857654691E-7</v>
      </c>
    </row>
    <row r="1059" spans="1:14" x14ac:dyDescent="0.2">
      <c r="A1059" s="4">
        <v>1057</v>
      </c>
      <c r="B1059" s="1" t="str">
        <f>'Исходные данные'!A1309</f>
        <v>23.12.2011</v>
      </c>
      <c r="C1059" s="1">
        <f>'Исходные данные'!B1309</f>
        <v>142.9</v>
      </c>
      <c r="D1059" s="5" t="str">
        <f>'Исходные данные'!A1061</f>
        <v>21.12.2012</v>
      </c>
      <c r="E1059" s="1">
        <f>'Исходные данные'!B1061</f>
        <v>151.97999999999999</v>
      </c>
      <c r="F1059" s="12">
        <f t="shared" si="144"/>
        <v>1.0635409377186842</v>
      </c>
      <c r="G1059" s="12">
        <f t="shared" si="145"/>
        <v>5.2117194165076951E-2</v>
      </c>
      <c r="H1059" s="12">
        <f t="shared" si="146"/>
        <v>1.5014027876886836E-4</v>
      </c>
      <c r="I1059" s="12">
        <f t="shared" si="150"/>
        <v>6.1603848305816937E-2</v>
      </c>
      <c r="J1059" s="18">
        <f t="shared" si="147"/>
        <v>9.2492189578704343E-6</v>
      </c>
      <c r="K1059" s="12">
        <f t="shared" si="151"/>
        <v>0.95100861597769815</v>
      </c>
      <c r="L1059" s="12">
        <f t="shared" si="148"/>
        <v>-5.0232156564329951E-2</v>
      </c>
      <c r="M1059" s="12">
        <f t="shared" si="152"/>
        <v>2.5232695531033629E-3</v>
      </c>
      <c r="N1059" s="18">
        <f t="shared" si="149"/>
        <v>3.7884439411193681E-7</v>
      </c>
    </row>
    <row r="1060" spans="1:14" x14ac:dyDescent="0.2">
      <c r="A1060" s="4">
        <v>1058</v>
      </c>
      <c r="B1060" s="1" t="str">
        <f>'Исходные данные'!A1310</f>
        <v>22.12.2011</v>
      </c>
      <c r="C1060" s="1">
        <f>'Исходные данные'!B1310</f>
        <v>143.07</v>
      </c>
      <c r="D1060" s="5" t="str">
        <f>'Исходные данные'!A1062</f>
        <v>20.12.2012</v>
      </c>
      <c r="E1060" s="1">
        <f>'Исходные данные'!B1062</f>
        <v>152.06</v>
      </c>
      <c r="F1060" s="12">
        <f t="shared" si="144"/>
        <v>1.0628363738030335</v>
      </c>
      <c r="G1060" s="12">
        <f t="shared" si="145"/>
        <v>5.1971732674755959E-2</v>
      </c>
      <c r="H1060" s="12">
        <f t="shared" si="146"/>
        <v>1.4972123033280419E-4</v>
      </c>
      <c r="I1060" s="12">
        <f t="shared" si="150"/>
        <v>6.094115882204796E-2</v>
      </c>
      <c r="J1060" s="18">
        <f t="shared" si="147"/>
        <v>9.124185276743845E-6</v>
      </c>
      <c r="K1060" s="12">
        <f t="shared" si="151"/>
        <v>0.95037860134400842</v>
      </c>
      <c r="L1060" s="12">
        <f t="shared" si="148"/>
        <v>-5.0894846048099025E-2</v>
      </c>
      <c r="M1060" s="12">
        <f t="shared" si="152"/>
        <v>2.5902853542597074E-3</v>
      </c>
      <c r="N1060" s="18">
        <f t="shared" si="149"/>
        <v>3.8782071015280694E-7</v>
      </c>
    </row>
    <row r="1061" spans="1:14" x14ac:dyDescent="0.2">
      <c r="A1061" s="4">
        <v>1059</v>
      </c>
      <c r="B1061" s="1" t="str">
        <f>'Исходные данные'!A1311</f>
        <v>21.12.2011</v>
      </c>
      <c r="C1061" s="1">
        <f>'Исходные данные'!B1311</f>
        <v>143.94</v>
      </c>
      <c r="D1061" s="5" t="str">
        <f>'Исходные данные'!A1063</f>
        <v>19.12.2012</v>
      </c>
      <c r="E1061" s="1">
        <f>'Исходные данные'!B1063</f>
        <v>152.12</v>
      </c>
      <c r="F1061" s="12">
        <f t="shared" si="144"/>
        <v>1.0568292344032235</v>
      </c>
      <c r="G1061" s="12">
        <f t="shared" si="145"/>
        <v>5.1826677174156906E-2</v>
      </c>
      <c r="H1061" s="12">
        <f t="shared" si="146"/>
        <v>1.4930335148023363E-4</v>
      </c>
      <c r="I1061" s="12">
        <f t="shared" si="150"/>
        <v>5.5273136980400657E-2</v>
      </c>
      <c r="J1061" s="18">
        <f t="shared" si="147"/>
        <v>8.2524645979998593E-6</v>
      </c>
      <c r="K1061" s="12">
        <f t="shared" si="151"/>
        <v>0.94500707202718448</v>
      </c>
      <c r="L1061" s="12">
        <f t="shared" si="148"/>
        <v>-5.6562867889746252E-2</v>
      </c>
      <c r="M1061" s="12">
        <f t="shared" si="152"/>
        <v>3.1993580239128945E-3</v>
      </c>
      <c r="N1061" s="18">
        <f t="shared" si="149"/>
        <v>4.7767487555537263E-7</v>
      </c>
    </row>
    <row r="1062" spans="1:14" x14ac:dyDescent="0.2">
      <c r="A1062" s="4">
        <v>1060</v>
      </c>
      <c r="B1062" s="1" t="str">
        <f>'Исходные данные'!A1312</f>
        <v>20.12.2011</v>
      </c>
      <c r="C1062" s="1">
        <f>'Исходные данные'!B1312</f>
        <v>143.24</v>
      </c>
      <c r="D1062" s="5" t="str">
        <f>'Исходные данные'!A1064</f>
        <v>18.12.2012</v>
      </c>
      <c r="E1062" s="1">
        <f>'Исходные данные'!B1064</f>
        <v>151.83000000000001</v>
      </c>
      <c r="F1062" s="12">
        <f t="shared" si="144"/>
        <v>1.0599692823233733</v>
      </c>
      <c r="G1062" s="12">
        <f t="shared" si="145"/>
        <v>5.1682026530143782E-2</v>
      </c>
      <c r="H1062" s="12">
        <f t="shared" si="146"/>
        <v>1.488866389467953E-4</v>
      </c>
      <c r="I1062" s="12">
        <f t="shared" si="150"/>
        <v>5.8239928763864295E-2</v>
      </c>
      <c r="J1062" s="18">
        <f t="shared" si="147"/>
        <v>8.6711472461525425E-6</v>
      </c>
      <c r="K1062" s="12">
        <f t="shared" si="151"/>
        <v>0.94781487426660815</v>
      </c>
      <c r="L1062" s="12">
        <f t="shared" si="148"/>
        <v>-5.3596076106282614E-2</v>
      </c>
      <c r="M1062" s="12">
        <f t="shared" si="152"/>
        <v>2.8725393739904449E-3</v>
      </c>
      <c r="N1062" s="18">
        <f t="shared" si="149"/>
        <v>4.2768273263576878E-7</v>
      </c>
    </row>
    <row r="1063" spans="1:14" x14ac:dyDescent="0.2">
      <c r="A1063" s="4">
        <v>1061</v>
      </c>
      <c r="B1063" s="1" t="str">
        <f>'Исходные данные'!A1313</f>
        <v>19.12.2011</v>
      </c>
      <c r="C1063" s="1">
        <f>'Исходные данные'!B1313</f>
        <v>143.18</v>
      </c>
      <c r="D1063" s="5" t="str">
        <f>'Исходные данные'!A1065</f>
        <v>17.12.2012</v>
      </c>
      <c r="E1063" s="1">
        <f>'Исходные данные'!B1065</f>
        <v>150.68</v>
      </c>
      <c r="F1063" s="12">
        <f t="shared" si="144"/>
        <v>1.0523816175443497</v>
      </c>
      <c r="G1063" s="12">
        <f t="shared" si="145"/>
        <v>5.1537779612743147E-2</v>
      </c>
      <c r="H1063" s="12">
        <f t="shared" si="146"/>
        <v>1.4847108947723859E-4</v>
      </c>
      <c r="I1063" s="12">
        <f t="shared" si="150"/>
        <v>5.1055802855801267E-2</v>
      </c>
      <c r="J1063" s="18">
        <f t="shared" si="147"/>
        <v>7.5803106741359239E-6</v>
      </c>
      <c r="K1063" s="12">
        <f t="shared" si="151"/>
        <v>0.94103005355676284</v>
      </c>
      <c r="L1063" s="12">
        <f t="shared" si="148"/>
        <v>-6.0780202014345704E-2</v>
      </c>
      <c r="M1063" s="12">
        <f t="shared" si="152"/>
        <v>3.6942329569046809E-3</v>
      </c>
      <c r="N1063" s="18">
        <f t="shared" si="149"/>
        <v>5.4848679189435855E-7</v>
      </c>
    </row>
    <row r="1064" spans="1:14" x14ac:dyDescent="0.2">
      <c r="A1064" s="4">
        <v>1062</v>
      </c>
      <c r="B1064" s="1" t="str">
        <f>'Исходные данные'!A1314</f>
        <v>16.12.2011</v>
      </c>
      <c r="C1064" s="1">
        <f>'Исходные данные'!B1314</f>
        <v>143.9</v>
      </c>
      <c r="D1064" s="5" t="str">
        <f>'Исходные данные'!A1066</f>
        <v>14.12.2012</v>
      </c>
      <c r="E1064" s="1">
        <f>'Исходные данные'!B1066</f>
        <v>150.56</v>
      </c>
      <c r="F1064" s="12">
        <f t="shared" si="144"/>
        <v>1.0462821403752607</v>
      </c>
      <c r="G1064" s="12">
        <f t="shared" si="145"/>
        <v>5.1393935295135446E-2</v>
      </c>
      <c r="H1064" s="12">
        <f t="shared" si="146"/>
        <v>1.480566998253987E-4</v>
      </c>
      <c r="I1064" s="12">
        <f t="shared" si="150"/>
        <v>4.5243061943747456E-2</v>
      </c>
      <c r="J1064" s="18">
        <f t="shared" si="147"/>
        <v>6.6985384413873366E-6</v>
      </c>
      <c r="K1064" s="12">
        <f t="shared" si="151"/>
        <v>0.93557595664799187</v>
      </c>
      <c r="L1064" s="12">
        <f t="shared" si="148"/>
        <v>-6.6592942926399487E-2</v>
      </c>
      <c r="M1064" s="12">
        <f t="shared" si="152"/>
        <v>4.4346200475987091E-3</v>
      </c>
      <c r="N1064" s="18">
        <f t="shared" si="149"/>
        <v>6.5657520922701738E-7</v>
      </c>
    </row>
    <row r="1065" spans="1:14" x14ac:dyDescent="0.2">
      <c r="A1065" s="4">
        <v>1063</v>
      </c>
      <c r="B1065" s="1" t="str">
        <f>'Исходные данные'!A1315</f>
        <v>15.12.2011</v>
      </c>
      <c r="C1065" s="1">
        <f>'Исходные данные'!B1315</f>
        <v>143.36000000000001</v>
      </c>
      <c r="D1065" s="5" t="str">
        <f>'Исходные данные'!A1067</f>
        <v>13.12.2012</v>
      </c>
      <c r="E1065" s="1">
        <f>'Исходные данные'!B1067</f>
        <v>150.49</v>
      </c>
      <c r="F1065" s="12">
        <f t="shared" si="144"/>
        <v>1.0497349330357142</v>
      </c>
      <c r="G1065" s="12">
        <f t="shared" si="145"/>
        <v>5.1250492453646136E-2</v>
      </c>
      <c r="H1065" s="12">
        <f t="shared" si="146"/>
        <v>1.4764346675417105E-4</v>
      </c>
      <c r="I1065" s="12">
        <f t="shared" si="150"/>
        <v>4.8537687572006792E-2</v>
      </c>
      <c r="J1065" s="18">
        <f t="shared" si="147"/>
        <v>7.1662724613619264E-6</v>
      </c>
      <c r="K1065" s="12">
        <f t="shared" si="151"/>
        <v>0.93866341238459883</v>
      </c>
      <c r="L1065" s="12">
        <f t="shared" si="148"/>
        <v>-6.3298317298140089E-2</v>
      </c>
      <c r="M1065" s="12">
        <f t="shared" si="152"/>
        <v>4.0066769727760297E-3</v>
      </c>
      <c r="N1065" s="18">
        <f t="shared" si="149"/>
        <v>5.9155967842476048E-7</v>
      </c>
    </row>
    <row r="1066" spans="1:14" x14ac:dyDescent="0.2">
      <c r="A1066" s="4">
        <v>1064</v>
      </c>
      <c r="B1066" s="1" t="str">
        <f>'Исходные данные'!A1316</f>
        <v>14.12.2011</v>
      </c>
      <c r="C1066" s="1">
        <f>'Исходные данные'!B1316</f>
        <v>143.72</v>
      </c>
      <c r="D1066" s="5" t="str">
        <f>'Исходные данные'!A1068</f>
        <v>12.12.2012</v>
      </c>
      <c r="E1066" s="1">
        <f>'Исходные данные'!B1068</f>
        <v>150.47</v>
      </c>
      <c r="F1066" s="12">
        <f t="shared" si="144"/>
        <v>1.046966323406624</v>
      </c>
      <c r="G1066" s="12">
        <f t="shared" si="145"/>
        <v>5.110744996773682E-2</v>
      </c>
      <c r="H1066" s="12">
        <f t="shared" si="146"/>
        <v>1.4723138703548564E-4</v>
      </c>
      <c r="I1066" s="12">
        <f t="shared" si="150"/>
        <v>4.5896766525468723E-2</v>
      </c>
      <c r="J1066" s="18">
        <f t="shared" si="147"/>
        <v>6.7574445959886069E-6</v>
      </c>
      <c r="K1066" s="12">
        <f t="shared" si="151"/>
        <v>0.93618774688065365</v>
      </c>
      <c r="L1066" s="12">
        <f t="shared" si="148"/>
        <v>-6.5939238344678214E-2</v>
      </c>
      <c r="M1066" s="12">
        <f t="shared" si="152"/>
        <v>4.3479831534762904E-3</v>
      </c>
      <c r="N1066" s="18">
        <f t="shared" si="149"/>
        <v>6.4015959049323902E-7</v>
      </c>
    </row>
    <row r="1067" spans="1:14" x14ac:dyDescent="0.2">
      <c r="A1067" s="4">
        <v>1065</v>
      </c>
      <c r="B1067" s="1" t="str">
        <f>'Исходные данные'!A1317</f>
        <v>13.12.2011</v>
      </c>
      <c r="C1067" s="1">
        <f>'Исходные данные'!B1317</f>
        <v>143.02000000000001</v>
      </c>
      <c r="D1067" s="5" t="str">
        <f>'Исходные данные'!A1069</f>
        <v>11.12.2012</v>
      </c>
      <c r="E1067" s="1">
        <f>'Исходные данные'!B1069</f>
        <v>149.22999999999999</v>
      </c>
      <c r="F1067" s="12">
        <f t="shared" si="144"/>
        <v>1.0434205006292825</v>
      </c>
      <c r="G1067" s="12">
        <f t="shared" si="145"/>
        <v>5.0964806719996654E-2</v>
      </c>
      <c r="H1067" s="12">
        <f t="shared" si="146"/>
        <v>1.4682045745028252E-4</v>
      </c>
      <c r="I1067" s="12">
        <f t="shared" si="150"/>
        <v>4.2504259323126604E-2</v>
      </c>
      <c r="J1067" s="18">
        <f t="shared" si="147"/>
        <v>6.2404947974068836E-6</v>
      </c>
      <c r="K1067" s="12">
        <f t="shared" si="151"/>
        <v>0.93301710446117614</v>
      </c>
      <c r="L1067" s="12">
        <f t="shared" si="148"/>
        <v>-6.9331745547020346E-2</v>
      </c>
      <c r="M1067" s="12">
        <f t="shared" si="152"/>
        <v>4.8068909405967848E-3</v>
      </c>
      <c r="N1067" s="18">
        <f t="shared" si="149"/>
        <v>7.0574992681203876E-7</v>
      </c>
    </row>
    <row r="1068" spans="1:14" x14ac:dyDescent="0.2">
      <c r="A1068" s="4">
        <v>1066</v>
      </c>
      <c r="B1068" s="1" t="str">
        <f>'Исходные данные'!A1318</f>
        <v>12.12.2011</v>
      </c>
      <c r="C1068" s="1">
        <f>'Исходные данные'!B1318</f>
        <v>144.52000000000001</v>
      </c>
      <c r="D1068" s="5" t="str">
        <f>'Исходные данные'!A1070</f>
        <v>10.12.2012</v>
      </c>
      <c r="E1068" s="1">
        <f>'Исходные данные'!B1070</f>
        <v>149.31</v>
      </c>
      <c r="F1068" s="12">
        <f t="shared" si="144"/>
        <v>1.0331442014946028</v>
      </c>
      <c r="G1068" s="12">
        <f t="shared" si="145"/>
        <v>5.0822561596133485E-2</v>
      </c>
      <c r="H1068" s="12">
        <f t="shared" si="146"/>
        <v>1.4641067478848608E-4</v>
      </c>
      <c r="I1068" s="12">
        <f t="shared" si="150"/>
        <v>3.2606775259133053E-2</v>
      </c>
      <c r="J1068" s="18">
        <f t="shared" si="147"/>
        <v>4.7739799683661831E-6</v>
      </c>
      <c r="K1068" s="12">
        <f t="shared" si="151"/>
        <v>0.92382813140819009</v>
      </c>
      <c r="L1068" s="12">
        <f t="shared" si="148"/>
        <v>-7.9229229611013904E-2</v>
      </c>
      <c r="M1068" s="12">
        <f t="shared" si="152"/>
        <v>6.2772708247547737E-3</v>
      </c>
      <c r="N1068" s="18">
        <f t="shared" si="149"/>
        <v>9.1905945728242293E-7</v>
      </c>
    </row>
    <row r="1069" spans="1:14" x14ac:dyDescent="0.2">
      <c r="A1069" s="4">
        <v>1067</v>
      </c>
      <c r="B1069" s="1" t="str">
        <f>'Исходные данные'!A1319</f>
        <v>09.12.2011</v>
      </c>
      <c r="C1069" s="1">
        <f>'Исходные данные'!B1319</f>
        <v>145.16999999999999</v>
      </c>
      <c r="D1069" s="5" t="str">
        <f>'Исходные данные'!A1071</f>
        <v>07.12.2012</v>
      </c>
      <c r="E1069" s="1">
        <f>'Исходные данные'!B1071</f>
        <v>148.91</v>
      </c>
      <c r="F1069" s="12">
        <f t="shared" si="144"/>
        <v>1.0257628986705243</v>
      </c>
      <c r="G1069" s="12">
        <f t="shared" si="145"/>
        <v>5.0680713484965299E-2</v>
      </c>
      <c r="H1069" s="12">
        <f t="shared" si="146"/>
        <v>1.4600203584898039E-4</v>
      </c>
      <c r="I1069" s="12">
        <f t="shared" si="150"/>
        <v>2.5436627128776913E-2</v>
      </c>
      <c r="J1069" s="18">
        <f t="shared" si="147"/>
        <v>3.713799345932834E-6</v>
      </c>
      <c r="K1069" s="12">
        <f t="shared" si="151"/>
        <v>0.91722783767817484</v>
      </c>
      <c r="L1069" s="12">
        <f t="shared" si="148"/>
        <v>-8.6399377741369979E-2</v>
      </c>
      <c r="M1069" s="12">
        <f t="shared" si="152"/>
        <v>7.4648524740959501E-3</v>
      </c>
      <c r="N1069" s="18">
        <f t="shared" si="149"/>
        <v>1.0898836585303069E-6</v>
      </c>
    </row>
    <row r="1070" spans="1:14" x14ac:dyDescent="0.2">
      <c r="A1070" s="4">
        <v>1068</v>
      </c>
      <c r="B1070" s="1" t="str">
        <f>'Исходные данные'!A1320</f>
        <v>08.12.2011</v>
      </c>
      <c r="C1070" s="1">
        <f>'Исходные данные'!B1320</f>
        <v>147.31</v>
      </c>
      <c r="D1070" s="5" t="str">
        <f>'Исходные данные'!A1072</f>
        <v>06.12.2012</v>
      </c>
      <c r="E1070" s="1">
        <f>'Исходные данные'!B1072</f>
        <v>149.49</v>
      </c>
      <c r="F1070" s="12">
        <f t="shared" si="144"/>
        <v>1.0147987237797842</v>
      </c>
      <c r="G1070" s="12">
        <f t="shared" si="145"/>
        <v>5.0539261278411303E-2</v>
      </c>
      <c r="H1070" s="12">
        <f t="shared" si="146"/>
        <v>1.4559453743958367E-4</v>
      </c>
      <c r="I1070" s="12">
        <f t="shared" si="150"/>
        <v>1.4690291134575983E-2</v>
      </c>
      <c r="J1070" s="18">
        <f t="shared" si="147"/>
        <v>2.1388261425914072E-6</v>
      </c>
      <c r="K1070" s="12">
        <f t="shared" si="151"/>
        <v>0.90742377239174932</v>
      </c>
      <c r="L1070" s="12">
        <f t="shared" si="148"/>
        <v>-9.7145713735570946E-2</v>
      </c>
      <c r="M1070" s="12">
        <f t="shared" si="152"/>
        <v>9.437289697193511E-3</v>
      </c>
      <c r="N1070" s="18">
        <f t="shared" si="149"/>
        <v>1.3740178281462379E-6</v>
      </c>
    </row>
    <row r="1071" spans="1:14" x14ac:dyDescent="0.2">
      <c r="A1071" s="4">
        <v>1069</v>
      </c>
      <c r="B1071" s="1" t="str">
        <f>'Исходные данные'!A1321</f>
        <v>07.12.2011</v>
      </c>
      <c r="C1071" s="1">
        <f>'Исходные данные'!B1321</f>
        <v>146.78</v>
      </c>
      <c r="D1071" s="5" t="str">
        <f>'Исходные данные'!A1073</f>
        <v>05.12.2012</v>
      </c>
      <c r="E1071" s="1">
        <f>'Исходные данные'!B1073</f>
        <v>149.12</v>
      </c>
      <c r="F1071" s="12">
        <f t="shared" si="144"/>
        <v>1.0159422264613709</v>
      </c>
      <c r="G1071" s="12">
        <f t="shared" si="145"/>
        <v>5.0398203871483492E-2</v>
      </c>
      <c r="H1071" s="12">
        <f t="shared" si="146"/>
        <v>1.4518817637702389E-4</v>
      </c>
      <c r="I1071" s="12">
        <f t="shared" si="150"/>
        <v>1.5816483820364442E-2</v>
      </c>
      <c r="J1071" s="18">
        <f t="shared" si="147"/>
        <v>2.2963664425754172E-6</v>
      </c>
      <c r="K1071" s="12">
        <f t="shared" si="151"/>
        <v>0.90844628207051659</v>
      </c>
      <c r="L1071" s="12">
        <f t="shared" si="148"/>
        <v>-9.6019521049782466E-2</v>
      </c>
      <c r="M1071" s="12">
        <f t="shared" si="152"/>
        <v>9.2197484226296308E-3</v>
      </c>
      <c r="N1071" s="18">
        <f t="shared" si="149"/>
        <v>1.3385984601365386E-6</v>
      </c>
    </row>
    <row r="1072" spans="1:14" x14ac:dyDescent="0.2">
      <c r="A1072" s="4">
        <v>1070</v>
      </c>
      <c r="B1072" s="1" t="str">
        <f>'Исходные данные'!A1322</f>
        <v>06.12.2011</v>
      </c>
      <c r="C1072" s="1">
        <f>'Исходные данные'!B1322</f>
        <v>147.91</v>
      </c>
      <c r="D1072" s="5" t="str">
        <f>'Исходные данные'!A1074</f>
        <v>04.12.2012</v>
      </c>
      <c r="E1072" s="1">
        <f>'Исходные данные'!B1074</f>
        <v>147.99</v>
      </c>
      <c r="F1072" s="12">
        <f t="shared" si="144"/>
        <v>1.0005408694476372</v>
      </c>
      <c r="G1072" s="12">
        <f t="shared" si="145"/>
        <v>5.0257540162277931E-2</v>
      </c>
      <c r="H1072" s="12">
        <f t="shared" si="146"/>
        <v>1.4478294948691364E-4</v>
      </c>
      <c r="I1072" s="12">
        <f t="shared" si="150"/>
        <v>5.4072323047806448E-4</v>
      </c>
      <c r="J1072" s="18">
        <f t="shared" si="147"/>
        <v>7.8287504164706371E-8</v>
      </c>
      <c r="K1072" s="12">
        <f t="shared" si="151"/>
        <v>0.89467452895941679</v>
      </c>
      <c r="L1072" s="12">
        <f t="shared" si="148"/>
        <v>-0.11129528163966884</v>
      </c>
      <c r="M1072" s="12">
        <f t="shared" si="152"/>
        <v>1.2386639715253224E-2</v>
      </c>
      <c r="N1072" s="18">
        <f t="shared" si="149"/>
        <v>1.793374232206106E-6</v>
      </c>
    </row>
    <row r="1073" spans="1:14" x14ac:dyDescent="0.2">
      <c r="A1073" s="4">
        <v>1071</v>
      </c>
      <c r="B1073" s="1" t="str">
        <f>'Исходные данные'!A1323</f>
        <v>05.12.2011</v>
      </c>
      <c r="C1073" s="1">
        <f>'Исходные данные'!B1323</f>
        <v>149.01</v>
      </c>
      <c r="D1073" s="5" t="str">
        <f>'Исходные данные'!A1075</f>
        <v>03.12.2012</v>
      </c>
      <c r="E1073" s="1">
        <f>'Исходные данные'!B1075</f>
        <v>148.07</v>
      </c>
      <c r="F1073" s="12">
        <f t="shared" si="144"/>
        <v>0.99369169854372186</v>
      </c>
      <c r="G1073" s="12">
        <f t="shared" si="145"/>
        <v>5.011726905196616E-2</v>
      </c>
      <c r="H1073" s="12">
        <f t="shared" si="146"/>
        <v>1.4437885360372543E-4</v>
      </c>
      <c r="I1073" s="12">
        <f t="shared" si="150"/>
        <v>-6.3282828667413638E-3</v>
      </c>
      <c r="J1073" s="18">
        <f t="shared" si="147"/>
        <v>-9.1367022558021526E-7</v>
      </c>
      <c r="K1073" s="12">
        <f t="shared" si="151"/>
        <v>0.88855006274385284</v>
      </c>
      <c r="L1073" s="12">
        <f t="shared" si="148"/>
        <v>-0.11816428773688831</v>
      </c>
      <c r="M1073" s="12">
        <f t="shared" si="152"/>
        <v>1.3962798896366148E-2</v>
      </c>
      <c r="N1073" s="18">
        <f t="shared" si="149"/>
        <v>2.0159328977567069E-6</v>
      </c>
    </row>
    <row r="1074" spans="1:14" x14ac:dyDescent="0.2">
      <c r="A1074" s="4">
        <v>1072</v>
      </c>
      <c r="B1074" s="1" t="str">
        <f>'Исходные данные'!A1324</f>
        <v>02.12.2011</v>
      </c>
      <c r="C1074" s="1">
        <f>'Исходные данные'!B1324</f>
        <v>148.86000000000001</v>
      </c>
      <c r="D1074" s="5" t="str">
        <f>'Исходные данные'!A1076</f>
        <v>30.11.2012</v>
      </c>
      <c r="E1074" s="1">
        <f>'Исходные данные'!B1076</f>
        <v>147.32</v>
      </c>
      <c r="F1074" s="12">
        <f t="shared" si="144"/>
        <v>0.98965470912266551</v>
      </c>
      <c r="G1074" s="12">
        <f t="shared" si="145"/>
        <v>4.997738944478651E-2</v>
      </c>
      <c r="H1074" s="12">
        <f t="shared" si="146"/>
        <v>1.4397588557076664E-4</v>
      </c>
      <c r="I1074" s="12">
        <f t="shared" si="150"/>
        <v>-1.039917535490017E-2</v>
      </c>
      <c r="J1074" s="18">
        <f t="shared" si="147"/>
        <v>-1.4972304809274433E-6</v>
      </c>
      <c r="K1074" s="12">
        <f t="shared" si="151"/>
        <v>0.88494022358686597</v>
      </c>
      <c r="L1074" s="12">
        <f t="shared" si="148"/>
        <v>-0.12223518022504715</v>
      </c>
      <c r="M1074" s="12">
        <f t="shared" si="152"/>
        <v>1.4941439284649773E-2</v>
      </c>
      <c r="N1074" s="18">
        <f t="shared" si="149"/>
        <v>2.1512069527092932E-6</v>
      </c>
    </row>
    <row r="1075" spans="1:14" x14ac:dyDescent="0.2">
      <c r="A1075" s="4">
        <v>1073</v>
      </c>
      <c r="B1075" s="1" t="str">
        <f>'Исходные данные'!A1325</f>
        <v>01.12.2011</v>
      </c>
      <c r="C1075" s="1">
        <f>'Исходные данные'!B1325</f>
        <v>149.13</v>
      </c>
      <c r="D1075" s="5" t="str">
        <f>'Исходные данные'!A1077</f>
        <v>29.11.2012</v>
      </c>
      <c r="E1075" s="1">
        <f>'Исходные данные'!B1077</f>
        <v>146.66</v>
      </c>
      <c r="F1075" s="12">
        <f t="shared" si="144"/>
        <v>0.98343726949641252</v>
      </c>
      <c r="G1075" s="12">
        <f t="shared" si="145"/>
        <v>4.9837900248035749E-2</v>
      </c>
      <c r="H1075" s="12">
        <f t="shared" si="146"/>
        <v>1.4357404224015546E-4</v>
      </c>
      <c r="I1075" s="12">
        <f t="shared" si="150"/>
        <v>-1.6701426109037475E-2</v>
      </c>
      <c r="J1075" s="18">
        <f t="shared" si="147"/>
        <v>-2.3978912576497817E-6</v>
      </c>
      <c r="K1075" s="12">
        <f t="shared" si="151"/>
        <v>0.87938064572372243</v>
      </c>
      <c r="L1075" s="12">
        <f t="shared" si="148"/>
        <v>-0.12853743097918441</v>
      </c>
      <c r="M1075" s="12">
        <f t="shared" si="152"/>
        <v>1.6521871162728609E-2</v>
      </c>
      <c r="N1075" s="18">
        <f t="shared" si="149"/>
        <v>2.3721118282040035E-6</v>
      </c>
    </row>
    <row r="1076" spans="1:14" x14ac:dyDescent="0.2">
      <c r="A1076" s="4">
        <v>1074</v>
      </c>
      <c r="B1076" s="1" t="str">
        <f>'Исходные данные'!A1326</f>
        <v>30.11.2011</v>
      </c>
      <c r="C1076" s="1">
        <f>'Исходные данные'!B1326</f>
        <v>148.15</v>
      </c>
      <c r="D1076" s="5" t="str">
        <f>'Исходные данные'!A1078</f>
        <v>28.11.2012</v>
      </c>
      <c r="E1076" s="1">
        <f>'Исходные данные'!B1078</f>
        <v>146.55000000000001</v>
      </c>
      <c r="F1076" s="12">
        <f t="shared" si="144"/>
        <v>0.98920013499831261</v>
      </c>
      <c r="G1076" s="12">
        <f t="shared" si="145"/>
        <v>4.9698800372060349E-2</v>
      </c>
      <c r="H1076" s="12">
        <f t="shared" si="146"/>
        <v>1.431733204727957E-4</v>
      </c>
      <c r="I1076" s="12">
        <f t="shared" si="150"/>
        <v>-1.0858606862672721E-2</v>
      </c>
      <c r="J1076" s="18">
        <f t="shared" si="147"/>
        <v>-1.5546628002375403E-6</v>
      </c>
      <c r="K1076" s="12">
        <f t="shared" si="151"/>
        <v>0.88453374754675473</v>
      </c>
      <c r="L1076" s="12">
        <f t="shared" si="148"/>
        <v>-0.12269461173281965</v>
      </c>
      <c r="M1076" s="12">
        <f t="shared" si="152"/>
        <v>1.5053967748267382E-2</v>
      </c>
      <c r="N1076" s="18">
        <f t="shared" si="149"/>
        <v>2.1553265488098165E-6</v>
      </c>
    </row>
    <row r="1077" spans="1:14" x14ac:dyDescent="0.2">
      <c r="A1077" s="4">
        <v>1075</v>
      </c>
      <c r="B1077" s="1" t="str">
        <f>'Исходные данные'!A1327</f>
        <v>29.11.2011</v>
      </c>
      <c r="C1077" s="1">
        <f>'Исходные данные'!B1327</f>
        <v>147.51</v>
      </c>
      <c r="D1077" s="5" t="str">
        <f>'Исходные данные'!A1079</f>
        <v>27.11.2012</v>
      </c>
      <c r="E1077" s="1">
        <f>'Исходные данные'!B1079</f>
        <v>147.38999999999999</v>
      </c>
      <c r="F1077" s="12">
        <f t="shared" si="144"/>
        <v>0.99918649583079111</v>
      </c>
      <c r="G1077" s="12">
        <f t="shared" si="145"/>
        <v>4.9560088730248135E-2</v>
      </c>
      <c r="H1077" s="12">
        <f t="shared" si="146"/>
        <v>1.4277371713835278E-4</v>
      </c>
      <c r="I1077" s="12">
        <f t="shared" si="150"/>
        <v>-8.1383524329115811E-4</v>
      </c>
      <c r="J1077" s="18">
        <f t="shared" si="147"/>
        <v>-1.1619428282287433E-7</v>
      </c>
      <c r="K1077" s="12">
        <f t="shared" si="151"/>
        <v>0.89346346041170632</v>
      </c>
      <c r="L1077" s="12">
        <f t="shared" si="148"/>
        <v>-0.11264984011343815</v>
      </c>
      <c r="M1077" s="12">
        <f t="shared" si="152"/>
        <v>1.2689986477583194E-2</v>
      </c>
      <c r="N1077" s="18">
        <f t="shared" si="149"/>
        <v>1.8117965398399846E-6</v>
      </c>
    </row>
    <row r="1078" spans="1:14" x14ac:dyDescent="0.2">
      <c r="A1078" s="4">
        <v>1076</v>
      </c>
      <c r="B1078" s="1" t="str">
        <f>'Исходные данные'!A1328</f>
        <v>28.11.2011</v>
      </c>
      <c r="C1078" s="1">
        <f>'Исходные данные'!B1328</f>
        <v>146.91</v>
      </c>
      <c r="D1078" s="5" t="str">
        <f>'Исходные данные'!A1080</f>
        <v>26.11.2012</v>
      </c>
      <c r="E1078" s="1">
        <f>'Исходные данные'!B1080</f>
        <v>147.77000000000001</v>
      </c>
      <c r="F1078" s="12">
        <f t="shared" si="144"/>
        <v>1.0058539241712614</v>
      </c>
      <c r="G1078" s="12">
        <f t="shared" si="145"/>
        <v>4.942176423901963E-2</v>
      </c>
      <c r="H1078" s="12">
        <f t="shared" si="146"/>
        <v>1.423752291152288E-4</v>
      </c>
      <c r="I1078" s="12">
        <f t="shared" si="150"/>
        <v>5.8368565332069366E-3</v>
      </c>
      <c r="J1078" s="18">
        <f t="shared" si="147"/>
        <v>8.3102378622805765E-7</v>
      </c>
      <c r="K1078" s="12">
        <f t="shared" si="151"/>
        <v>0.89942541408299825</v>
      </c>
      <c r="L1078" s="12">
        <f t="shared" si="148"/>
        <v>-0.10599914833694002</v>
      </c>
      <c r="M1078" s="12">
        <f t="shared" si="152"/>
        <v>1.1235819448156629E-2</v>
      </c>
      <c r="N1078" s="18">
        <f t="shared" si="149"/>
        <v>1.5997023682286437E-6</v>
      </c>
    </row>
    <row r="1079" spans="1:14" x14ac:dyDescent="0.2">
      <c r="A1079" s="4">
        <v>1077</v>
      </c>
      <c r="B1079" s="1" t="str">
        <f>'Исходные данные'!A1329</f>
        <v>25.11.2011</v>
      </c>
      <c r="C1079" s="1">
        <f>'Исходные данные'!B1329</f>
        <v>144.44999999999999</v>
      </c>
      <c r="D1079" s="5" t="str">
        <f>'Исходные данные'!A1081</f>
        <v>23.11.2012</v>
      </c>
      <c r="E1079" s="1">
        <f>'Исходные данные'!B1081</f>
        <v>147.94</v>
      </c>
      <c r="F1079" s="12">
        <f t="shared" si="144"/>
        <v>1.0241606092073383</v>
      </c>
      <c r="G1079" s="12">
        <f t="shared" si="145"/>
        <v>4.9283825817819732E-2</v>
      </c>
      <c r="H1079" s="12">
        <f t="shared" si="146"/>
        <v>1.4197785329053854E-4</v>
      </c>
      <c r="I1079" s="12">
        <f t="shared" si="150"/>
        <v>2.3873359247477476E-2</v>
      </c>
      <c r="J1079" s="18">
        <f t="shared" si="147"/>
        <v>3.3894882967906788E-6</v>
      </c>
      <c r="K1079" s="12">
        <f t="shared" si="151"/>
        <v>0.91579508503957052</v>
      </c>
      <c r="L1079" s="12">
        <f t="shared" si="148"/>
        <v>-8.7962645622669436E-2</v>
      </c>
      <c r="M1079" s="12">
        <f t="shared" si="152"/>
        <v>7.7374270249393386E-3</v>
      </c>
      <c r="N1079" s="18">
        <f t="shared" si="149"/>
        <v>1.0985432789930856E-6</v>
      </c>
    </row>
    <row r="1080" spans="1:14" x14ac:dyDescent="0.2">
      <c r="A1080" s="4">
        <v>1078</v>
      </c>
      <c r="B1080" s="1" t="str">
        <f>'Исходные данные'!A1330</f>
        <v>24.11.2011</v>
      </c>
      <c r="C1080" s="1">
        <f>'Исходные данные'!B1330</f>
        <v>145.34</v>
      </c>
      <c r="D1080" s="5" t="str">
        <f>'Исходные данные'!A1082</f>
        <v>22.11.2012</v>
      </c>
      <c r="E1080" s="1">
        <f>'Исходные данные'!B1082</f>
        <v>147.81</v>
      </c>
      <c r="F1080" s="12">
        <f t="shared" si="144"/>
        <v>1.016994633273703</v>
      </c>
      <c r="G1080" s="12">
        <f t="shared" si="145"/>
        <v>4.9146272389109208E-2</v>
      </c>
      <c r="H1080" s="12">
        <f t="shared" si="146"/>
        <v>1.4158158656008493E-4</v>
      </c>
      <c r="I1080" s="12">
        <f t="shared" si="150"/>
        <v>1.6851840035491516E-2</v>
      </c>
      <c r="J1080" s="18">
        <f t="shared" si="147"/>
        <v>2.3859102486816466E-6</v>
      </c>
      <c r="K1080" s="12">
        <f t="shared" si="151"/>
        <v>0.90938733465302302</v>
      </c>
      <c r="L1080" s="12">
        <f t="shared" si="148"/>
        <v>-9.4984164834655369E-2</v>
      </c>
      <c r="M1080" s="12">
        <f t="shared" si="152"/>
        <v>9.0219915693369943E-3</v>
      </c>
      <c r="N1080" s="18">
        <f t="shared" si="149"/>
        <v>1.2773478803184421E-6</v>
      </c>
    </row>
    <row r="1081" spans="1:14" x14ac:dyDescent="0.2">
      <c r="A1081" s="4">
        <v>1079</v>
      </c>
      <c r="B1081" s="1" t="str">
        <f>'Исходные данные'!A1331</f>
        <v>23.11.2011</v>
      </c>
      <c r="C1081" s="1">
        <f>'Исходные данные'!B1331</f>
        <v>145.36000000000001</v>
      </c>
      <c r="D1081" s="5" t="str">
        <f>'Исходные данные'!A1083</f>
        <v>21.11.2012</v>
      </c>
      <c r="E1081" s="1">
        <f>'Исходные данные'!B1083</f>
        <v>147.61000000000001</v>
      </c>
      <c r="F1081" s="12">
        <f t="shared" si="144"/>
        <v>1.0154788112272977</v>
      </c>
      <c r="G1081" s="12">
        <f t="shared" si="145"/>
        <v>4.9009102878356255E-2</v>
      </c>
      <c r="H1081" s="12">
        <f t="shared" si="146"/>
        <v>1.4118642582833474E-4</v>
      </c>
      <c r="I1081" s="12">
        <f t="shared" si="150"/>
        <v>1.5360236460989576E-2</v>
      </c>
      <c r="J1081" s="18">
        <f t="shared" si="147"/>
        <v>2.1686568858051877E-6</v>
      </c>
      <c r="K1081" s="12">
        <f t="shared" si="151"/>
        <v>0.90803190039064974</v>
      </c>
      <c r="L1081" s="12">
        <f t="shared" si="148"/>
        <v>-9.6475768409157406E-2</v>
      </c>
      <c r="M1081" s="12">
        <f t="shared" si="152"/>
        <v>9.307573890137387E-3</v>
      </c>
      <c r="N1081" s="18">
        <f t="shared" si="149"/>
        <v>1.3141030906816271E-6</v>
      </c>
    </row>
    <row r="1082" spans="1:14" x14ac:dyDescent="0.2">
      <c r="A1082" s="4">
        <v>1080</v>
      </c>
      <c r="B1082" s="1" t="str">
        <f>'Исходные данные'!A1332</f>
        <v>22.11.2011</v>
      </c>
      <c r="C1082" s="1">
        <f>'Исходные данные'!B1332</f>
        <v>145.74</v>
      </c>
      <c r="D1082" s="5" t="str">
        <f>'Исходные данные'!A1084</f>
        <v>20.11.2012</v>
      </c>
      <c r="E1082" s="1">
        <f>'Исходные данные'!B1084</f>
        <v>147.34</v>
      </c>
      <c r="F1082" s="12">
        <f t="shared" si="144"/>
        <v>1.0109784547824894</v>
      </c>
      <c r="G1082" s="12">
        <f t="shared" si="145"/>
        <v>4.887231621402819E-2</v>
      </c>
      <c r="H1082" s="12">
        <f t="shared" si="146"/>
        <v>1.4079236800839477E-4</v>
      </c>
      <c r="I1082" s="12">
        <f t="shared" si="150"/>
        <v>1.0918629012531416E-2</v>
      </c>
      <c r="J1082" s="18">
        <f t="shared" si="147"/>
        <v>1.5372596340794591E-6</v>
      </c>
      <c r="K1082" s="12">
        <f t="shared" si="151"/>
        <v>0.9040077226630262</v>
      </c>
      <c r="L1082" s="12">
        <f t="shared" si="148"/>
        <v>-0.1009173758576155</v>
      </c>
      <c r="M1082" s="12">
        <f t="shared" si="152"/>
        <v>1.0184316749987248E-2</v>
      </c>
      <c r="N1082" s="18">
        <f t="shared" si="149"/>
        <v>1.4338740717782636E-6</v>
      </c>
    </row>
    <row r="1083" spans="1:14" x14ac:dyDescent="0.2">
      <c r="A1083" s="4">
        <v>1081</v>
      </c>
      <c r="B1083" s="1" t="str">
        <f>'Исходные данные'!A1333</f>
        <v>21.11.2011</v>
      </c>
      <c r="C1083" s="1">
        <f>'Исходные данные'!B1333</f>
        <v>145.80000000000001</v>
      </c>
      <c r="D1083" s="5" t="str">
        <f>'Исходные данные'!A1085</f>
        <v>19.11.2012</v>
      </c>
      <c r="E1083" s="1">
        <f>'Исходные данные'!B1085</f>
        <v>147.25</v>
      </c>
      <c r="F1083" s="12">
        <f t="shared" si="144"/>
        <v>1.0099451303155007</v>
      </c>
      <c r="G1083" s="12">
        <f t="shared" si="145"/>
        <v>4.8735911327582995E-2</v>
      </c>
      <c r="H1083" s="12">
        <f t="shared" si="146"/>
        <v>1.4039941002198726E-4</v>
      </c>
      <c r="I1083" s="12">
        <f t="shared" si="150"/>
        <v>9.8960029571383331E-3</v>
      </c>
      <c r="J1083" s="18">
        <f t="shared" si="147"/>
        <v>1.3893929767580633E-6</v>
      </c>
      <c r="K1083" s="12">
        <f t="shared" si="151"/>
        <v>0.9030837333398557</v>
      </c>
      <c r="L1083" s="12">
        <f t="shared" si="148"/>
        <v>-0.1019400019130086</v>
      </c>
      <c r="M1083" s="12">
        <f t="shared" si="152"/>
        <v>1.0391763990024212E-2</v>
      </c>
      <c r="N1083" s="18">
        <f t="shared" si="149"/>
        <v>1.4589975332871316E-6</v>
      </c>
    </row>
    <row r="1084" spans="1:14" x14ac:dyDescent="0.2">
      <c r="A1084" s="4">
        <v>1082</v>
      </c>
      <c r="B1084" s="1" t="str">
        <f>'Исходные данные'!A1334</f>
        <v>18.11.2011</v>
      </c>
      <c r="C1084" s="1">
        <f>'Исходные данные'!B1334</f>
        <v>147.54</v>
      </c>
      <c r="D1084" s="5" t="str">
        <f>'Исходные данные'!A1086</f>
        <v>16.11.2012</v>
      </c>
      <c r="E1084" s="1">
        <f>'Исходные данные'!B1086</f>
        <v>146.62</v>
      </c>
      <c r="F1084" s="12">
        <f t="shared" si="144"/>
        <v>0.99376440287379697</v>
      </c>
      <c r="G1084" s="12">
        <f t="shared" si="145"/>
        <v>4.8599887153460967E-2</v>
      </c>
      <c r="H1084" s="12">
        <f t="shared" si="146"/>
        <v>1.4000754879942606E-4</v>
      </c>
      <c r="I1084" s="12">
        <f t="shared" si="150"/>
        <v>-6.255119660715641E-3</v>
      </c>
      <c r="J1084" s="18">
        <f t="shared" si="147"/>
        <v>-8.7576397114389449E-7</v>
      </c>
      <c r="K1084" s="12">
        <f t="shared" si="151"/>
        <v>0.88861507429335529</v>
      </c>
      <c r="L1084" s="12">
        <f t="shared" si="148"/>
        <v>-0.11809112453086251</v>
      </c>
      <c r="M1084" s="12">
        <f t="shared" si="152"/>
        <v>1.3945513692963695E-2</v>
      </c>
      <c r="N1084" s="18">
        <f t="shared" si="149"/>
        <v>1.9524771889006787E-6</v>
      </c>
    </row>
    <row r="1085" spans="1:14" x14ac:dyDescent="0.2">
      <c r="A1085" s="4">
        <v>1083</v>
      </c>
      <c r="B1085" s="1" t="str">
        <f>'Исходные данные'!A1335</f>
        <v>17.11.2011</v>
      </c>
      <c r="C1085" s="1">
        <f>'Исходные данные'!B1335</f>
        <v>148.19999999999999</v>
      </c>
      <c r="D1085" s="5" t="str">
        <f>'Исходные данные'!A1087</f>
        <v>15.11.2012</v>
      </c>
      <c r="E1085" s="1">
        <f>'Исходные данные'!B1087</f>
        <v>145.79</v>
      </c>
      <c r="F1085" s="12">
        <f t="shared" si="144"/>
        <v>0.98373819163292853</v>
      </c>
      <c r="G1085" s="12">
        <f t="shared" si="145"/>
        <v>4.8464242629076518E-2</v>
      </c>
      <c r="H1085" s="12">
        <f t="shared" si="146"/>
        <v>1.3961678127959287E-4</v>
      </c>
      <c r="I1085" s="12">
        <f t="shared" si="150"/>
        <v>-1.6395482745255912E-2</v>
      </c>
      <c r="J1085" s="18">
        <f t="shared" si="147"/>
        <v>-2.2890845284177334E-6</v>
      </c>
      <c r="K1085" s="12">
        <f t="shared" si="151"/>
        <v>0.8796497275563212</v>
      </c>
      <c r="L1085" s="12">
        <f t="shared" si="148"/>
        <v>-0.12823148761540282</v>
      </c>
      <c r="M1085" s="12">
        <f t="shared" si="152"/>
        <v>1.6443314416059219E-2</v>
      </c>
      <c r="N1085" s="18">
        <f t="shared" si="149"/>
        <v>2.2957626323385164E-6</v>
      </c>
    </row>
    <row r="1086" spans="1:14" x14ac:dyDescent="0.2">
      <c r="A1086" s="4">
        <v>1084</v>
      </c>
      <c r="B1086" s="1" t="str">
        <f>'Исходные данные'!A1336</f>
        <v>16.11.2011</v>
      </c>
      <c r="C1086" s="1">
        <f>'Исходные данные'!B1336</f>
        <v>148.86000000000001</v>
      </c>
      <c r="D1086" s="5" t="str">
        <f>'Исходные данные'!A1088</f>
        <v>14.11.2012</v>
      </c>
      <c r="E1086" s="1">
        <f>'Исходные данные'!B1088</f>
        <v>145.81</v>
      </c>
      <c r="F1086" s="12">
        <f t="shared" si="144"/>
        <v>0.97951094988579868</v>
      </c>
      <c r="G1086" s="12">
        <f t="shared" si="145"/>
        <v>4.832897669480974E-2</v>
      </c>
      <c r="H1086" s="12">
        <f t="shared" si="146"/>
        <v>1.3922710440991299E-4</v>
      </c>
      <c r="I1086" s="12">
        <f t="shared" si="150"/>
        <v>-2.0701862603570771E-2</v>
      </c>
      <c r="J1086" s="18">
        <f t="shared" si="147"/>
        <v>-2.8822603861870211E-6</v>
      </c>
      <c r="K1086" s="12">
        <f t="shared" si="151"/>
        <v>0.87586976650285731</v>
      </c>
      <c r="L1086" s="12">
        <f t="shared" si="148"/>
        <v>-0.13253786747371768</v>
      </c>
      <c r="M1086" s="12">
        <f t="shared" si="152"/>
        <v>1.7566286314480765E-2</v>
      </c>
      <c r="N1086" s="18">
        <f t="shared" si="149"/>
        <v>2.4457031788006393E-6</v>
      </c>
    </row>
    <row r="1087" spans="1:14" x14ac:dyDescent="0.2">
      <c r="A1087" s="4">
        <v>1085</v>
      </c>
      <c r="B1087" s="1" t="str">
        <f>'Исходные данные'!A1337</f>
        <v>15.11.2011</v>
      </c>
      <c r="C1087" s="1">
        <f>'Исходные данные'!B1337</f>
        <v>148.63</v>
      </c>
      <c r="D1087" s="5" t="str">
        <f>'Исходные данные'!A1089</f>
        <v>13.11.2012</v>
      </c>
      <c r="E1087" s="1">
        <f>'Исходные данные'!B1089</f>
        <v>146.61000000000001</v>
      </c>
      <c r="F1087" s="12">
        <f t="shared" si="144"/>
        <v>0.98640920406378263</v>
      </c>
      <c r="G1087" s="12">
        <f t="shared" si="145"/>
        <v>4.8194088293998169E-2</v>
      </c>
      <c r="H1087" s="12">
        <f t="shared" si="146"/>
        <v>1.3883851514633159E-4</v>
      </c>
      <c r="I1087" s="12">
        <f t="shared" si="150"/>
        <v>-1.368399621063035E-2</v>
      </c>
      <c r="J1087" s="18">
        <f t="shared" si="147"/>
        <v>-1.8998657151519459E-6</v>
      </c>
      <c r="K1087" s="12">
        <f t="shared" si="151"/>
        <v>0.88203812253486757</v>
      </c>
      <c r="L1087" s="12">
        <f t="shared" si="148"/>
        <v>-0.12552000108077724</v>
      </c>
      <c r="M1087" s="12">
        <f t="shared" si="152"/>
        <v>1.5755270671318333E-2</v>
      </c>
      <c r="N1087" s="18">
        <f t="shared" si="149"/>
        <v>2.1874383857343842E-6</v>
      </c>
    </row>
    <row r="1088" spans="1:14" x14ac:dyDescent="0.2">
      <c r="A1088" s="4">
        <v>1086</v>
      </c>
      <c r="B1088" s="1" t="str">
        <f>'Исходные данные'!A1338</f>
        <v>14.11.2011</v>
      </c>
      <c r="C1088" s="1">
        <f>'Исходные данные'!B1338</f>
        <v>149.13999999999999</v>
      </c>
      <c r="D1088" s="5" t="str">
        <f>'Исходные данные'!A1090</f>
        <v>12.11.2012</v>
      </c>
      <c r="E1088" s="1">
        <f>'Исходные данные'!B1090</f>
        <v>147.55000000000001</v>
      </c>
      <c r="F1088" s="12">
        <f t="shared" si="144"/>
        <v>0.98933887622368266</v>
      </c>
      <c r="G1088" s="12">
        <f t="shared" si="145"/>
        <v>4.80595763729285E-2</v>
      </c>
      <c r="H1088" s="12">
        <f t="shared" si="146"/>
        <v>1.3845101045328984E-4</v>
      </c>
      <c r="I1088" s="12">
        <f t="shared" si="150"/>
        <v>-1.0718360726700127E-2</v>
      </c>
      <c r="J1088" s="18">
        <f t="shared" si="147"/>
        <v>-1.4839678730144905E-6</v>
      </c>
      <c r="K1088" s="12">
        <f t="shared" si="151"/>
        <v>0.88465780868632993</v>
      </c>
      <c r="L1088" s="12">
        <f t="shared" si="148"/>
        <v>-0.12255436559684703</v>
      </c>
      <c r="M1088" s="12">
        <f t="shared" si="152"/>
        <v>1.5019572526845659E-2</v>
      </c>
      <c r="N1088" s="18">
        <f t="shared" si="149"/>
        <v>2.0794749929182533E-6</v>
      </c>
    </row>
    <row r="1089" spans="1:14" x14ac:dyDescent="0.2">
      <c r="A1089" s="4">
        <v>1087</v>
      </c>
      <c r="B1089" s="1" t="str">
        <f>'Исходные данные'!A1339</f>
        <v>11.11.2011</v>
      </c>
      <c r="C1089" s="1">
        <f>'Исходные данные'!B1339</f>
        <v>148.38999999999999</v>
      </c>
      <c r="D1089" s="5" t="str">
        <f>'Исходные данные'!A1091</f>
        <v>09.11.2012</v>
      </c>
      <c r="E1089" s="1">
        <f>'Исходные данные'!B1091</f>
        <v>147.18</v>
      </c>
      <c r="F1089" s="12">
        <f t="shared" si="144"/>
        <v>0.99184581171237973</v>
      </c>
      <c r="G1089" s="12">
        <f t="shared" si="145"/>
        <v>4.7925439880828438E-2</v>
      </c>
      <c r="H1089" s="12">
        <f t="shared" si="146"/>
        <v>1.3806458730370138E-4</v>
      </c>
      <c r="I1089" s="12">
        <f t="shared" si="150"/>
        <v>-8.1876155195819283E-3</v>
      </c>
      <c r="J1089" s="18">
        <f t="shared" si="147"/>
        <v>-1.1304197577124595E-6</v>
      </c>
      <c r="K1089" s="12">
        <f t="shared" si="151"/>
        <v>0.88689948755819836</v>
      </c>
      <c r="L1089" s="12">
        <f t="shared" si="148"/>
        <v>-0.12002362038972889</v>
      </c>
      <c r="M1089" s="12">
        <f t="shared" si="152"/>
        <v>1.4405669451457759E-2</v>
      </c>
      <c r="N1089" s="18">
        <f t="shared" si="149"/>
        <v>1.9889128076490539E-6</v>
      </c>
    </row>
    <row r="1090" spans="1:14" x14ac:dyDescent="0.2">
      <c r="A1090" s="4">
        <v>1088</v>
      </c>
      <c r="B1090" s="1" t="str">
        <f>'Исходные данные'!A1340</f>
        <v>10.11.2011</v>
      </c>
      <c r="C1090" s="1">
        <f>'Исходные данные'!B1340</f>
        <v>148.29</v>
      </c>
      <c r="D1090" s="5" t="str">
        <f>'Исходные данные'!A1092</f>
        <v>08.11.2012</v>
      </c>
      <c r="E1090" s="1">
        <f>'Исходные данные'!B1092</f>
        <v>147.96</v>
      </c>
      <c r="F1090" s="12">
        <f t="shared" ref="F1090:F1153" si="153">E1090/C1090</f>
        <v>0.99777463079101769</v>
      </c>
      <c r="G1090" s="12">
        <f t="shared" ref="G1090:G1153" si="154">1/POWER(2,A1090/248)</f>
        <v>4.779167776985848E-2</v>
      </c>
      <c r="H1090" s="12">
        <f t="shared" ref="H1090:H1153" si="155">G1090/SUM(G$2:G$1242)</f>
        <v>1.376792426789288E-4</v>
      </c>
      <c r="I1090" s="12">
        <f t="shared" si="150"/>
        <v>-2.2278490227242874E-3</v>
      </c>
      <c r="J1090" s="18">
        <f t="shared" ref="J1090:J1153" si="156">H1090*I1090</f>
        <v>-3.0672856625167152E-7</v>
      </c>
      <c r="K1090" s="12">
        <f t="shared" si="151"/>
        <v>0.89220098355745159</v>
      </c>
      <c r="L1090" s="12">
        <f t="shared" ref="L1090:L1153" si="157">LN(K1090)</f>
        <v>-0.11406385389287128</v>
      </c>
      <c r="M1090" s="12">
        <f t="shared" si="152"/>
        <v>1.3010562764894304E-2</v>
      </c>
      <c r="N1090" s="18">
        <f t="shared" ref="N1090:N1153" si="158">M1090*H1090</f>
        <v>1.7912844282973178E-6</v>
      </c>
    </row>
    <row r="1091" spans="1:14" x14ac:dyDescent="0.2">
      <c r="A1091" s="4">
        <v>1089</v>
      </c>
      <c r="B1091" s="1" t="str">
        <f>'Исходные данные'!A1341</f>
        <v>09.11.2011</v>
      </c>
      <c r="C1091" s="1">
        <f>'Исходные данные'!B1341</f>
        <v>149.12</v>
      </c>
      <c r="D1091" s="5" t="str">
        <f>'Исходные данные'!A1093</f>
        <v>07.11.2012</v>
      </c>
      <c r="E1091" s="1">
        <f>'Исходные данные'!B1093</f>
        <v>149.41</v>
      </c>
      <c r="F1091" s="12">
        <f t="shared" si="153"/>
        <v>1.0019447424892702</v>
      </c>
      <c r="G1091" s="12">
        <f t="shared" si="154"/>
        <v>4.7658288995103541E-2</v>
      </c>
      <c r="H1091" s="12">
        <f t="shared" si="155"/>
        <v>1.3729497356875932E-4</v>
      </c>
      <c r="I1091" s="12">
        <f t="shared" ref="I1091:I1154" si="159">LN(F1091)</f>
        <v>1.9428539257122452E-3</v>
      </c>
      <c r="J1091" s="18">
        <f t="shared" si="156"/>
        <v>2.6674407837862297E-7</v>
      </c>
      <c r="K1091" s="12">
        <f t="shared" ref="K1091:K1154" si="160">F1091/GEOMEAN(F$2:F$1242)</f>
        <v>0.89592985944175407</v>
      </c>
      <c r="L1091" s="12">
        <f t="shared" si="157"/>
        <v>-0.10989315094443465</v>
      </c>
      <c r="M1091" s="12">
        <f t="shared" ref="M1091:M1154" si="161">POWER(L1091-AVERAGE(L$2:L$1242),2)</f>
        <v>1.2076504624496314E-2</v>
      </c>
      <c r="N1091" s="18">
        <f t="shared" si="158"/>
        <v>1.6580433832232211E-6</v>
      </c>
    </row>
    <row r="1092" spans="1:14" x14ac:dyDescent="0.2">
      <c r="A1092" s="4">
        <v>1090</v>
      </c>
      <c r="B1092" s="1" t="str">
        <f>'Исходные данные'!A1342</f>
        <v>08.11.2011</v>
      </c>
      <c r="C1092" s="1">
        <f>'Исходные данные'!B1342</f>
        <v>150.88</v>
      </c>
      <c r="D1092" s="5" t="str">
        <f>'Исходные данные'!A1094</f>
        <v>06.11.2012</v>
      </c>
      <c r="E1092" s="1">
        <f>'Исходные данные'!B1094</f>
        <v>149.79</v>
      </c>
      <c r="F1092" s="12">
        <f t="shared" si="153"/>
        <v>0.99277571580063628</v>
      </c>
      <c r="G1092" s="12">
        <f t="shared" si="154"/>
        <v>4.7525272514565141E-2</v>
      </c>
      <c r="H1092" s="12">
        <f t="shared" si="155"/>
        <v>1.3691177697138242E-4</v>
      </c>
      <c r="I1092" s="12">
        <f t="shared" si="159"/>
        <v>-7.2505057045197429E-3</v>
      </c>
      <c r="J1092" s="18">
        <f t="shared" si="156"/>
        <v>-9.9267961994694293E-7</v>
      </c>
      <c r="K1092" s="12">
        <f t="shared" si="160"/>
        <v>0.88773099932102884</v>
      </c>
      <c r="L1092" s="12">
        <f t="shared" si="157"/>
        <v>-0.11908651057466674</v>
      </c>
      <c r="M1092" s="12">
        <f t="shared" si="161"/>
        <v>1.4181597000850229E-2</v>
      </c>
      <c r="N1092" s="18">
        <f t="shared" si="158"/>
        <v>1.9416276456784323E-6</v>
      </c>
    </row>
    <row r="1093" spans="1:14" x14ac:dyDescent="0.2">
      <c r="A1093" s="4">
        <v>1091</v>
      </c>
      <c r="B1093" s="1" t="str">
        <f>'Исходные данные'!A1343</f>
        <v>07.11.2011</v>
      </c>
      <c r="C1093" s="1">
        <f>'Исходные данные'!B1343</f>
        <v>149.79</v>
      </c>
      <c r="D1093" s="5" t="str">
        <f>'Исходные данные'!A1095</f>
        <v>02.11.2012</v>
      </c>
      <c r="E1093" s="1">
        <f>'Исходные данные'!B1095</f>
        <v>149.34</v>
      </c>
      <c r="F1093" s="12">
        <f t="shared" si="153"/>
        <v>0.99699579411175654</v>
      </c>
      <c r="G1093" s="12">
        <f t="shared" si="154"/>
        <v>4.7392627289152923E-2</v>
      </c>
      <c r="H1093" s="12">
        <f t="shared" si="155"/>
        <v>1.3652964989336534E-4</v>
      </c>
      <c r="I1093" s="12">
        <f t="shared" si="159"/>
        <v>-3.0087275730718891E-3</v>
      </c>
      <c r="J1093" s="18">
        <f t="shared" si="156"/>
        <v>-4.1078052217601982E-7</v>
      </c>
      <c r="K1093" s="12">
        <f t="shared" si="160"/>
        <v>0.89150455489528313</v>
      </c>
      <c r="L1093" s="12">
        <f t="shared" si="157"/>
        <v>-0.11484473244321888</v>
      </c>
      <c r="M1093" s="12">
        <f t="shared" si="161"/>
        <v>1.3189312569954547E-2</v>
      </c>
      <c r="N1093" s="18">
        <f t="shared" si="158"/>
        <v>1.8007322275100569E-6</v>
      </c>
    </row>
    <row r="1094" spans="1:14" x14ac:dyDescent="0.2">
      <c r="A1094" s="4">
        <v>1092</v>
      </c>
      <c r="B1094" s="1" t="str">
        <f>'Исходные данные'!A1344</f>
        <v>03.11.2011</v>
      </c>
      <c r="C1094" s="1">
        <f>'Исходные данные'!B1344</f>
        <v>148.66</v>
      </c>
      <c r="D1094" s="5" t="str">
        <f>'Исходные данные'!A1096</f>
        <v>01.11.2012</v>
      </c>
      <c r="E1094" s="1">
        <f>'Исходные данные'!B1096</f>
        <v>148.32</v>
      </c>
      <c r="F1094" s="12">
        <f t="shared" si="153"/>
        <v>0.99771290192385309</v>
      </c>
      <c r="G1094" s="12">
        <f t="shared" si="154"/>
        <v>4.7260352282676728E-2</v>
      </c>
      <c r="H1094" s="12">
        <f t="shared" si="155"/>
        <v>1.3614858934963027E-4</v>
      </c>
      <c r="I1094" s="12">
        <f t="shared" si="159"/>
        <v>-2.2897174796024005E-3</v>
      </c>
      <c r="J1094" s="18">
        <f t="shared" si="156"/>
        <v>-3.1174180485705763E-7</v>
      </c>
      <c r="K1094" s="12">
        <f t="shared" si="160"/>
        <v>0.89214578616688012</v>
      </c>
      <c r="L1094" s="12">
        <f t="shared" si="157"/>
        <v>-0.11412572234974931</v>
      </c>
      <c r="M1094" s="12">
        <f t="shared" si="161"/>
        <v>1.3024680501852086E-2</v>
      </c>
      <c r="N1094" s="18">
        <f t="shared" si="158"/>
        <v>1.773291877056796E-6</v>
      </c>
    </row>
    <row r="1095" spans="1:14" x14ac:dyDescent="0.2">
      <c r="A1095" s="4">
        <v>1093</v>
      </c>
      <c r="B1095" s="1" t="str">
        <f>'Исходные данные'!A1345</f>
        <v>02.11.2011</v>
      </c>
      <c r="C1095" s="1">
        <f>'Исходные данные'!B1345</f>
        <v>148.79</v>
      </c>
      <c r="D1095" s="5" t="str">
        <f>'Исходные данные'!A1097</f>
        <v>31.10.2012</v>
      </c>
      <c r="E1095" s="1">
        <f>'Исходные данные'!B1097</f>
        <v>149</v>
      </c>
      <c r="F1095" s="12">
        <f t="shared" si="153"/>
        <v>1.001411385173735</v>
      </c>
      <c r="G1095" s="12">
        <f t="shared" si="154"/>
        <v>4.7128446461838475E-2</v>
      </c>
      <c r="H1095" s="12">
        <f t="shared" si="155"/>
        <v>1.3576859236343099E-4</v>
      </c>
      <c r="I1095" s="12">
        <f t="shared" si="159"/>
        <v>1.4103901058533036E-3</v>
      </c>
      <c r="J1095" s="18">
        <f t="shared" si="156"/>
        <v>1.9148667935501348E-7</v>
      </c>
      <c r="K1095" s="12">
        <f t="shared" si="160"/>
        <v>0.89545293618992627</v>
      </c>
      <c r="L1095" s="12">
        <f t="shared" si="157"/>
        <v>-0.11042561476429359</v>
      </c>
      <c r="M1095" s="12">
        <f t="shared" si="161"/>
        <v>1.219381639607219E-2</v>
      </c>
      <c r="N1095" s="18">
        <f t="shared" si="158"/>
        <v>1.6555372876328464E-6</v>
      </c>
    </row>
    <row r="1096" spans="1:14" x14ac:dyDescent="0.2">
      <c r="A1096" s="4">
        <v>1094</v>
      </c>
      <c r="B1096" s="1" t="str">
        <f>'Исходные данные'!A1346</f>
        <v>01.11.2011</v>
      </c>
      <c r="C1096" s="1">
        <f>'Исходные данные'!B1346</f>
        <v>148.63</v>
      </c>
      <c r="D1096" s="5" t="str">
        <f>'Исходные данные'!A1098</f>
        <v>30.10.2012</v>
      </c>
      <c r="E1096" s="1">
        <f>'Исходные данные'!B1098</f>
        <v>148.56</v>
      </c>
      <c r="F1096" s="12">
        <f t="shared" si="153"/>
        <v>0.99952903182399255</v>
      </c>
      <c r="G1096" s="12">
        <f t="shared" si="154"/>
        <v>4.6996908796223986E-2</v>
      </c>
      <c r="H1096" s="12">
        <f t="shared" si="155"/>
        <v>1.3538965596632927E-4</v>
      </c>
      <c r="I1096" s="12">
        <f t="shared" si="159"/>
        <v>-4.7107911635313509E-4</v>
      </c>
      <c r="J1096" s="18">
        <f t="shared" si="156"/>
        <v>-6.3779239495973351E-8</v>
      </c>
      <c r="K1096" s="12">
        <f t="shared" si="160"/>
        <v>0.89376975297578554</v>
      </c>
      <c r="L1096" s="12">
        <f t="shared" si="157"/>
        <v>-0.11230708398650011</v>
      </c>
      <c r="M1096" s="12">
        <f t="shared" si="161"/>
        <v>1.2612881113550804E-2</v>
      </c>
      <c r="N1096" s="18">
        <f t="shared" si="158"/>
        <v>1.7076536347078554E-6</v>
      </c>
    </row>
    <row r="1097" spans="1:14" x14ac:dyDescent="0.2">
      <c r="A1097" s="4">
        <v>1095</v>
      </c>
      <c r="B1097" s="1" t="str">
        <f>'Исходные данные'!A1347</f>
        <v>31.10.2011</v>
      </c>
      <c r="C1097" s="1">
        <f>'Исходные данные'!B1347</f>
        <v>149.9</v>
      </c>
      <c r="D1097" s="5" t="str">
        <f>'Исходные данные'!A1099</f>
        <v>29.10.2012</v>
      </c>
      <c r="E1097" s="1">
        <f>'Исходные данные'!B1099</f>
        <v>148.91</v>
      </c>
      <c r="F1097" s="12">
        <f t="shared" si="153"/>
        <v>0.9933955970647097</v>
      </c>
      <c r="G1097" s="12">
        <f t="shared" si="154"/>
        <v>4.6865738258295098E-2</v>
      </c>
      <c r="H1097" s="12">
        <f t="shared" si="155"/>
        <v>1.3501177719817212E-4</v>
      </c>
      <c r="I1097" s="12">
        <f t="shared" si="159"/>
        <v>-6.6263085064384043E-3</v>
      </c>
      <c r="J1097" s="18">
        <f t="shared" si="156"/>
        <v>-8.9462968771761456E-7</v>
      </c>
      <c r="K1097" s="12">
        <f t="shared" si="160"/>
        <v>0.88828529149927027</v>
      </c>
      <c r="L1097" s="12">
        <f t="shared" si="157"/>
        <v>-0.11846231337658533</v>
      </c>
      <c r="M1097" s="12">
        <f t="shared" si="161"/>
        <v>1.4033319690532325E-2</v>
      </c>
      <c r="N1097" s="18">
        <f t="shared" si="158"/>
        <v>1.894663431408872E-6</v>
      </c>
    </row>
    <row r="1098" spans="1:14" x14ac:dyDescent="0.2">
      <c r="A1098" s="4">
        <v>1096</v>
      </c>
      <c r="B1098" s="1" t="str">
        <f>'Исходные данные'!A1348</f>
        <v>28.10.2011</v>
      </c>
      <c r="C1098" s="1">
        <f>'Исходные данные'!B1348</f>
        <v>150.72</v>
      </c>
      <c r="D1098" s="5" t="str">
        <f>'Исходные данные'!A1100</f>
        <v>26.10.2012</v>
      </c>
      <c r="E1098" s="1">
        <f>'Исходные данные'!B1100</f>
        <v>149.01</v>
      </c>
      <c r="F1098" s="12">
        <f t="shared" si="153"/>
        <v>0.98865445859872603</v>
      </c>
      <c r="G1098" s="12">
        <f t="shared" si="154"/>
        <v>4.6734933823381543E-2</v>
      </c>
      <c r="H1098" s="12">
        <f t="shared" si="155"/>
        <v>1.3463495310706851E-4</v>
      </c>
      <c r="I1098" s="12">
        <f t="shared" si="159"/>
        <v>-1.1410393040684186E-2</v>
      </c>
      <c r="J1098" s="18">
        <f t="shared" si="156"/>
        <v>-1.5362377319657363E-6</v>
      </c>
      <c r="K1098" s="12">
        <f t="shared" si="160"/>
        <v>0.8840458086822145</v>
      </c>
      <c r="L1098" s="12">
        <f t="shared" si="157"/>
        <v>-0.1232463979108311</v>
      </c>
      <c r="M1098" s="12">
        <f t="shared" si="161"/>
        <v>1.518967459799493E-2</v>
      </c>
      <c r="N1098" s="18">
        <f t="shared" si="158"/>
        <v>2.0450611272126771E-6</v>
      </c>
    </row>
    <row r="1099" spans="1:14" x14ac:dyDescent="0.2">
      <c r="A1099" s="4">
        <v>1097</v>
      </c>
      <c r="B1099" s="1" t="str">
        <f>'Исходные данные'!A1349</f>
        <v>27.10.2011</v>
      </c>
      <c r="C1099" s="1">
        <f>'Исходные данные'!B1349</f>
        <v>150.59</v>
      </c>
      <c r="D1099" s="5" t="str">
        <f>'Исходные данные'!A1101</f>
        <v>25.10.2012</v>
      </c>
      <c r="E1099" s="1">
        <f>'Исходные данные'!B1101</f>
        <v>149.87</v>
      </c>
      <c r="F1099" s="12">
        <f t="shared" si="153"/>
        <v>0.99521880602961688</v>
      </c>
      <c r="G1099" s="12">
        <f t="shared" si="154"/>
        <v>4.6604494469672866E-2</v>
      </c>
      <c r="H1099" s="12">
        <f t="shared" si="155"/>
        <v>1.3425918074936598E-4</v>
      </c>
      <c r="I1099" s="12">
        <f t="shared" si="159"/>
        <v>-4.7926604418232956E-3</v>
      </c>
      <c r="J1099" s="18">
        <f t="shared" si="156"/>
        <v>-6.4345866452909007E-7</v>
      </c>
      <c r="K1099" s="12">
        <f t="shared" si="160"/>
        <v>0.88991558834338957</v>
      </c>
      <c r="L1099" s="12">
        <f t="shared" si="157"/>
        <v>-0.11662866531197028</v>
      </c>
      <c r="M1099" s="12">
        <f t="shared" si="161"/>
        <v>1.3602245572451595E-2</v>
      </c>
      <c r="N1099" s="18">
        <f t="shared" si="158"/>
        <v>1.8262263469090419E-6</v>
      </c>
    </row>
    <row r="1100" spans="1:14" x14ac:dyDescent="0.2">
      <c r="A1100" s="4">
        <v>1098</v>
      </c>
      <c r="B1100" s="1" t="str">
        <f>'Исходные данные'!A1350</f>
        <v>26.10.2011</v>
      </c>
      <c r="C1100" s="1">
        <f>'Исходные данные'!B1350</f>
        <v>148.53</v>
      </c>
      <c r="D1100" s="5" t="str">
        <f>'Исходные данные'!A1102</f>
        <v>24.10.2012</v>
      </c>
      <c r="E1100" s="1">
        <f>'Исходные данные'!B1102</f>
        <v>149.87</v>
      </c>
      <c r="F1100" s="12">
        <f t="shared" si="153"/>
        <v>1.0090217464485289</v>
      </c>
      <c r="G1100" s="12">
        <f t="shared" si="154"/>
        <v>4.6474419178210671E-2</v>
      </c>
      <c r="H1100" s="12">
        <f t="shared" si="155"/>
        <v>1.3388445718962833E-4</v>
      </c>
      <c r="I1100" s="12">
        <f t="shared" si="159"/>
        <v>8.9812936154633743E-3</v>
      </c>
      <c r="J1100" s="18">
        <f t="shared" si="156"/>
        <v>1.2024556205669883E-6</v>
      </c>
      <c r="K1100" s="12">
        <f t="shared" si="160"/>
        <v>0.9022580518994886</v>
      </c>
      <c r="L1100" s="12">
        <f t="shared" si="157"/>
        <v>-0.10285471125468354</v>
      </c>
      <c r="M1100" s="12">
        <f t="shared" si="161"/>
        <v>1.057909162728434E-2</v>
      </c>
      <c r="N1100" s="18">
        <f t="shared" si="158"/>
        <v>1.4163759400783057E-6</v>
      </c>
    </row>
    <row r="1101" spans="1:14" x14ac:dyDescent="0.2">
      <c r="A1101" s="4">
        <v>1099</v>
      </c>
      <c r="B1101" s="1" t="str">
        <f>'Исходные данные'!A1351</f>
        <v>25.10.2011</v>
      </c>
      <c r="C1101" s="1">
        <f>'Исходные данные'!B1351</f>
        <v>147.46</v>
      </c>
      <c r="D1101" s="5" t="str">
        <f>'Исходные данные'!A1103</f>
        <v>23.10.2012</v>
      </c>
      <c r="E1101" s="1">
        <f>'Исходные данные'!B1103</f>
        <v>150.99</v>
      </c>
      <c r="F1101" s="12">
        <f t="shared" si="153"/>
        <v>1.023938695239387</v>
      </c>
      <c r="G1101" s="12">
        <f t="shared" si="154"/>
        <v>4.6344706932880432E-2</v>
      </c>
      <c r="H1101" s="12">
        <f t="shared" si="155"/>
        <v>1.3351077950061208E-4</v>
      </c>
      <c r="I1101" s="12">
        <f t="shared" si="159"/>
        <v>2.3656656894873809E-2</v>
      </c>
      <c r="J1101" s="18">
        <f t="shared" si="156"/>
        <v>3.1584187024131314E-6</v>
      </c>
      <c r="K1101" s="12">
        <f t="shared" si="160"/>
        <v>0.91559665159141357</v>
      </c>
      <c r="L1101" s="12">
        <f t="shared" si="157"/>
        <v>-8.8179347975273173E-2</v>
      </c>
      <c r="M1101" s="12">
        <f t="shared" si="161"/>
        <v>7.7755974093443253E-3</v>
      </c>
      <c r="N1101" s="18">
        <f t="shared" si="158"/>
        <v>1.0381260712045007E-6</v>
      </c>
    </row>
    <row r="1102" spans="1:14" x14ac:dyDescent="0.2">
      <c r="A1102" s="4">
        <v>1100</v>
      </c>
      <c r="B1102" s="1" t="str">
        <f>'Исходные данные'!A1352</f>
        <v>24.10.2011</v>
      </c>
      <c r="C1102" s="1">
        <f>'Исходные данные'!B1352</f>
        <v>147.19999999999999</v>
      </c>
      <c r="D1102" s="5" t="str">
        <f>'Исходные данные'!A1104</f>
        <v>22.10.2012</v>
      </c>
      <c r="E1102" s="1">
        <f>'Исходные данные'!B1104</f>
        <v>151.87</v>
      </c>
      <c r="F1102" s="12">
        <f t="shared" si="153"/>
        <v>1.0317255434782611</v>
      </c>
      <c r="G1102" s="12">
        <f t="shared" si="154"/>
        <v>4.6215356720403687E-2</v>
      </c>
      <c r="H1102" s="12">
        <f t="shared" si="155"/>
        <v>1.3313814476324386E-4</v>
      </c>
      <c r="I1102" s="12">
        <f t="shared" si="159"/>
        <v>3.1232685447402937E-2</v>
      </c>
      <c r="J1102" s="18">
        <f t="shared" si="156"/>
        <v>4.1582617964411919E-6</v>
      </c>
      <c r="K1102" s="12">
        <f t="shared" si="160"/>
        <v>0.92255958033618268</v>
      </c>
      <c r="L1102" s="12">
        <f t="shared" si="157"/>
        <v>-8.0603319422743944E-2</v>
      </c>
      <c r="M1102" s="12">
        <f t="shared" si="161"/>
        <v>6.4968951019649026E-3</v>
      </c>
      <c r="N1102" s="18">
        <f t="shared" si="158"/>
        <v>8.6498456059701315E-7</v>
      </c>
    </row>
    <row r="1103" spans="1:14" x14ac:dyDescent="0.2">
      <c r="A1103" s="4">
        <v>1101</v>
      </c>
      <c r="B1103" s="1" t="str">
        <f>'Исходные данные'!A1353</f>
        <v>21.10.2011</v>
      </c>
      <c r="C1103" s="1">
        <f>'Исходные данные'!B1353</f>
        <v>145.06</v>
      </c>
      <c r="D1103" s="5" t="str">
        <f>'Исходные данные'!A1105</f>
        <v>19.10.2012</v>
      </c>
      <c r="E1103" s="1">
        <f>'Исходные данные'!B1105</f>
        <v>151.71</v>
      </c>
      <c r="F1103" s="12">
        <f t="shared" si="153"/>
        <v>1.0458430994071419</v>
      </c>
      <c r="G1103" s="12">
        <f t="shared" si="154"/>
        <v>4.6086367530330019E-2</v>
      </c>
      <c r="H1103" s="12">
        <f t="shared" si="155"/>
        <v>1.327665500665975E-4</v>
      </c>
      <c r="I1103" s="12">
        <f t="shared" si="159"/>
        <v>4.4823353824735082E-2</v>
      </c>
      <c r="J1103" s="18">
        <f t="shared" si="156"/>
        <v>5.9510420497245052E-6</v>
      </c>
      <c r="K1103" s="12">
        <f t="shared" si="160"/>
        <v>0.9351833702146537</v>
      </c>
      <c r="L1103" s="12">
        <f t="shared" si="157"/>
        <v>-6.7012651045411847E-2</v>
      </c>
      <c r="M1103" s="12">
        <f t="shared" si="161"/>
        <v>4.4906954001341466E-3</v>
      </c>
      <c r="N1103" s="18">
        <f t="shared" si="158"/>
        <v>5.9621413567574926E-7</v>
      </c>
    </row>
    <row r="1104" spans="1:14" x14ac:dyDescent="0.2">
      <c r="A1104" s="4">
        <v>1102</v>
      </c>
      <c r="B1104" s="1" t="str">
        <f>'Исходные данные'!A1354</f>
        <v>20.10.2011</v>
      </c>
      <c r="C1104" s="1">
        <f>'Исходные данные'!B1354</f>
        <v>143.76</v>
      </c>
      <c r="D1104" s="5" t="str">
        <f>'Исходные данные'!A1106</f>
        <v>18.10.2012</v>
      </c>
      <c r="E1104" s="1">
        <f>'Исходные данные'!B1106</f>
        <v>151.93</v>
      </c>
      <c r="F1104" s="12">
        <f t="shared" si="153"/>
        <v>1.0568308291597108</v>
      </c>
      <c r="G1104" s="12">
        <f t="shared" si="154"/>
        <v>4.5957738355029296E-2</v>
      </c>
      <c r="H1104" s="12">
        <f t="shared" si="155"/>
        <v>1.3239599250787151E-4</v>
      </c>
      <c r="I1104" s="12">
        <f t="shared" si="159"/>
        <v>5.5274645980371656E-2</v>
      </c>
      <c r="J1104" s="18">
        <f t="shared" si="156"/>
        <v>7.318141615092536E-6</v>
      </c>
      <c r="K1104" s="12">
        <f t="shared" si="160"/>
        <v>0.94500849804390463</v>
      </c>
      <c r="L1104" s="12">
        <f t="shared" si="157"/>
        <v>-5.6561358889775315E-2</v>
      </c>
      <c r="M1104" s="12">
        <f t="shared" si="161"/>
        <v>3.1991873194579723E-3</v>
      </c>
      <c r="N1104" s="18">
        <f t="shared" si="158"/>
        <v>4.2355958037823523E-7</v>
      </c>
    </row>
    <row r="1105" spans="1:14" x14ac:dyDescent="0.2">
      <c r="A1105" s="4">
        <v>1103</v>
      </c>
      <c r="B1105" s="1" t="str">
        <f>'Исходные данные'!A1355</f>
        <v>19.10.2011</v>
      </c>
      <c r="C1105" s="1">
        <f>'Исходные данные'!B1355</f>
        <v>144.24</v>
      </c>
      <c r="D1105" s="5" t="str">
        <f>'Исходные данные'!A1107</f>
        <v>17.10.2012</v>
      </c>
      <c r="E1105" s="1">
        <f>'Исходные данные'!B1107</f>
        <v>151.49</v>
      </c>
      <c r="F1105" s="12">
        <f t="shared" si="153"/>
        <v>1.0502634498058792</v>
      </c>
      <c r="G1105" s="12">
        <f t="shared" si="154"/>
        <v>4.5829468189683704E-2</v>
      </c>
      <c r="H1105" s="12">
        <f t="shared" si="155"/>
        <v>1.3202646919236615E-4</v>
      </c>
      <c r="I1105" s="12">
        <f t="shared" si="159"/>
        <v>4.9041037275170465E-2</v>
      </c>
      <c r="J1105" s="18">
        <f t="shared" si="156"/>
        <v>6.4747149969719735E-6</v>
      </c>
      <c r="K1105" s="12">
        <f t="shared" si="160"/>
        <v>0.93913600726486146</v>
      </c>
      <c r="L1105" s="12">
        <f t="shared" si="157"/>
        <v>-6.2794967594976436E-2</v>
      </c>
      <c r="M1105" s="12">
        <f t="shared" si="161"/>
        <v>3.943207955254149E-3</v>
      </c>
      <c r="N1105" s="18">
        <f t="shared" si="158"/>
        <v>5.2060782362345505E-7</v>
      </c>
    </row>
    <row r="1106" spans="1:14" x14ac:dyDescent="0.2">
      <c r="A1106" s="4">
        <v>1104</v>
      </c>
      <c r="B1106" s="1" t="str">
        <f>'Исходные данные'!A1356</f>
        <v>18.10.2011</v>
      </c>
      <c r="C1106" s="1">
        <f>'Исходные данные'!B1356</f>
        <v>143.77000000000001</v>
      </c>
      <c r="D1106" s="5" t="str">
        <f>'Исходные данные'!A1108</f>
        <v>16.10.2012</v>
      </c>
      <c r="E1106" s="1">
        <f>'Исходные данные'!B1108</f>
        <v>150.44999999999999</v>
      </c>
      <c r="F1106" s="12">
        <f t="shared" si="153"/>
        <v>1.0464631007859775</v>
      </c>
      <c r="G1106" s="12">
        <f t="shared" si="154"/>
        <v>4.5701556032279878E-2</v>
      </c>
      <c r="H1106" s="12">
        <f t="shared" si="155"/>
        <v>1.3165797723346082E-4</v>
      </c>
      <c r="I1106" s="12">
        <f t="shared" si="159"/>
        <v>4.5416002641552995E-2</v>
      </c>
      <c r="J1106" s="18">
        <f t="shared" si="156"/>
        <v>5.9793790418163809E-6</v>
      </c>
      <c r="K1106" s="12">
        <f t="shared" si="160"/>
        <v>0.93573776979842094</v>
      </c>
      <c r="L1106" s="12">
        <f t="shared" si="157"/>
        <v>-6.6420002228593941E-2</v>
      </c>
      <c r="M1106" s="12">
        <f t="shared" si="161"/>
        <v>4.4116166960464333E-3</v>
      </c>
      <c r="N1106" s="18">
        <f t="shared" si="158"/>
        <v>5.8082453053083698E-7</v>
      </c>
    </row>
    <row r="1107" spans="1:14" x14ac:dyDescent="0.2">
      <c r="A1107" s="4">
        <v>1105</v>
      </c>
      <c r="B1107" s="1" t="str">
        <f>'Исходные данные'!A1357</f>
        <v>17.10.2011</v>
      </c>
      <c r="C1107" s="1">
        <f>'Исходные данные'!B1357</f>
        <v>144.43</v>
      </c>
      <c r="D1107" s="5" t="str">
        <f>'Исходные данные'!A1109</f>
        <v>15.10.2012</v>
      </c>
      <c r="E1107" s="1">
        <f>'Исходные данные'!B1109</f>
        <v>150.13</v>
      </c>
      <c r="F1107" s="12">
        <f t="shared" si="153"/>
        <v>1.0394654850100393</v>
      </c>
      <c r="G1107" s="12">
        <f t="shared" si="154"/>
        <v>4.5574000883601168E-2</v>
      </c>
      <c r="H1107" s="12">
        <f t="shared" si="155"/>
        <v>1.3129051375259182E-4</v>
      </c>
      <c r="I1107" s="12">
        <f t="shared" si="159"/>
        <v>3.8706624311138076E-2</v>
      </c>
      <c r="J1107" s="18">
        <f t="shared" si="156"/>
        <v>5.0818125914378786E-6</v>
      </c>
      <c r="K1107" s="12">
        <f t="shared" si="160"/>
        <v>0.92948056553086045</v>
      </c>
      <c r="L1107" s="12">
        <f t="shared" si="157"/>
        <v>-7.3129380559008847E-2</v>
      </c>
      <c r="M1107" s="12">
        <f t="shared" si="161"/>
        <v>5.3479063009443514E-3</v>
      </c>
      <c r="N1107" s="18">
        <f t="shared" si="158"/>
        <v>7.0212936575170683E-7</v>
      </c>
    </row>
    <row r="1108" spans="1:14" x14ac:dyDescent="0.2">
      <c r="A1108" s="4">
        <v>1106</v>
      </c>
      <c r="B1108" s="1" t="str">
        <f>'Исходные данные'!A1358</f>
        <v>14.10.2011</v>
      </c>
      <c r="C1108" s="1">
        <f>'Исходные данные'!B1358</f>
        <v>143.84</v>
      </c>
      <c r="D1108" s="5" t="str">
        <f>'Исходные данные'!A1110</f>
        <v>12.10.2012</v>
      </c>
      <c r="E1108" s="1">
        <f>'Исходные данные'!B1110</f>
        <v>150.31</v>
      </c>
      <c r="F1108" s="12">
        <f t="shared" si="153"/>
        <v>1.0449805339265852</v>
      </c>
      <c r="G1108" s="12">
        <f t="shared" si="154"/>
        <v>4.5446801747219788E-2</v>
      </c>
      <c r="H1108" s="12">
        <f t="shared" si="155"/>
        <v>1.3092407587922953E-4</v>
      </c>
      <c r="I1108" s="12">
        <f t="shared" si="159"/>
        <v>4.3998257421824727E-2</v>
      </c>
      <c r="J1108" s="18">
        <f t="shared" si="156"/>
        <v>5.7604311932488548E-6</v>
      </c>
      <c r="K1108" s="12">
        <f t="shared" si="160"/>
        <v>0.93441207202126775</v>
      </c>
      <c r="L1108" s="12">
        <f t="shared" si="157"/>
        <v>-6.7837747448322216E-2</v>
      </c>
      <c r="M1108" s="12">
        <f t="shared" si="161"/>
        <v>4.6019599788623567E-3</v>
      </c>
      <c r="N1108" s="18">
        <f t="shared" si="158"/>
        <v>6.0250735746575267E-7</v>
      </c>
    </row>
    <row r="1109" spans="1:14" x14ac:dyDescent="0.2">
      <c r="A1109" s="4">
        <v>1107</v>
      </c>
      <c r="B1109" s="1" t="str">
        <f>'Исходные данные'!A1359</f>
        <v>13.10.2011</v>
      </c>
      <c r="C1109" s="1">
        <f>'Исходные данные'!B1359</f>
        <v>142.41</v>
      </c>
      <c r="D1109" s="5" t="str">
        <f>'Исходные данные'!A1111</f>
        <v>11.10.2012</v>
      </c>
      <c r="E1109" s="1">
        <f>'Исходные данные'!B1111</f>
        <v>150.83000000000001</v>
      </c>
      <c r="F1109" s="12">
        <f t="shared" si="153"/>
        <v>1.0591250614423147</v>
      </c>
      <c r="G1109" s="12">
        <f t="shared" si="154"/>
        <v>4.5319957629489045E-2</v>
      </c>
      <c r="H1109" s="12">
        <f t="shared" si="155"/>
        <v>1.3055866075085628E-4</v>
      </c>
      <c r="I1109" s="12">
        <f t="shared" si="159"/>
        <v>5.7443153548824767E-2</v>
      </c>
      <c r="J1109" s="18">
        <f t="shared" si="156"/>
        <v>7.4997011966403587E-6</v>
      </c>
      <c r="K1109" s="12">
        <f t="shared" si="160"/>
        <v>0.94705997964694522</v>
      </c>
      <c r="L1109" s="12">
        <f t="shared" si="157"/>
        <v>-5.4392851321322218E-2</v>
      </c>
      <c r="M1109" s="12">
        <f t="shared" si="161"/>
        <v>2.9585822748634709E-3</v>
      </c>
      <c r="N1109" s="18">
        <f t="shared" si="158"/>
        <v>3.8626853952739657E-7</v>
      </c>
    </row>
    <row r="1110" spans="1:14" x14ac:dyDescent="0.2">
      <c r="A1110" s="4">
        <v>1108</v>
      </c>
      <c r="B1110" s="1" t="str">
        <f>'Исходные данные'!A1360</f>
        <v>12.10.2011</v>
      </c>
      <c r="C1110" s="1">
        <f>'Исходные данные'!B1360</f>
        <v>142.41</v>
      </c>
      <c r="D1110" s="5" t="str">
        <f>'Исходные данные'!A1112</f>
        <v>10.10.2012</v>
      </c>
      <c r="E1110" s="1">
        <f>'Исходные данные'!B1112</f>
        <v>150.79</v>
      </c>
      <c r="F1110" s="12">
        <f t="shared" si="153"/>
        <v>1.0588441822905694</v>
      </c>
      <c r="G1110" s="12">
        <f t="shared" si="154"/>
        <v>4.5193467539535466E-2</v>
      </c>
      <c r="H1110" s="12">
        <f t="shared" si="155"/>
        <v>1.3019426551294351E-4</v>
      </c>
      <c r="I1110" s="12">
        <f t="shared" si="159"/>
        <v>5.7177919146367787E-2</v>
      </c>
      <c r="J1110" s="18">
        <f t="shared" si="156"/>
        <v>7.4442371868198235E-6</v>
      </c>
      <c r="K1110" s="12">
        <f t="shared" si="160"/>
        <v>0.94680882006870548</v>
      </c>
      <c r="L1110" s="12">
        <f t="shared" si="157"/>
        <v>-5.4658085723779087E-2</v>
      </c>
      <c r="M1110" s="12">
        <f t="shared" si="161"/>
        <v>2.9875063349879901E-3</v>
      </c>
      <c r="N1110" s="18">
        <f t="shared" si="158"/>
        <v>3.8895619299902715E-7</v>
      </c>
    </row>
    <row r="1111" spans="1:14" x14ac:dyDescent="0.2">
      <c r="A1111" s="4">
        <v>1109</v>
      </c>
      <c r="B1111" s="1" t="str">
        <f>'Исходные данные'!A1361</f>
        <v>11.10.2011</v>
      </c>
      <c r="C1111" s="1">
        <f>'Исходные данные'!B1361</f>
        <v>141.36000000000001</v>
      </c>
      <c r="D1111" s="5" t="str">
        <f>'Исходные данные'!A1113</f>
        <v>09.10.2012</v>
      </c>
      <c r="E1111" s="1">
        <f>'Исходные данные'!B1113</f>
        <v>151.41999999999999</v>
      </c>
      <c r="F1111" s="12">
        <f t="shared" si="153"/>
        <v>1.0711658177702319</v>
      </c>
      <c r="G1111" s="12">
        <f t="shared" si="154"/>
        <v>4.5067330489251232E-2</v>
      </c>
      <c r="H1111" s="12">
        <f t="shared" si="155"/>
        <v>1.2983088731893E-4</v>
      </c>
      <c r="I1111" s="12">
        <f t="shared" si="159"/>
        <v>6.8747604663719486E-2</v>
      </c>
      <c r="J1111" s="18">
        <f t="shared" si="156"/>
        <v>8.9255625145417114E-6</v>
      </c>
      <c r="K1111" s="12">
        <f t="shared" si="160"/>
        <v>0.95782671424514476</v>
      </c>
      <c r="L1111" s="12">
        <f t="shared" si="157"/>
        <v>-4.3088400206427437E-2</v>
      </c>
      <c r="M1111" s="12">
        <f t="shared" si="161"/>
        <v>1.8566102323492614E-3</v>
      </c>
      <c r="N1111" s="18">
        <f t="shared" si="158"/>
        <v>2.4104535387130942E-7</v>
      </c>
    </row>
    <row r="1112" spans="1:14" x14ac:dyDescent="0.2">
      <c r="A1112" s="4">
        <v>1110</v>
      </c>
      <c r="B1112" s="1" t="str">
        <f>'Исходные данные'!A1362</f>
        <v>10.10.2011</v>
      </c>
      <c r="C1112" s="1">
        <f>'Исходные данные'!B1362</f>
        <v>141.4</v>
      </c>
      <c r="D1112" s="5" t="str">
        <f>'Исходные данные'!A1114</f>
        <v>08.10.2012</v>
      </c>
      <c r="E1112" s="1">
        <f>'Исходные данные'!B1114</f>
        <v>150.86000000000001</v>
      </c>
      <c r="F1112" s="12">
        <f t="shared" si="153"/>
        <v>1.066902404526167</v>
      </c>
      <c r="G1112" s="12">
        <f t="shared" si="154"/>
        <v>4.494154549328639E-2</v>
      </c>
      <c r="H1112" s="12">
        <f t="shared" si="155"/>
        <v>1.2946852333019942E-4</v>
      </c>
      <c r="I1112" s="12">
        <f t="shared" si="159"/>
        <v>6.4759500963012542E-2</v>
      </c>
      <c r="J1112" s="18">
        <f t="shared" si="156"/>
        <v>8.3843169612818616E-6</v>
      </c>
      <c r="K1112" s="12">
        <f t="shared" si="160"/>
        <v>0.95401440896870082</v>
      </c>
      <c r="L1112" s="12">
        <f t="shared" si="157"/>
        <v>-4.7076503907134325E-2</v>
      </c>
      <c r="M1112" s="12">
        <f t="shared" si="161"/>
        <v>2.2161972201184391E-3</v>
      </c>
      <c r="N1112" s="18">
        <f t="shared" si="158"/>
        <v>2.8692778149722723E-7</v>
      </c>
    </row>
    <row r="1113" spans="1:14" x14ac:dyDescent="0.2">
      <c r="A1113" s="4">
        <v>1111</v>
      </c>
      <c r="B1113" s="1" t="str">
        <f>'Исходные данные'!A1363</f>
        <v>07.10.2011</v>
      </c>
      <c r="C1113" s="1">
        <f>'Исходные данные'!B1363</f>
        <v>140.88</v>
      </c>
      <c r="D1113" s="5" t="str">
        <f>'Исходные данные'!A1115</f>
        <v>05.10.2012</v>
      </c>
      <c r="E1113" s="1">
        <f>'Исходные данные'!B1115</f>
        <v>151.28</v>
      </c>
      <c r="F1113" s="12">
        <f t="shared" si="153"/>
        <v>1.0738216922203294</v>
      </c>
      <c r="G1113" s="12">
        <f t="shared" si="154"/>
        <v>4.481611156904107E-2</v>
      </c>
      <c r="H1113" s="12">
        <f t="shared" si="155"/>
        <v>1.2910717071605801E-4</v>
      </c>
      <c r="I1113" s="12">
        <f t="shared" si="159"/>
        <v>7.122396016225141E-2</v>
      </c>
      <c r="J1113" s="18">
        <f t="shared" si="156"/>
        <v>9.1955239837415085E-6</v>
      </c>
      <c r="K1113" s="12">
        <f t="shared" si="160"/>
        <v>0.96020157297922937</v>
      </c>
      <c r="L1113" s="12">
        <f t="shared" si="157"/>
        <v>-4.0612044707895534E-2</v>
      </c>
      <c r="M1113" s="12">
        <f t="shared" si="161"/>
        <v>1.6493381753561107E-3</v>
      </c>
      <c r="N1113" s="18">
        <f t="shared" si="158"/>
        <v>2.1294138537421301E-7</v>
      </c>
    </row>
    <row r="1114" spans="1:14" x14ac:dyDescent="0.2">
      <c r="A1114" s="4">
        <v>1112</v>
      </c>
      <c r="B1114" s="1" t="str">
        <f>'Исходные данные'!A1364</f>
        <v>06.10.2011</v>
      </c>
      <c r="C1114" s="1">
        <f>'Исходные данные'!B1364</f>
        <v>138.78</v>
      </c>
      <c r="D1114" s="5" t="str">
        <f>'Исходные данные'!A1116</f>
        <v>04.10.2012</v>
      </c>
      <c r="E1114" s="1">
        <f>'Исходные данные'!B1116</f>
        <v>150.21</v>
      </c>
      <c r="F1114" s="12">
        <f t="shared" si="153"/>
        <v>1.0823605706874191</v>
      </c>
      <c r="G1114" s="12">
        <f t="shared" si="154"/>
        <v>4.469102773665793E-2</v>
      </c>
      <c r="H1114" s="12">
        <f t="shared" si="155"/>
        <v>1.2874682665371272E-4</v>
      </c>
      <c r="I1114" s="12">
        <f t="shared" si="159"/>
        <v>7.9144369538560411E-2</v>
      </c>
      <c r="J1114" s="18">
        <f t="shared" si="156"/>
        <v>1.0189586425598418E-5</v>
      </c>
      <c r="K1114" s="12">
        <f t="shared" si="160"/>
        <v>0.96783696030189081</v>
      </c>
      <c r="L1114" s="12">
        <f t="shared" si="157"/>
        <v>-3.2691635331586533E-2</v>
      </c>
      <c r="M1114" s="12">
        <f t="shared" si="161"/>
        <v>1.068743020653441E-3</v>
      </c>
      <c r="N1114" s="18">
        <f t="shared" si="158"/>
        <v>1.3759727241743387E-7</v>
      </c>
    </row>
    <row r="1115" spans="1:14" x14ac:dyDescent="0.2">
      <c r="A1115" s="4">
        <v>1113</v>
      </c>
      <c r="B1115" s="1" t="str">
        <f>'Исходные данные'!A1365</f>
        <v>05.10.2011</v>
      </c>
      <c r="C1115" s="1">
        <f>'Исходные данные'!B1365</f>
        <v>136.36000000000001</v>
      </c>
      <c r="D1115" s="5" t="str">
        <f>'Исходные данные'!A1117</f>
        <v>03.10.2012</v>
      </c>
      <c r="E1115" s="1">
        <f>'Исходные данные'!B1117</f>
        <v>150.93</v>
      </c>
      <c r="F1115" s="12">
        <f t="shared" si="153"/>
        <v>1.106849515987093</v>
      </c>
      <c r="G1115" s="12">
        <f t="shared" si="154"/>
        <v>4.4566293019014457E-2</v>
      </c>
      <c r="H1115" s="12">
        <f t="shared" si="155"/>
        <v>1.2838748832824897E-4</v>
      </c>
      <c r="I1115" s="12">
        <f t="shared" si="159"/>
        <v>0.10151770590163454</v>
      </c>
      <c r="J1115" s="18">
        <f t="shared" si="156"/>
        <v>1.3033603281556718E-5</v>
      </c>
      <c r="K1115" s="12">
        <f t="shared" si="160"/>
        <v>0.98973475205605899</v>
      </c>
      <c r="L1115" s="12">
        <f t="shared" si="157"/>
        <v>-1.031829896851238E-2</v>
      </c>
      <c r="M1115" s="12">
        <f t="shared" si="161"/>
        <v>1.0646729360360492E-4</v>
      </c>
      <c r="N1115" s="18">
        <f t="shared" si="158"/>
        <v>1.3669068414873085E-8</v>
      </c>
    </row>
    <row r="1116" spans="1:14" x14ac:dyDescent="0.2">
      <c r="A1116" s="4">
        <v>1114</v>
      </c>
      <c r="B1116" s="1" t="str">
        <f>'Исходные данные'!A1366</f>
        <v>04.10.2011</v>
      </c>
      <c r="C1116" s="1">
        <f>'Исходные данные'!B1366</f>
        <v>137.38999999999999</v>
      </c>
      <c r="D1116" s="5" t="str">
        <f>'Исходные данные'!A1118</f>
        <v>02.10.2012</v>
      </c>
      <c r="E1116" s="1">
        <f>'Исходные данные'!B1118</f>
        <v>151.08000000000001</v>
      </c>
      <c r="F1116" s="12">
        <f t="shared" si="153"/>
        <v>1.0996433510444721</v>
      </c>
      <c r="G1116" s="12">
        <f t="shared" si="154"/>
        <v>4.4441906441715348E-2</v>
      </c>
      <c r="H1116" s="12">
        <f t="shared" si="155"/>
        <v>1.280291529326089E-4</v>
      </c>
      <c r="I1116" s="12">
        <f t="shared" si="159"/>
        <v>9.4985900908399382E-2</v>
      </c>
      <c r="J1116" s="18">
        <f t="shared" si="156"/>
        <v>1.2160964433843099E-5</v>
      </c>
      <c r="K1116" s="12">
        <f t="shared" si="160"/>
        <v>0.98329106502386154</v>
      </c>
      <c r="L1116" s="12">
        <f t="shared" si="157"/>
        <v>-1.6850103961747586E-2</v>
      </c>
      <c r="M1116" s="12">
        <f t="shared" si="161"/>
        <v>2.8392600352170381E-4</v>
      </c>
      <c r="N1116" s="18">
        <f t="shared" si="158"/>
        <v>3.6350805726424667E-8</v>
      </c>
    </row>
    <row r="1117" spans="1:14" x14ac:dyDescent="0.2">
      <c r="A1117" s="4">
        <v>1115</v>
      </c>
      <c r="B1117" s="1" t="str">
        <f>'Исходные данные'!A1367</f>
        <v>03.10.2011</v>
      </c>
      <c r="C1117" s="1">
        <f>'Исходные данные'!B1367</f>
        <v>139.65</v>
      </c>
      <c r="D1117" s="5" t="str">
        <f>'Исходные данные'!A1119</f>
        <v>01.10.2012</v>
      </c>
      <c r="E1117" s="1">
        <f>'Исходные данные'!B1119</f>
        <v>150.36000000000001</v>
      </c>
      <c r="F1117" s="12">
        <f t="shared" si="153"/>
        <v>1.0766917293233083</v>
      </c>
      <c r="G1117" s="12">
        <f t="shared" si="154"/>
        <v>4.4317867033084872E-2</v>
      </c>
      <c r="H1117" s="12">
        <f t="shared" si="155"/>
        <v>1.2767181766756917E-4</v>
      </c>
      <c r="I1117" s="12">
        <f t="shared" si="159"/>
        <v>7.3893126304791459E-2</v>
      </c>
      <c r="J1117" s="18">
        <f t="shared" si="156"/>
        <v>9.4340697484719938E-6</v>
      </c>
      <c r="K1117" s="12">
        <f t="shared" si="160"/>
        <v>0.9627679340061619</v>
      </c>
      <c r="L1117" s="12">
        <f t="shared" si="157"/>
        <v>-3.7942878565355526E-2</v>
      </c>
      <c r="M1117" s="12">
        <f t="shared" si="161"/>
        <v>1.4396620338253206E-3</v>
      </c>
      <c r="N1117" s="18">
        <f t="shared" si="158"/>
        <v>1.8380426868546812E-7</v>
      </c>
    </row>
    <row r="1118" spans="1:14" x14ac:dyDescent="0.2">
      <c r="A1118" s="4">
        <v>1116</v>
      </c>
      <c r="B1118" s="1" t="str">
        <f>'Исходные данные'!A1368</f>
        <v>30.09.2011</v>
      </c>
      <c r="C1118" s="1">
        <f>'Исходные данные'!B1368</f>
        <v>141.47999999999999</v>
      </c>
      <c r="D1118" s="5" t="str">
        <f>'Исходные данные'!A1120</f>
        <v>28.09.2012</v>
      </c>
      <c r="E1118" s="1">
        <f>'Исходные данные'!B1120</f>
        <v>149.62</v>
      </c>
      <c r="F1118" s="12">
        <f t="shared" si="153"/>
        <v>1.0575346338705118</v>
      </c>
      <c r="G1118" s="12">
        <f t="shared" si="154"/>
        <v>4.4194173824159223E-2</v>
      </c>
      <c r="H1118" s="12">
        <f t="shared" si="155"/>
        <v>1.2731547974171903E-4</v>
      </c>
      <c r="I1118" s="12">
        <f t="shared" si="159"/>
        <v>5.5940382106979082E-2</v>
      </c>
      <c r="J1118" s="18">
        <f t="shared" si="156"/>
        <v>7.122076584885117E-6</v>
      </c>
      <c r="K1118" s="12">
        <f t="shared" si="160"/>
        <v>0.94563783380353528</v>
      </c>
      <c r="L1118" s="12">
        <f t="shared" si="157"/>
        <v>-5.5895622763167861E-2</v>
      </c>
      <c r="M1118" s="12">
        <f t="shared" si="161"/>
        <v>3.1243206440823763E-3</v>
      </c>
      <c r="N1118" s="18">
        <f t="shared" si="158"/>
        <v>3.9777438166830434E-7</v>
      </c>
    </row>
    <row r="1119" spans="1:14" x14ac:dyDescent="0.2">
      <c r="A1119" s="4">
        <v>1117</v>
      </c>
      <c r="B1119" s="1" t="str">
        <f>'Исходные данные'!A1369</f>
        <v>29.09.2011</v>
      </c>
      <c r="C1119" s="1">
        <f>'Исходные данные'!B1369</f>
        <v>143.9</v>
      </c>
      <c r="D1119" s="5" t="str">
        <f>'Исходные данные'!A1121</f>
        <v>27.09.2012</v>
      </c>
      <c r="E1119" s="1">
        <f>'Исходные данные'!B1121</f>
        <v>149.19</v>
      </c>
      <c r="F1119" s="12">
        <f t="shared" si="153"/>
        <v>1.036761640027797</v>
      </c>
      <c r="G1119" s="12">
        <f t="shared" si="154"/>
        <v>4.4070825848679114E-2</v>
      </c>
      <c r="H1119" s="12">
        <f t="shared" si="155"/>
        <v>1.2696013637143895E-4</v>
      </c>
      <c r="I1119" s="12">
        <f t="shared" si="159"/>
        <v>3.6102047501434684E-2</v>
      </c>
      <c r="J1119" s="18">
        <f t="shared" si="156"/>
        <v>4.5835208740703143E-6</v>
      </c>
      <c r="K1119" s="12">
        <f t="shared" si="160"/>
        <v>0.92706281198401896</v>
      </c>
      <c r="L1119" s="12">
        <f t="shared" si="157"/>
        <v>-7.5733957368712204E-2</v>
      </c>
      <c r="M1119" s="12">
        <f t="shared" si="161"/>
        <v>5.7356322987259277E-3</v>
      </c>
      <c r="N1119" s="18">
        <f t="shared" si="158"/>
        <v>7.2819665882267368E-7</v>
      </c>
    </row>
    <row r="1120" spans="1:14" x14ac:dyDescent="0.2">
      <c r="A1120" s="4">
        <v>1118</v>
      </c>
      <c r="B1120" s="1" t="str">
        <f>'Исходные данные'!A1370</f>
        <v>28.09.2011</v>
      </c>
      <c r="C1120" s="1">
        <f>'Исходные данные'!B1370</f>
        <v>143.83000000000001</v>
      </c>
      <c r="D1120" s="5" t="str">
        <f>'Исходные данные'!A1122</f>
        <v>26.09.2012</v>
      </c>
      <c r="E1120" s="1">
        <f>'Исходные данные'!B1122</f>
        <v>149.63</v>
      </c>
      <c r="F1120" s="12">
        <f t="shared" si="153"/>
        <v>1.040325384134047</v>
      </c>
      <c r="G1120" s="12">
        <f t="shared" si="154"/>
        <v>4.3947822143082092E-2</v>
      </c>
      <c r="H1120" s="12">
        <f t="shared" si="155"/>
        <v>1.2660578478087853E-4</v>
      </c>
      <c r="I1120" s="12">
        <f t="shared" si="159"/>
        <v>3.9533533579529968E-2</v>
      </c>
      <c r="J1120" s="18">
        <f t="shared" si="156"/>
        <v>5.0051740439976057E-6</v>
      </c>
      <c r="K1120" s="12">
        <f t="shared" si="160"/>
        <v>0.93024947949251491</v>
      </c>
      <c r="L1120" s="12">
        <f t="shared" si="157"/>
        <v>-7.2302471290616899E-2</v>
      </c>
      <c r="M1120" s="12">
        <f t="shared" si="161"/>
        <v>5.2276473547304908E-3</v>
      </c>
      <c r="N1120" s="18">
        <f t="shared" si="158"/>
        <v>6.6185039590333747E-7</v>
      </c>
    </row>
    <row r="1121" spans="1:14" x14ac:dyDescent="0.2">
      <c r="A1121" s="4">
        <v>1119</v>
      </c>
      <c r="B1121" s="1" t="str">
        <f>'Исходные данные'!A1371</f>
        <v>27.09.2011</v>
      </c>
      <c r="C1121" s="1">
        <f>'Исходные данные'!B1371</f>
        <v>144.38</v>
      </c>
      <c r="D1121" s="5" t="str">
        <f>'Исходные данные'!A1123</f>
        <v>25.09.2012</v>
      </c>
      <c r="E1121" s="1">
        <f>'Исходные данные'!B1123</f>
        <v>151.93</v>
      </c>
      <c r="F1121" s="12">
        <f t="shared" si="153"/>
        <v>1.0522925612965786</v>
      </c>
      <c r="G1121" s="12">
        <f t="shared" si="154"/>
        <v>4.382516174649502E-2</v>
      </c>
      <c r="H1121" s="12">
        <f t="shared" si="155"/>
        <v>1.262524222019348E-4</v>
      </c>
      <c r="I1121" s="12">
        <f t="shared" si="159"/>
        <v>5.0971175744660188E-2</v>
      </c>
      <c r="J1121" s="18">
        <f t="shared" si="156"/>
        <v>6.4352344002438566E-6</v>
      </c>
      <c r="K1121" s="12">
        <f t="shared" si="160"/>
        <v>0.94095042027144837</v>
      </c>
      <c r="L1121" s="12">
        <f t="shared" si="157"/>
        <v>-6.0864829125486769E-2</v>
      </c>
      <c r="M1121" s="12">
        <f t="shared" si="161"/>
        <v>3.7045274244747101E-3</v>
      </c>
      <c r="N1121" s="18">
        <f t="shared" si="158"/>
        <v>4.6770556045342726E-7</v>
      </c>
    </row>
    <row r="1122" spans="1:14" x14ac:dyDescent="0.2">
      <c r="A1122" s="4">
        <v>1120</v>
      </c>
      <c r="B1122" s="1" t="str">
        <f>'Исходные данные'!A1372</f>
        <v>26.09.2011</v>
      </c>
      <c r="C1122" s="1">
        <f>'Исходные данные'!B1372</f>
        <v>142.41999999999999</v>
      </c>
      <c r="D1122" s="5" t="str">
        <f>'Исходные данные'!A1124</f>
        <v>24.09.2012</v>
      </c>
      <c r="E1122" s="1">
        <f>'Исходные данные'!B1124</f>
        <v>152</v>
      </c>
      <c r="F1122" s="12">
        <f t="shared" si="153"/>
        <v>1.0672658334503582</v>
      </c>
      <c r="G1122" s="12">
        <f t="shared" si="154"/>
        <v>4.3702843700726628E-2</v>
      </c>
      <c r="H1122" s="12">
        <f t="shared" si="155"/>
        <v>1.2590004587423074E-4</v>
      </c>
      <c r="I1122" s="12">
        <f t="shared" si="159"/>
        <v>6.5100082292297773E-2</v>
      </c>
      <c r="J1122" s="18">
        <f t="shared" si="156"/>
        <v>8.1961033470164855E-6</v>
      </c>
      <c r="K1122" s="12">
        <f t="shared" si="160"/>
        <v>0.95433938380130356</v>
      </c>
      <c r="L1122" s="12">
        <f t="shared" si="157"/>
        <v>-4.6735922577849108E-2</v>
      </c>
      <c r="M1122" s="12">
        <f t="shared" si="161"/>
        <v>2.1842464592027118E-3</v>
      </c>
      <c r="N1122" s="18">
        <f t="shared" si="158"/>
        <v>2.7499672941424745E-7</v>
      </c>
    </row>
    <row r="1123" spans="1:14" x14ac:dyDescent="0.2">
      <c r="A1123" s="4">
        <v>1121</v>
      </c>
      <c r="B1123" s="1" t="str">
        <f>'Исходные данные'!A1373</f>
        <v>23.09.2011</v>
      </c>
      <c r="C1123" s="1">
        <f>'Исходные данные'!B1373</f>
        <v>142.63</v>
      </c>
      <c r="D1123" s="5" t="str">
        <f>'Исходные данные'!A1125</f>
        <v>21.09.2012</v>
      </c>
      <c r="E1123" s="1">
        <f>'Исходные данные'!B1125</f>
        <v>152.26</v>
      </c>
      <c r="F1123" s="12">
        <f t="shared" si="153"/>
        <v>1.067517352590619</v>
      </c>
      <c r="G1123" s="12">
        <f t="shared" si="154"/>
        <v>4.3580867050260055E-2</v>
      </c>
      <c r="H1123" s="12">
        <f t="shared" si="155"/>
        <v>1.2554865304509384E-4</v>
      </c>
      <c r="I1123" s="12">
        <f t="shared" si="159"/>
        <v>6.5335721342735534E-2</v>
      </c>
      <c r="J1123" s="18">
        <f t="shared" si="156"/>
        <v>8.202811810310036E-6</v>
      </c>
      <c r="K1123" s="12">
        <f t="shared" si="160"/>
        <v>0.95456428992478981</v>
      </c>
      <c r="L1123" s="12">
        <f t="shared" si="157"/>
        <v>-4.6500283527411417E-2</v>
      </c>
      <c r="M1123" s="12">
        <f t="shared" si="161"/>
        <v>2.1622763681296555E-3</v>
      </c>
      <c r="N1123" s="18">
        <f t="shared" si="158"/>
        <v>2.7147088552991574E-7</v>
      </c>
    </row>
    <row r="1124" spans="1:14" x14ac:dyDescent="0.2">
      <c r="A1124" s="4">
        <v>1122</v>
      </c>
      <c r="B1124" s="1" t="str">
        <f>'Исходные данные'!A1374</f>
        <v>22.09.2011</v>
      </c>
      <c r="C1124" s="1">
        <f>'Исходные данные'!B1374</f>
        <v>148.22999999999999</v>
      </c>
      <c r="D1124" s="5" t="str">
        <f>'Исходные данные'!A1126</f>
        <v>20.09.2012</v>
      </c>
      <c r="E1124" s="1">
        <f>'Исходные данные'!B1126</f>
        <v>151.33000000000001</v>
      </c>
      <c r="F1124" s="12">
        <f t="shared" si="153"/>
        <v>1.0209134453214601</v>
      </c>
      <c r="G1124" s="12">
        <f t="shared" si="154"/>
        <v>4.3459230842245275E-2</v>
      </c>
      <c r="H1124" s="12">
        <f t="shared" si="155"/>
        <v>1.2519824096953423E-4</v>
      </c>
      <c r="I1124" s="12">
        <f t="shared" si="159"/>
        <v>2.0697761173166698E-2</v>
      </c>
      <c r="J1124" s="18">
        <f t="shared" si="156"/>
        <v>2.5913232908879938E-6</v>
      </c>
      <c r="K1124" s="12">
        <f t="shared" si="160"/>
        <v>0.91289150067958735</v>
      </c>
      <c r="L1124" s="12">
        <f t="shared" si="157"/>
        <v>-9.1138243696980217E-2</v>
      </c>
      <c r="M1124" s="12">
        <f t="shared" si="161"/>
        <v>8.3061794641701662E-3</v>
      </c>
      <c r="N1124" s="18">
        <f t="shared" si="158"/>
        <v>1.0399190580913731E-6</v>
      </c>
    </row>
    <row r="1125" spans="1:14" x14ac:dyDescent="0.2">
      <c r="A1125" s="4">
        <v>1123</v>
      </c>
      <c r="B1125" s="1" t="str">
        <f>'Исходные данные'!A1375</f>
        <v>21.09.2011</v>
      </c>
      <c r="C1125" s="1">
        <f>'Исходные данные'!B1375</f>
        <v>152.72999999999999</v>
      </c>
      <c r="D1125" s="5" t="str">
        <f>'Исходные данные'!A1127</f>
        <v>19.09.2012</v>
      </c>
      <c r="E1125" s="1">
        <f>'Исходные данные'!B1127</f>
        <v>152.44</v>
      </c>
      <c r="F1125" s="12">
        <f t="shared" si="153"/>
        <v>0.99810122438289794</v>
      </c>
      <c r="G1125" s="12">
        <f t="shared" si="154"/>
        <v>4.333793412649168E-2</v>
      </c>
      <c r="H1125" s="12">
        <f t="shared" si="155"/>
        <v>1.2484880691022342E-4</v>
      </c>
      <c r="I1125" s="12">
        <f t="shared" si="159"/>
        <v>-1.9005805766948438E-3</v>
      </c>
      <c r="J1125" s="18">
        <f t="shared" si="156"/>
        <v>-2.3728521743709562E-7</v>
      </c>
      <c r="K1125" s="12">
        <f t="shared" si="160"/>
        <v>0.89249302057152979</v>
      </c>
      <c r="L1125" s="12">
        <f t="shared" si="157"/>
        <v>-0.11373658544684176</v>
      </c>
      <c r="M1125" s="12">
        <f t="shared" si="161"/>
        <v>1.2936010869106753E-2</v>
      </c>
      <c r="N1125" s="18">
        <f t="shared" si="158"/>
        <v>1.6150455231856604E-6</v>
      </c>
    </row>
    <row r="1126" spans="1:14" x14ac:dyDescent="0.2">
      <c r="A1126" s="4">
        <v>1124</v>
      </c>
      <c r="B1126" s="1" t="str">
        <f>'Исходные данные'!A1376</f>
        <v>20.09.2011</v>
      </c>
      <c r="C1126" s="1">
        <f>'Исходные данные'!B1376</f>
        <v>152.69999999999999</v>
      </c>
      <c r="D1126" s="5" t="str">
        <f>'Исходные данные'!A1128</f>
        <v>18.09.2012</v>
      </c>
      <c r="E1126" s="1">
        <f>'Исходные данные'!B1128</f>
        <v>154.04</v>
      </c>
      <c r="F1126" s="12">
        <f t="shared" si="153"/>
        <v>1.0087753765553373</v>
      </c>
      <c r="G1126" s="12">
        <f t="shared" si="154"/>
        <v>4.3216975955460757E-2</v>
      </c>
      <c r="H1126" s="12">
        <f t="shared" si="155"/>
        <v>1.2450034813747305E-4</v>
      </c>
      <c r="I1126" s="12">
        <f t="shared" si="159"/>
        <v>8.7370967221214613E-3</v>
      </c>
      <c r="J1126" s="18">
        <f t="shared" si="156"/>
        <v>1.0877715836148965E-6</v>
      </c>
      <c r="K1126" s="12">
        <f t="shared" si="160"/>
        <v>0.90203775018581378</v>
      </c>
      <c r="L1126" s="12">
        <f t="shared" si="157"/>
        <v>-0.10309890814802548</v>
      </c>
      <c r="M1126" s="12">
        <f t="shared" si="161"/>
        <v>1.0629384861315009E-2</v>
      </c>
      <c r="N1126" s="18">
        <f t="shared" si="158"/>
        <v>1.3233621157209045E-6</v>
      </c>
    </row>
    <row r="1127" spans="1:14" x14ac:dyDescent="0.2">
      <c r="A1127" s="4">
        <v>1125</v>
      </c>
      <c r="B1127" s="1" t="str">
        <f>'Исходные данные'!A1377</f>
        <v>19.09.2011</v>
      </c>
      <c r="C1127" s="1">
        <f>'Исходные данные'!B1377</f>
        <v>151.63999999999999</v>
      </c>
      <c r="D1127" s="5" t="str">
        <f>'Исходные данные'!A1129</f>
        <v>17.09.2012</v>
      </c>
      <c r="E1127" s="1">
        <f>'Исходные данные'!B1129</f>
        <v>155.04</v>
      </c>
      <c r="F1127" s="12">
        <f t="shared" si="153"/>
        <v>1.0224215246636772</v>
      </c>
      <c r="G1127" s="12">
        <f t="shared" si="154"/>
        <v>4.3096355384258586E-2</v>
      </c>
      <c r="H1127" s="12">
        <f t="shared" si="155"/>
        <v>1.241528619292134E-4</v>
      </c>
      <c r="I1127" s="12">
        <f t="shared" si="159"/>
        <v>2.2173857494322075E-2</v>
      </c>
      <c r="J1127" s="18">
        <f t="shared" si="156"/>
        <v>2.7529478679306224E-6</v>
      </c>
      <c r="K1127" s="12">
        <f t="shared" si="160"/>
        <v>0.91424001148642364</v>
      </c>
      <c r="L1127" s="12">
        <f t="shared" si="157"/>
        <v>-8.9662147375824827E-2</v>
      </c>
      <c r="M1127" s="12">
        <f t="shared" si="161"/>
        <v>8.0393006720441435E-3</v>
      </c>
      <c r="N1127" s="18">
        <f t="shared" si="158"/>
        <v>9.9810218634372905E-7</v>
      </c>
    </row>
    <row r="1128" spans="1:14" x14ac:dyDescent="0.2">
      <c r="A1128" s="4">
        <v>1126</v>
      </c>
      <c r="B1128" s="1" t="str">
        <f>'Исходные данные'!A1378</f>
        <v>16.09.2011</v>
      </c>
      <c r="C1128" s="1">
        <f>'Исходные данные'!B1378</f>
        <v>152.63999999999999</v>
      </c>
      <c r="D1128" s="5" t="str">
        <f>'Исходные данные'!A1130</f>
        <v>14.09.2012</v>
      </c>
      <c r="E1128" s="1">
        <f>'Исходные данные'!B1130</f>
        <v>155.25</v>
      </c>
      <c r="F1128" s="12">
        <f t="shared" si="153"/>
        <v>1.0170990566037736</v>
      </c>
      <c r="G1128" s="12">
        <f t="shared" si="154"/>
        <v>4.2976071470628457E-2</v>
      </c>
      <c r="H1128" s="12">
        <f t="shared" si="155"/>
        <v>1.2380634557097211E-4</v>
      </c>
      <c r="I1128" s="12">
        <f t="shared" si="159"/>
        <v>1.6954513113611808E-2</v>
      </c>
      <c r="J1128" s="18">
        <f t="shared" si="156"/>
        <v>2.0990763095314017E-6</v>
      </c>
      <c r="K1128" s="12">
        <f t="shared" si="160"/>
        <v>0.90948070904331146</v>
      </c>
      <c r="L1128" s="12">
        <f t="shared" si="157"/>
        <v>-9.4881491756535069E-2</v>
      </c>
      <c r="M1128" s="12">
        <f t="shared" si="161"/>
        <v>9.0024974779454453E-3</v>
      </c>
      <c r="N1128" s="18">
        <f t="shared" si="158"/>
        <v>1.1145663137563187E-6</v>
      </c>
    </row>
    <row r="1129" spans="1:14" x14ac:dyDescent="0.2">
      <c r="A1129" s="4">
        <v>1127</v>
      </c>
      <c r="B1129" s="1" t="str">
        <f>'Исходные данные'!A1379</f>
        <v>15.09.2011</v>
      </c>
      <c r="C1129" s="1">
        <f>'Исходные данные'!B1379</f>
        <v>152.86000000000001</v>
      </c>
      <c r="D1129" s="5" t="str">
        <f>'Исходные данные'!A1131</f>
        <v>13.09.2012</v>
      </c>
      <c r="E1129" s="1">
        <f>'Исходные данные'!B1131</f>
        <v>152.19999999999999</v>
      </c>
      <c r="F1129" s="12">
        <f t="shared" si="153"/>
        <v>0.99568232369488407</v>
      </c>
      <c r="G1129" s="12">
        <f t="shared" si="154"/>
        <v>4.2856123274943606E-2</v>
      </c>
      <c r="H1129" s="12">
        <f t="shared" si="155"/>
        <v>1.234607963558531E-4</v>
      </c>
      <c r="I1129" s="12">
        <f t="shared" si="159"/>
        <v>-4.3270243871527019E-3</v>
      </c>
      <c r="J1129" s="18">
        <f t="shared" si="156"/>
        <v>-5.3421787668906983E-7</v>
      </c>
      <c r="K1129" s="12">
        <f t="shared" si="160"/>
        <v>0.89033006161629669</v>
      </c>
      <c r="L1129" s="12">
        <f t="shared" si="157"/>
        <v>-0.1161630292572997</v>
      </c>
      <c r="M1129" s="12">
        <f t="shared" si="161"/>
        <v>1.3493849366232281E-2</v>
      </c>
      <c r="N1129" s="18">
        <f t="shared" si="158"/>
        <v>1.6659613886609611E-6</v>
      </c>
    </row>
    <row r="1130" spans="1:14" x14ac:dyDescent="0.2">
      <c r="A1130" s="4">
        <v>1128</v>
      </c>
      <c r="B1130" s="1" t="str">
        <f>'Исходные данные'!A1380</f>
        <v>14.09.2011</v>
      </c>
      <c r="C1130" s="1">
        <f>'Исходные данные'!B1380</f>
        <v>151.52000000000001</v>
      </c>
      <c r="D1130" s="5" t="str">
        <f>'Исходные данные'!A1132</f>
        <v>12.09.2012</v>
      </c>
      <c r="E1130" s="1">
        <f>'Исходные данные'!B1132</f>
        <v>152.57</v>
      </c>
      <c r="F1130" s="12">
        <f t="shared" si="153"/>
        <v>1.0069297782470961</v>
      </c>
      <c r="G1130" s="12">
        <f t="shared" si="154"/>
        <v>4.2736509860199751E-2</v>
      </c>
      <c r="H1130" s="12">
        <f t="shared" si="155"/>
        <v>1.2311621158451533E-4</v>
      </c>
      <c r="I1130" s="12">
        <f t="shared" si="159"/>
        <v>6.9058776873426224E-3</v>
      </c>
      <c r="J1130" s="18">
        <f t="shared" si="156"/>
        <v>8.5022549853165779E-7</v>
      </c>
      <c r="K1130" s="12">
        <f t="shared" si="160"/>
        <v>0.90038743299488722</v>
      </c>
      <c r="L1130" s="12">
        <f t="shared" si="157"/>
        <v>-0.10493012718280433</v>
      </c>
      <c r="M1130" s="12">
        <f t="shared" si="161"/>
        <v>1.1010331590599505E-2</v>
      </c>
      <c r="N1130" s="18">
        <f t="shared" si="158"/>
        <v>1.3555503137239219E-6</v>
      </c>
    </row>
    <row r="1131" spans="1:14" x14ac:dyDescent="0.2">
      <c r="A1131" s="4">
        <v>1129</v>
      </c>
      <c r="B1131" s="1" t="str">
        <f>'Исходные данные'!A1381</f>
        <v>13.09.2011</v>
      </c>
      <c r="C1131" s="1">
        <f>'Исходные данные'!B1381</f>
        <v>151</v>
      </c>
      <c r="D1131" s="5" t="str">
        <f>'Исходные данные'!A1133</f>
        <v>11.09.2012</v>
      </c>
      <c r="E1131" s="1">
        <f>'Исходные данные'!B1133</f>
        <v>152.21</v>
      </c>
      <c r="F1131" s="12">
        <f t="shared" si="153"/>
        <v>1.0080132450331127</v>
      </c>
      <c r="G1131" s="12">
        <f t="shared" si="154"/>
        <v>4.261723029200791E-2</v>
      </c>
      <c r="H1131" s="12">
        <f t="shared" si="155"/>
        <v>1.2277258856515193E-4</v>
      </c>
      <c r="I1131" s="12">
        <f t="shared" si="159"/>
        <v>7.9813094766512816E-3</v>
      </c>
      <c r="J1131" s="18">
        <f t="shared" si="156"/>
        <v>9.7988602458805585E-7</v>
      </c>
      <c r="K1131" s="12">
        <f t="shared" si="160"/>
        <v>0.90135625912285722</v>
      </c>
      <c r="L1131" s="12">
        <f t="shared" si="157"/>
        <v>-0.10385469539349561</v>
      </c>
      <c r="M1131" s="12">
        <f t="shared" si="161"/>
        <v>1.0785797755275772E-2</v>
      </c>
      <c r="N1131" s="18">
        <f t="shared" si="158"/>
        <v>1.3242003101554117E-6</v>
      </c>
    </row>
    <row r="1132" spans="1:14" x14ac:dyDescent="0.2">
      <c r="A1132" s="4">
        <v>1130</v>
      </c>
      <c r="B1132" s="1" t="str">
        <f>'Исходные данные'!A1382</f>
        <v>12.09.2011</v>
      </c>
      <c r="C1132" s="1">
        <f>'Исходные данные'!B1382</f>
        <v>150.62</v>
      </c>
      <c r="D1132" s="5" t="str">
        <f>'Исходные данные'!A1134</f>
        <v>10.09.2012</v>
      </c>
      <c r="E1132" s="1">
        <f>'Исходные данные'!B1134</f>
        <v>152.04</v>
      </c>
      <c r="F1132" s="12">
        <f t="shared" si="153"/>
        <v>1.0094276988447748</v>
      </c>
      <c r="G1132" s="12">
        <f t="shared" si="154"/>
        <v>4.2498283638586924E-2</v>
      </c>
      <c r="H1132" s="12">
        <f t="shared" si="155"/>
        <v>1.2242992461346862E-4</v>
      </c>
      <c r="I1132" s="12">
        <f t="shared" si="159"/>
        <v>9.3835354478421958E-3</v>
      </c>
      <c r="J1132" s="18">
        <f t="shared" si="156"/>
        <v>1.1488255374871307E-6</v>
      </c>
      <c r="K1132" s="12">
        <f t="shared" si="160"/>
        <v>0.90262105083334698</v>
      </c>
      <c r="L1132" s="12">
        <f t="shared" si="157"/>
        <v>-0.1024524694223047</v>
      </c>
      <c r="M1132" s="12">
        <f t="shared" si="161"/>
        <v>1.0496508490728293E-2</v>
      </c>
      <c r="N1132" s="18">
        <f t="shared" si="158"/>
        <v>1.2850867432244983E-6</v>
      </c>
    </row>
    <row r="1133" spans="1:14" x14ac:dyDescent="0.2">
      <c r="A1133" s="4">
        <v>1131</v>
      </c>
      <c r="B1133" s="1" t="str">
        <f>'Исходные данные'!A1383</f>
        <v>09.09.2011</v>
      </c>
      <c r="C1133" s="1">
        <f>'Исходные данные'!B1383</f>
        <v>153.19999999999999</v>
      </c>
      <c r="D1133" s="5" t="str">
        <f>'Исходные данные'!A1135</f>
        <v>07.09.2012</v>
      </c>
      <c r="E1133" s="1">
        <f>'Исходные данные'!B1135</f>
        <v>151.94</v>
      </c>
      <c r="F1133" s="12">
        <f t="shared" si="153"/>
        <v>0.99177545691906011</v>
      </c>
      <c r="G1133" s="12">
        <f t="shared" si="154"/>
        <v>4.2379668970756346E-2</v>
      </c>
      <c r="H1133" s="12">
        <f t="shared" si="155"/>
        <v>1.2208821705266343E-4</v>
      </c>
      <c r="I1133" s="12">
        <f t="shared" si="159"/>
        <v>-8.2585512314153359E-3</v>
      </c>
      <c r="J1133" s="18">
        <f t="shared" si="156"/>
        <v>-1.0082717952815764E-6</v>
      </c>
      <c r="K1133" s="12">
        <f t="shared" si="160"/>
        <v>0.88683657694305473</v>
      </c>
      <c r="L1133" s="12">
        <f t="shared" si="157"/>
        <v>-0.12009455610156232</v>
      </c>
      <c r="M1133" s="12">
        <f t="shared" si="161"/>
        <v>1.4422702405231316E-2</v>
      </c>
      <c r="N1133" s="18">
        <f t="shared" si="158"/>
        <v>1.7608420217358518E-6</v>
      </c>
    </row>
    <row r="1134" spans="1:14" x14ac:dyDescent="0.2">
      <c r="A1134" s="4">
        <v>1132</v>
      </c>
      <c r="B1134" s="1" t="str">
        <f>'Исходные данные'!A1384</f>
        <v>08.09.2011</v>
      </c>
      <c r="C1134" s="1">
        <f>'Исходные данные'!B1384</f>
        <v>154.07</v>
      </c>
      <c r="D1134" s="5" t="str">
        <f>'Исходные данные'!A1136</f>
        <v>06.09.2012</v>
      </c>
      <c r="E1134" s="1">
        <f>'Исходные данные'!B1136</f>
        <v>150.43</v>
      </c>
      <c r="F1134" s="12">
        <f t="shared" si="153"/>
        <v>0.97637437528396187</v>
      </c>
      <c r="G1134" s="12">
        <f t="shared" si="154"/>
        <v>4.2261385361929117E-2</v>
      </c>
      <c r="H1134" s="12">
        <f t="shared" si="155"/>
        <v>1.2174746321340536E-4</v>
      </c>
      <c r="I1134" s="12">
        <f t="shared" si="159"/>
        <v>-2.3909184883951173E-2</v>
      </c>
      <c r="J1134" s="18">
        <f t="shared" si="156"/>
        <v>-2.9108826071213528E-6</v>
      </c>
      <c r="K1134" s="12">
        <f t="shared" si="160"/>
        <v>0.8730650700730217</v>
      </c>
      <c r="L1134" s="12">
        <f t="shared" si="157"/>
        <v>-0.13574518975409808</v>
      </c>
      <c r="M1134" s="12">
        <f t="shared" si="161"/>
        <v>1.842675654137611E-2</v>
      </c>
      <c r="N1134" s="18">
        <f t="shared" si="158"/>
        <v>2.2434108641635646E-6</v>
      </c>
    </row>
    <row r="1135" spans="1:14" x14ac:dyDescent="0.2">
      <c r="A1135" s="4">
        <v>1133</v>
      </c>
      <c r="B1135" s="1" t="str">
        <f>'Исходные данные'!A1385</f>
        <v>07.09.2011</v>
      </c>
      <c r="C1135" s="1">
        <f>'Исходные данные'!B1385</f>
        <v>153.31</v>
      </c>
      <c r="D1135" s="5" t="str">
        <f>'Исходные данные'!A1137</f>
        <v>05.09.2012</v>
      </c>
      <c r="E1135" s="1">
        <f>'Исходные данные'!B1137</f>
        <v>149.47</v>
      </c>
      <c r="F1135" s="12">
        <f t="shared" si="153"/>
        <v>0.9749527101950296</v>
      </c>
      <c r="G1135" s="12">
        <f t="shared" si="154"/>
        <v>4.2143431888104266E-2</v>
      </c>
      <c r="H1135" s="12">
        <f t="shared" si="155"/>
        <v>1.2140766043381355E-4</v>
      </c>
      <c r="I1135" s="12">
        <f t="shared" si="159"/>
        <v>-2.5366311524639772E-2</v>
      </c>
      <c r="J1135" s="18">
        <f t="shared" si="156"/>
        <v>-3.0796645360417969E-6</v>
      </c>
      <c r="K1135" s="12">
        <f t="shared" si="160"/>
        <v>0.87179383010410294</v>
      </c>
      <c r="L1135" s="12">
        <f t="shared" si="157"/>
        <v>-0.13720231639478672</v>
      </c>
      <c r="M1135" s="12">
        <f t="shared" si="161"/>
        <v>1.8824475624095175E-2</v>
      </c>
      <c r="N1135" s="18">
        <f t="shared" si="158"/>
        <v>2.2854355444147475E-6</v>
      </c>
    </row>
    <row r="1136" spans="1:14" x14ac:dyDescent="0.2">
      <c r="A1136" s="4">
        <v>1134</v>
      </c>
      <c r="B1136" s="1" t="str">
        <f>'Исходные данные'!A1386</f>
        <v>06.09.2011</v>
      </c>
      <c r="C1136" s="1">
        <f>'Исходные данные'!B1386</f>
        <v>151.62</v>
      </c>
      <c r="D1136" s="5" t="str">
        <f>'Исходные данные'!A1138</f>
        <v>04.09.2012</v>
      </c>
      <c r="E1136" s="1">
        <f>'Исходные данные'!B1138</f>
        <v>150.04</v>
      </c>
      <c r="F1136" s="12">
        <f t="shared" si="153"/>
        <v>0.98957921118585934</v>
      </c>
      <c r="G1136" s="12">
        <f t="shared" si="154"/>
        <v>4.2025807627859811E-2</v>
      </c>
      <c r="H1136" s="12">
        <f t="shared" si="155"/>
        <v>1.2106880605943669E-4</v>
      </c>
      <c r="I1136" s="12">
        <f t="shared" si="159"/>
        <v>-1.0475465414471316E-2</v>
      </c>
      <c r="J1136" s="18">
        <f t="shared" si="156"/>
        <v>-1.2682520906469645E-6</v>
      </c>
      <c r="K1136" s="12">
        <f t="shared" si="160"/>
        <v>0.88487271401967882</v>
      </c>
      <c r="L1136" s="12">
        <f t="shared" si="157"/>
        <v>-0.12231147028461829</v>
      </c>
      <c r="M1136" s="12">
        <f t="shared" si="161"/>
        <v>1.4960095763185081E-2</v>
      </c>
      <c r="N1136" s="18">
        <f t="shared" si="158"/>
        <v>1.8112009325836549E-6</v>
      </c>
    </row>
    <row r="1137" spans="1:14" x14ac:dyDescent="0.2">
      <c r="A1137" s="4">
        <v>1135</v>
      </c>
      <c r="B1137" s="1" t="str">
        <f>'Исходные данные'!A1387</f>
        <v>05.09.2011</v>
      </c>
      <c r="C1137" s="1">
        <f>'Исходные данные'!B1387</f>
        <v>151.57</v>
      </c>
      <c r="D1137" s="5" t="str">
        <f>'Исходные данные'!A1139</f>
        <v>03.09.2012</v>
      </c>
      <c r="E1137" s="1">
        <f>'Исходные данные'!B1139</f>
        <v>149.6</v>
      </c>
      <c r="F1137" s="12">
        <f t="shared" si="153"/>
        <v>0.98700270502078247</v>
      </c>
      <c r="G1137" s="12">
        <f t="shared" si="154"/>
        <v>4.1908511662345486E-2</v>
      </c>
      <c r="H1137" s="12">
        <f t="shared" si="155"/>
        <v>1.2073089744323215E-4</v>
      </c>
      <c r="I1137" s="12">
        <f t="shared" si="159"/>
        <v>-1.3082498903188683E-2</v>
      </c>
      <c r="J1137" s="18">
        <f t="shared" si="156"/>
        <v>-1.5794618333820699E-6</v>
      </c>
      <c r="K1137" s="12">
        <f t="shared" si="160"/>
        <v>0.88256882568288986</v>
      </c>
      <c r="L1137" s="12">
        <f t="shared" si="157"/>
        <v>-0.12491850377333556</v>
      </c>
      <c r="M1137" s="12">
        <f t="shared" si="161"/>
        <v>1.5604632584968869E-2</v>
      </c>
      <c r="N1137" s="18">
        <f t="shared" si="158"/>
        <v>1.883961296255195E-6</v>
      </c>
    </row>
    <row r="1138" spans="1:14" x14ac:dyDescent="0.2">
      <c r="A1138" s="4">
        <v>1136</v>
      </c>
      <c r="B1138" s="1" t="str">
        <f>'Исходные данные'!A1388</f>
        <v>02.09.2011</v>
      </c>
      <c r="C1138" s="1">
        <f>'Исходные данные'!B1388</f>
        <v>153</v>
      </c>
      <c r="D1138" s="5" t="str">
        <f>'Исходные данные'!A1140</f>
        <v>31.08.2012</v>
      </c>
      <c r="E1138" s="1">
        <f>'Исходные данные'!B1140</f>
        <v>148.68</v>
      </c>
      <c r="F1138" s="12">
        <f t="shared" si="153"/>
        <v>0.97176470588235297</v>
      </c>
      <c r="G1138" s="12">
        <f t="shared" si="154"/>
        <v>4.1791543075275515E-2</v>
      </c>
      <c r="H1138" s="12">
        <f t="shared" si="155"/>
        <v>1.2039393194554513E-4</v>
      </c>
      <c r="I1138" s="12">
        <f t="shared" si="159"/>
        <v>-2.8641575963384038E-2</v>
      </c>
      <c r="J1138" s="18">
        <f t="shared" si="156"/>
        <v>-3.4482719473488193E-6</v>
      </c>
      <c r="K1138" s="12">
        <f t="shared" si="160"/>
        <v>0.86894314569543984</v>
      </c>
      <c r="L1138" s="12">
        <f t="shared" si="157"/>
        <v>-0.14047758083353104</v>
      </c>
      <c r="M1138" s="12">
        <f t="shared" si="161"/>
        <v>1.9733950716841264E-2</v>
      </c>
      <c r="N1138" s="18">
        <f t="shared" si="158"/>
        <v>2.3758479196201285E-6</v>
      </c>
    </row>
    <row r="1139" spans="1:14" x14ac:dyDescent="0.2">
      <c r="A1139" s="4">
        <v>1137</v>
      </c>
      <c r="B1139" s="1" t="str">
        <f>'Исходные данные'!A1389</f>
        <v>01.09.2011</v>
      </c>
      <c r="C1139" s="1">
        <f>'Исходные данные'!B1389</f>
        <v>153.54</v>
      </c>
      <c r="D1139" s="5" t="str">
        <f>'Исходные данные'!A1141</f>
        <v>30.08.2012</v>
      </c>
      <c r="E1139" s="1">
        <f>'Исходные данные'!B1141</f>
        <v>148.72</v>
      </c>
      <c r="F1139" s="12">
        <f t="shared" si="153"/>
        <v>0.96860752898267555</v>
      </c>
      <c r="G1139" s="12">
        <f t="shared" si="154"/>
        <v>4.167490095292168E-2</v>
      </c>
      <c r="H1139" s="12">
        <f t="shared" si="155"/>
        <v>1.2005790693408869E-4</v>
      </c>
      <c r="I1139" s="12">
        <f t="shared" si="159"/>
        <v>-3.1895775986563839E-2</v>
      </c>
      <c r="J1139" s="18">
        <f t="shared" si="156"/>
        <v>-3.8293401049854226E-6</v>
      </c>
      <c r="K1139" s="12">
        <f t="shared" si="160"/>
        <v>0.86612002687859457</v>
      </c>
      <c r="L1139" s="12">
        <f t="shared" si="157"/>
        <v>-0.14373178085671071</v>
      </c>
      <c r="M1139" s="12">
        <f t="shared" si="161"/>
        <v>2.0658824828241527E-2</v>
      </c>
      <c r="N1139" s="18">
        <f t="shared" si="158"/>
        <v>2.480255268596662E-6</v>
      </c>
    </row>
    <row r="1140" spans="1:14" x14ac:dyDescent="0.2">
      <c r="A1140" s="4">
        <v>1138</v>
      </c>
      <c r="B1140" s="1" t="str">
        <f>'Исходные данные'!A1390</f>
        <v>31.08.2011</v>
      </c>
      <c r="C1140" s="1">
        <f>'Исходные данные'!B1390</f>
        <v>153.5</v>
      </c>
      <c r="D1140" s="5" t="str">
        <f>'Исходные данные'!A1142</f>
        <v>29.08.2012</v>
      </c>
      <c r="E1140" s="1">
        <f>'Исходные данные'!B1142</f>
        <v>149.07</v>
      </c>
      <c r="F1140" s="12">
        <f t="shared" si="153"/>
        <v>0.9711400651465798</v>
      </c>
      <c r="G1140" s="12">
        <f t="shared" si="154"/>
        <v>4.1558584384105833E-2</v>
      </c>
      <c r="H1140" s="12">
        <f t="shared" si="155"/>
        <v>1.197228197839222E-4</v>
      </c>
      <c r="I1140" s="12">
        <f t="shared" si="159"/>
        <v>-2.9284572744912949E-2</v>
      </c>
      <c r="J1140" s="18">
        <f t="shared" si="156"/>
        <v>-3.5060316251883727E-6</v>
      </c>
      <c r="K1140" s="12">
        <f t="shared" si="160"/>
        <v>0.86838459764097087</v>
      </c>
      <c r="L1140" s="12">
        <f t="shared" si="157"/>
        <v>-0.14112057761505989</v>
      </c>
      <c r="M1140" s="12">
        <f t="shared" si="161"/>
        <v>1.9915017426408159E-2</v>
      </c>
      <c r="N1140" s="18">
        <f t="shared" si="158"/>
        <v>2.384282042335534E-6</v>
      </c>
    </row>
    <row r="1141" spans="1:14" x14ac:dyDescent="0.2">
      <c r="A1141" s="4">
        <v>1139</v>
      </c>
      <c r="B1141" s="1" t="str">
        <f>'Исходные данные'!A1391</f>
        <v>30.08.2011</v>
      </c>
      <c r="C1141" s="1">
        <f>'Исходные данные'!B1391</f>
        <v>151.93</v>
      </c>
      <c r="D1141" s="5" t="str">
        <f>'Исходные данные'!A1143</f>
        <v>28.08.2012</v>
      </c>
      <c r="E1141" s="1">
        <f>'Исходные данные'!B1143</f>
        <v>149.33000000000001</v>
      </c>
      <c r="F1141" s="12">
        <f t="shared" si="153"/>
        <v>0.98288685578885016</v>
      </c>
      <c r="G1141" s="12">
        <f t="shared" si="154"/>
        <v>4.1442592460193078E-2</v>
      </c>
      <c r="H1141" s="12">
        <f t="shared" si="155"/>
        <v>1.1938866787743165E-4</v>
      </c>
      <c r="I1141" s="12">
        <f t="shared" si="159"/>
        <v>-1.7261266386497793E-2</v>
      </c>
      <c r="J1141" s="18">
        <f t="shared" si="156"/>
        <v>-2.0607995997614599E-6</v>
      </c>
      <c r="K1141" s="12">
        <f t="shared" si="160"/>
        <v>0.87888847080155452</v>
      </c>
      <c r="L1141" s="12">
        <f t="shared" si="157"/>
        <v>-0.12909727125664477</v>
      </c>
      <c r="M1141" s="12">
        <f t="shared" si="161"/>
        <v>1.6666105445911735E-2</v>
      </c>
      <c r="N1141" s="18">
        <f t="shared" si="158"/>
        <v>1.989744127892211E-6</v>
      </c>
    </row>
    <row r="1142" spans="1:14" x14ac:dyDescent="0.2">
      <c r="A1142" s="4">
        <v>1140</v>
      </c>
      <c r="B1142" s="1" t="str">
        <f>'Исходные данные'!A1392</f>
        <v>29.08.2011</v>
      </c>
      <c r="C1142" s="1">
        <f>'Исходные данные'!B1392</f>
        <v>150.72</v>
      </c>
      <c r="D1142" s="5" t="str">
        <f>'Исходные данные'!A1144</f>
        <v>27.08.2012</v>
      </c>
      <c r="E1142" s="1">
        <f>'Исходные данные'!B1144</f>
        <v>149.19</v>
      </c>
      <c r="F1142" s="12">
        <f t="shared" si="153"/>
        <v>0.98984872611464969</v>
      </c>
      <c r="G1142" s="12">
        <f t="shared" si="154"/>
        <v>4.1326924275084546E-2</v>
      </c>
      <c r="H1142" s="12">
        <f t="shared" si="155"/>
        <v>1.1905544860430891E-4</v>
      </c>
      <c r="I1142" s="12">
        <f t="shared" si="159"/>
        <v>-1.020314943329605E-2</v>
      </c>
      <c r="J1142" s="18">
        <f t="shared" si="156"/>
        <v>-1.2147405329578616E-6</v>
      </c>
      <c r="K1142" s="12">
        <f t="shared" si="160"/>
        <v>0.88511371181329834</v>
      </c>
      <c r="L1142" s="12">
        <f t="shared" si="157"/>
        <v>-0.12203915430344302</v>
      </c>
      <c r="M1142" s="12">
        <f t="shared" si="161"/>
        <v>1.4893555183099592E-2</v>
      </c>
      <c r="N1142" s="18">
        <f t="shared" si="158"/>
        <v>1.7731588936369521E-6</v>
      </c>
    </row>
    <row r="1143" spans="1:14" x14ac:dyDescent="0.2">
      <c r="A1143" s="4">
        <v>1141</v>
      </c>
      <c r="B1143" s="1" t="str">
        <f>'Исходные данные'!A1393</f>
        <v>26.08.2011</v>
      </c>
      <c r="C1143" s="1">
        <f>'Исходные данные'!B1393</f>
        <v>147.93</v>
      </c>
      <c r="D1143" s="5" t="str">
        <f>'Исходные данные'!A1145</f>
        <v>24.08.2012</v>
      </c>
      <c r="E1143" s="1">
        <f>'Исходные данные'!B1145</f>
        <v>148.41999999999999</v>
      </c>
      <c r="F1143" s="12">
        <f t="shared" si="153"/>
        <v>1.003312377475833</v>
      </c>
      <c r="G1143" s="12">
        <f t="shared" si="154"/>
        <v>4.1211578925210282E-2</v>
      </c>
      <c r="H1143" s="12">
        <f t="shared" si="155"/>
        <v>1.1872315936153115E-4</v>
      </c>
      <c r="I1143" s="12">
        <f t="shared" si="159"/>
        <v>3.3069036378429112E-3</v>
      </c>
      <c r="J1143" s="18">
        <f t="shared" si="156"/>
        <v>3.9260604758885103E-7</v>
      </c>
      <c r="K1143" s="12">
        <f t="shared" si="160"/>
        <v>0.89715278618543315</v>
      </c>
      <c r="L1143" s="12">
        <f t="shared" si="157"/>
        <v>-0.10852910123230403</v>
      </c>
      <c r="M1143" s="12">
        <f t="shared" si="161"/>
        <v>1.177856581429171E-2</v>
      </c>
      <c r="N1143" s="18">
        <f t="shared" si="158"/>
        <v>1.3983885462204376E-6</v>
      </c>
    </row>
    <row r="1144" spans="1:14" x14ac:dyDescent="0.2">
      <c r="A1144" s="4">
        <v>1142</v>
      </c>
      <c r="B1144" s="1" t="str">
        <f>'Исходные данные'!A1394</f>
        <v>25.08.2011</v>
      </c>
      <c r="C1144" s="1">
        <f>'Исходные данные'!B1394</f>
        <v>149.28</v>
      </c>
      <c r="D1144" s="5" t="str">
        <f>'Исходные данные'!A1146</f>
        <v>23.08.2012</v>
      </c>
      <c r="E1144" s="1">
        <f>'Исходные данные'!B1146</f>
        <v>149.21</v>
      </c>
      <c r="F1144" s="12">
        <f t="shared" si="153"/>
        <v>0.99953108252947487</v>
      </c>
      <c r="G1144" s="12">
        <f t="shared" si="154"/>
        <v>4.1096555509522292E-2</v>
      </c>
      <c r="H1144" s="12">
        <f t="shared" si="155"/>
        <v>1.183917975533409E-4</v>
      </c>
      <c r="I1144" s="12">
        <f t="shared" si="159"/>
        <v>-4.6902744670339184E-4</v>
      </c>
      <c r="J1144" s="18">
        <f t="shared" si="156"/>
        <v>-5.5529002517068359E-8</v>
      </c>
      <c r="K1144" s="12">
        <f t="shared" si="160"/>
        <v>0.89377158669794265</v>
      </c>
      <c r="L1144" s="12">
        <f t="shared" si="157"/>
        <v>-0.11230503231685038</v>
      </c>
      <c r="M1144" s="12">
        <f t="shared" si="161"/>
        <v>1.2612420283688823E-2</v>
      </c>
      <c r="N1144" s="18">
        <f t="shared" si="158"/>
        <v>1.4932071088841375E-6</v>
      </c>
    </row>
    <row r="1145" spans="1:14" x14ac:dyDescent="0.2">
      <c r="A1145" s="4">
        <v>1143</v>
      </c>
      <c r="B1145" s="1" t="str">
        <f>'Исходные данные'!A1395</f>
        <v>24.08.2011</v>
      </c>
      <c r="C1145" s="1">
        <f>'Исходные данные'!B1395</f>
        <v>149.31</v>
      </c>
      <c r="D1145" s="5" t="str">
        <f>'Исходные данные'!A1147</f>
        <v>22.08.2012</v>
      </c>
      <c r="E1145" s="1">
        <f>'Исходные данные'!B1147</f>
        <v>147.71</v>
      </c>
      <c r="F1145" s="12">
        <f t="shared" si="153"/>
        <v>0.98928403991695135</v>
      </c>
      <c r="G1145" s="12">
        <f t="shared" si="154"/>
        <v>4.098185312948744E-2</v>
      </c>
      <c r="H1145" s="12">
        <f t="shared" si="155"/>
        <v>1.1806136059122553E-4</v>
      </c>
      <c r="I1145" s="12">
        <f t="shared" si="159"/>
        <v>-1.0773789486064047E-2</v>
      </c>
      <c r="J1145" s="18">
        <f t="shared" si="156"/>
        <v>-1.2719682454481619E-6</v>
      </c>
      <c r="K1145" s="12">
        <f t="shared" si="160"/>
        <v>0.88460877456049569</v>
      </c>
      <c r="L1145" s="12">
        <f t="shared" si="157"/>
        <v>-0.12260979435621104</v>
      </c>
      <c r="M1145" s="12">
        <f t="shared" si="161"/>
        <v>1.5033161672072378E-2</v>
      </c>
      <c r="N1145" s="18">
        <f t="shared" si="158"/>
        <v>1.7748355209927279E-6</v>
      </c>
    </row>
    <row r="1146" spans="1:14" x14ac:dyDescent="0.2">
      <c r="A1146" s="4">
        <v>1144</v>
      </c>
      <c r="B1146" s="1" t="str">
        <f>'Исходные данные'!A1396</f>
        <v>23.08.2011</v>
      </c>
      <c r="C1146" s="1">
        <f>'Исходные данные'!B1396</f>
        <v>149.59</v>
      </c>
      <c r="D1146" s="5" t="str">
        <f>'Исходные данные'!A1148</f>
        <v>21.08.2012</v>
      </c>
      <c r="E1146" s="1">
        <f>'Исходные данные'!B1148</f>
        <v>148.19</v>
      </c>
      <c r="F1146" s="12">
        <f t="shared" si="153"/>
        <v>0.99064108563406639</v>
      </c>
      <c r="G1146" s="12">
        <f t="shared" si="154"/>
        <v>4.0867470889080375E-2</v>
      </c>
      <c r="H1146" s="12">
        <f t="shared" si="155"/>
        <v>1.1773184589389687E-4</v>
      </c>
      <c r="I1146" s="12">
        <f t="shared" si="159"/>
        <v>-9.4029841842825247E-3</v>
      </c>
      <c r="J1146" s="18">
        <f t="shared" si="156"/>
        <v>-1.1070306849266997E-6</v>
      </c>
      <c r="K1146" s="12">
        <f t="shared" si="160"/>
        <v>0.88582223247591962</v>
      </c>
      <c r="L1146" s="12">
        <f t="shared" si="157"/>
        <v>-0.12123898905442941</v>
      </c>
      <c r="M1146" s="12">
        <f t="shared" si="161"/>
        <v>1.4698892466940072E-2</v>
      </c>
      <c r="N1146" s="18">
        <f t="shared" si="158"/>
        <v>1.7305277427287501E-6</v>
      </c>
    </row>
    <row r="1147" spans="1:14" x14ac:dyDescent="0.2">
      <c r="A1147" s="4">
        <v>1145</v>
      </c>
      <c r="B1147" s="1" t="str">
        <f>'Исходные данные'!A1397</f>
        <v>22.08.2011</v>
      </c>
      <c r="C1147" s="1">
        <f>'Исходные данные'!B1397</f>
        <v>148.99</v>
      </c>
      <c r="D1147" s="5" t="str">
        <f>'Исходные данные'!A1149</f>
        <v>20.08.2012</v>
      </c>
      <c r="E1147" s="1">
        <f>'Исходные данные'!B1149</f>
        <v>146.62</v>
      </c>
      <c r="F1147" s="12">
        <f t="shared" si="153"/>
        <v>0.98409289214041207</v>
      </c>
      <c r="G1147" s="12">
        <f t="shared" si="154"/>
        <v>4.0753407894776703E-2</v>
      </c>
      <c r="H1147" s="12">
        <f t="shared" si="155"/>
        <v>1.1740325088727157E-4</v>
      </c>
      <c r="I1147" s="12">
        <f t="shared" si="159"/>
        <v>-1.603498380380735E-2</v>
      </c>
      <c r="J1147" s="18">
        <f t="shared" si="156"/>
        <v>-1.8825592264917305E-6</v>
      </c>
      <c r="K1147" s="12">
        <f t="shared" si="160"/>
        <v>0.87996689751823354</v>
      </c>
      <c r="L1147" s="12">
        <f t="shared" si="157"/>
        <v>-0.12787098867395433</v>
      </c>
      <c r="M1147" s="12">
        <f t="shared" si="161"/>
        <v>1.6350989744454571E-2</v>
      </c>
      <c r="N1147" s="18">
        <f t="shared" si="158"/>
        <v>1.9196593512234046E-6</v>
      </c>
    </row>
    <row r="1148" spans="1:14" x14ac:dyDescent="0.2">
      <c r="A1148" s="4">
        <v>1146</v>
      </c>
      <c r="B1148" s="1" t="str">
        <f>'Исходные данные'!A1398</f>
        <v>19.08.2011</v>
      </c>
      <c r="C1148" s="1">
        <f>'Исходные данные'!B1398</f>
        <v>146.76</v>
      </c>
      <c r="D1148" s="5" t="str">
        <f>'Исходные данные'!A1150</f>
        <v>17.08.2012</v>
      </c>
      <c r="E1148" s="1">
        <f>'Исходные данные'!B1150</f>
        <v>147.66999999999999</v>
      </c>
      <c r="F1148" s="12">
        <f t="shared" si="153"/>
        <v>1.0062005996184247</v>
      </c>
      <c r="G1148" s="12">
        <f t="shared" si="154"/>
        <v>4.063966325554582E-2</v>
      </c>
      <c r="H1148" s="12">
        <f t="shared" si="155"/>
        <v>1.1707557300445046E-4</v>
      </c>
      <c r="I1148" s="12">
        <f t="shared" si="159"/>
        <v>6.1814549986013009E-3</v>
      </c>
      <c r="J1148" s="18">
        <f t="shared" si="156"/>
        <v>7.2369738596247178E-7</v>
      </c>
      <c r="K1148" s="12">
        <f t="shared" si="160"/>
        <v>0.89973540810909325</v>
      </c>
      <c r="L1148" s="12">
        <f t="shared" si="157"/>
        <v>-0.10565454987154557</v>
      </c>
      <c r="M1148" s="12">
        <f t="shared" si="161"/>
        <v>1.1162883908558924E-2</v>
      </c>
      <c r="N1148" s="18">
        <f t="shared" si="158"/>
        <v>1.3069010299766956E-6</v>
      </c>
    </row>
    <row r="1149" spans="1:14" x14ac:dyDescent="0.2">
      <c r="A1149" s="4">
        <v>1147</v>
      </c>
      <c r="B1149" s="1" t="str">
        <f>'Исходные данные'!A1399</f>
        <v>18.08.2011</v>
      </c>
      <c r="C1149" s="1">
        <f>'Исходные данные'!B1399</f>
        <v>149.75</v>
      </c>
      <c r="D1149" s="5" t="str">
        <f>'Исходные данные'!A1151</f>
        <v>16.08.2012</v>
      </c>
      <c r="E1149" s="1">
        <f>'Исходные данные'!B1151</f>
        <v>147.91</v>
      </c>
      <c r="F1149" s="12">
        <f t="shared" si="153"/>
        <v>0.98771285475792991</v>
      </c>
      <c r="G1149" s="12">
        <f t="shared" si="154"/>
        <v>4.0526236082844058E-2</v>
      </c>
      <c r="H1149" s="12">
        <f t="shared" si="155"/>
        <v>1.1674880968569877E-4</v>
      </c>
      <c r="I1149" s="12">
        <f t="shared" si="159"/>
        <v>-1.2363256312280062E-2</v>
      </c>
      <c r="J1149" s="18">
        <f t="shared" si="156"/>
        <v>-1.443395458297899E-6</v>
      </c>
      <c r="K1149" s="12">
        <f t="shared" si="160"/>
        <v>0.8832038351072663</v>
      </c>
      <c r="L1149" s="12">
        <f t="shared" si="157"/>
        <v>-0.12419926118242694</v>
      </c>
      <c r="M1149" s="12">
        <f t="shared" si="161"/>
        <v>1.542545647826072E-2</v>
      </c>
      <c r="N1149" s="18">
        <f t="shared" si="158"/>
        <v>1.8009036826954899E-6</v>
      </c>
    </row>
    <row r="1150" spans="1:14" x14ac:dyDescent="0.2">
      <c r="A1150" s="4">
        <v>1148</v>
      </c>
      <c r="B1150" s="1" t="str">
        <f>'Исходные данные'!A1400</f>
        <v>17.08.2011</v>
      </c>
      <c r="C1150" s="1">
        <f>'Исходные данные'!B1400</f>
        <v>151.79</v>
      </c>
      <c r="D1150" s="5" t="str">
        <f>'Исходные данные'!A1152</f>
        <v>15.08.2012</v>
      </c>
      <c r="E1150" s="1">
        <f>'Исходные данные'!B1152</f>
        <v>147.32</v>
      </c>
      <c r="F1150" s="12">
        <f t="shared" si="153"/>
        <v>0.97055141972461956</v>
      </c>
      <c r="G1150" s="12">
        <f t="shared" si="154"/>
        <v>4.0413125490607688E-2</v>
      </c>
      <c r="H1150" s="12">
        <f t="shared" si="155"/>
        <v>1.1642295837842597E-4</v>
      </c>
      <c r="I1150" s="12">
        <f t="shared" si="159"/>
        <v>-2.9890895061903254E-2</v>
      </c>
      <c r="J1150" s="18">
        <f t="shared" si="156"/>
        <v>-3.4799864316858609E-6</v>
      </c>
      <c r="K1150" s="12">
        <f t="shared" si="160"/>
        <v>0.8678582362681394</v>
      </c>
      <c r="L1150" s="12">
        <f t="shared" si="157"/>
        <v>-0.14172689993205023</v>
      </c>
      <c r="M1150" s="12">
        <f t="shared" si="161"/>
        <v>2.0086514164349395E-2</v>
      </c>
      <c r="N1150" s="18">
        <f t="shared" si="158"/>
        <v>2.3385314025237132E-6</v>
      </c>
    </row>
    <row r="1151" spans="1:14" x14ac:dyDescent="0.2">
      <c r="A1151" s="4">
        <v>1149</v>
      </c>
      <c r="B1151" s="1" t="str">
        <f>'Исходные данные'!A1401</f>
        <v>16.08.2011</v>
      </c>
      <c r="C1151" s="1">
        <f>'Исходные данные'!B1401</f>
        <v>150.33000000000001</v>
      </c>
      <c r="D1151" s="5" t="str">
        <f>'Исходные данные'!A1153</f>
        <v>14.08.2012</v>
      </c>
      <c r="E1151" s="1">
        <f>'Исходные данные'!B1153</f>
        <v>148.38999999999999</v>
      </c>
      <c r="F1151" s="12">
        <f t="shared" si="153"/>
        <v>0.98709505754007831</v>
      </c>
      <c r="G1151" s="12">
        <f t="shared" si="154"/>
        <v>4.0300330595246042E-2</v>
      </c>
      <c r="H1151" s="12">
        <f t="shared" si="155"/>
        <v>1.16098016537166E-4</v>
      </c>
      <c r="I1151" s="12">
        <f t="shared" si="159"/>
        <v>-1.2988934621708097E-2</v>
      </c>
      <c r="J1151" s="18">
        <f t="shared" si="156"/>
        <v>-1.5079895465112348E-6</v>
      </c>
      <c r="K1151" s="12">
        <f t="shared" si="160"/>
        <v>0.88265140646416751</v>
      </c>
      <c r="L1151" s="12">
        <f t="shared" si="157"/>
        <v>-0.124824939491855</v>
      </c>
      <c r="M1151" s="12">
        <f t="shared" si="161"/>
        <v>1.5581265519145279E-2</v>
      </c>
      <c r="N1151" s="18">
        <f t="shared" si="158"/>
        <v>1.808954021911703E-6</v>
      </c>
    </row>
    <row r="1152" spans="1:14" x14ac:dyDescent="0.2">
      <c r="A1152" s="4">
        <v>1150</v>
      </c>
      <c r="B1152" s="1" t="str">
        <f>'Исходные данные'!A1402</f>
        <v>15.08.2011</v>
      </c>
      <c r="C1152" s="1">
        <f>'Исходные данные'!B1402</f>
        <v>151.72999999999999</v>
      </c>
      <c r="D1152" s="5" t="str">
        <f>'Исходные данные'!A1154</f>
        <v>13.08.2012</v>
      </c>
      <c r="E1152" s="1">
        <f>'Исходные данные'!B1154</f>
        <v>148.09</v>
      </c>
      <c r="F1152" s="12">
        <f t="shared" si="153"/>
        <v>0.97601001779476715</v>
      </c>
      <c r="G1152" s="12">
        <f t="shared" si="154"/>
        <v>4.0187850515634629E-2</v>
      </c>
      <c r="H1152" s="12">
        <f t="shared" si="155"/>
        <v>1.1577398162355744E-4</v>
      </c>
      <c r="I1152" s="12">
        <f t="shared" si="159"/>
        <v>-2.4282428487737696E-2</v>
      </c>
      <c r="J1152" s="18">
        <f t="shared" si="156"/>
        <v>-2.8112734295146917E-6</v>
      </c>
      <c r="K1152" s="12">
        <f t="shared" si="160"/>
        <v>0.87273926492605347</v>
      </c>
      <c r="L1152" s="12">
        <f t="shared" si="157"/>
        <v>-0.13611843335788457</v>
      </c>
      <c r="M1152" s="12">
        <f t="shared" si="161"/>
        <v>1.8528227899804878E-2</v>
      </c>
      <c r="N1152" s="18">
        <f t="shared" si="158"/>
        <v>2.145086716389094E-6</v>
      </c>
    </row>
    <row r="1153" spans="1:14" x14ac:dyDescent="0.2">
      <c r="A1153" s="4">
        <v>1151</v>
      </c>
      <c r="B1153" s="1" t="str">
        <f>'Исходные данные'!A1403</f>
        <v>12.08.2011</v>
      </c>
      <c r="C1153" s="1">
        <f>'Исходные данные'!B1403</f>
        <v>149.63999999999999</v>
      </c>
      <c r="D1153" s="5" t="str">
        <f>'Исходные данные'!A1155</f>
        <v>10.08.2012</v>
      </c>
      <c r="E1153" s="1">
        <f>'Исходные данные'!B1155</f>
        <v>146.88999999999999</v>
      </c>
      <c r="F1153" s="12">
        <f t="shared" si="153"/>
        <v>0.9816225608126169</v>
      </c>
      <c r="G1153" s="12">
        <f t="shared" si="154"/>
        <v>4.0075684373108128E-2</v>
      </c>
      <c r="H1153" s="12">
        <f t="shared" si="155"/>
        <v>1.1545085110632322E-4</v>
      </c>
      <c r="I1153" s="12">
        <f t="shared" si="159"/>
        <v>-1.8548402136621955E-2</v>
      </c>
      <c r="J1153" s="18">
        <f t="shared" si="156"/>
        <v>-2.141428813335349E-6</v>
      </c>
      <c r="K1153" s="12">
        <f t="shared" si="160"/>
        <v>0.87775794975352206</v>
      </c>
      <c r="L1153" s="12">
        <f t="shared" si="157"/>
        <v>-0.13038440700676895</v>
      </c>
      <c r="M1153" s="12">
        <f t="shared" si="161"/>
        <v>1.7000093590506797E-2</v>
      </c>
      <c r="N1153" s="18">
        <f t="shared" si="158"/>
        <v>1.96267527391116E-6</v>
      </c>
    </row>
    <row r="1154" spans="1:14" x14ac:dyDescent="0.2">
      <c r="A1154" s="4">
        <v>1152</v>
      </c>
      <c r="B1154" s="1" t="str">
        <f>'Исходные данные'!A1404</f>
        <v>11.08.2011</v>
      </c>
      <c r="C1154" s="1">
        <f>'Исходные данные'!B1404</f>
        <v>147.1</v>
      </c>
      <c r="D1154" s="5" t="str">
        <f>'Исходные данные'!A1156</f>
        <v>09.08.2012</v>
      </c>
      <c r="E1154" s="1">
        <f>'Исходные данные'!B1156</f>
        <v>147.81</v>
      </c>
      <c r="F1154" s="12">
        <f t="shared" ref="F1154:F1217" si="162">E1154/C1154</f>
        <v>1.0048266485384092</v>
      </c>
      <c r="G1154" s="12">
        <f t="shared" ref="G1154:G1217" si="163">1/POWER(2,A1154/248)</f>
        <v>3.9963831291453714E-2</v>
      </c>
      <c r="H1154" s="12">
        <f t="shared" ref="H1154:H1217" si="164">G1154/SUM(G$2:G$1242)</f>
        <v>1.1512862246125153E-4</v>
      </c>
      <c r="I1154" s="12">
        <f t="shared" si="159"/>
        <v>4.8150376165895228E-3</v>
      </c>
      <c r="J1154" s="18">
        <f t="shared" ref="J1154:J1217" si="165">H1154*I1154</f>
        <v>5.5434864789705956E-7</v>
      </c>
      <c r="K1154" s="12">
        <f t="shared" si="160"/>
        <v>0.89850683357219818</v>
      </c>
      <c r="L1154" s="12">
        <f t="shared" ref="L1154:L1217" si="166">LN(K1154)</f>
        <v>-0.10702096725355745</v>
      </c>
      <c r="M1154" s="12">
        <f t="shared" si="161"/>
        <v>1.145348743188703E-2</v>
      </c>
      <c r="N1154" s="18">
        <f t="shared" ref="N1154:N1217" si="167">M1154*H1154</f>
        <v>1.3186242304104112E-6</v>
      </c>
    </row>
    <row r="1155" spans="1:14" x14ac:dyDescent="0.2">
      <c r="A1155" s="4">
        <v>1153</v>
      </c>
      <c r="B1155" s="1" t="str">
        <f>'Исходные данные'!A1405</f>
        <v>10.08.2011</v>
      </c>
      <c r="C1155" s="1">
        <f>'Исходные данные'!B1405</f>
        <v>152.21</v>
      </c>
      <c r="D1155" s="5" t="str">
        <f>'Исходные данные'!A1157</f>
        <v>08.08.2012</v>
      </c>
      <c r="E1155" s="1">
        <f>'Исходные данные'!B1157</f>
        <v>147.9</v>
      </c>
      <c r="F1155" s="12">
        <f t="shared" si="162"/>
        <v>0.97168385782800082</v>
      </c>
      <c r="G1155" s="12">
        <f t="shared" si="163"/>
        <v>3.9852290396904057E-2</v>
      </c>
      <c r="H1155" s="12">
        <f t="shared" si="164"/>
        <v>1.1480729317117558E-4</v>
      </c>
      <c r="I1155" s="12">
        <f t="shared" ref="I1155:I1218" si="168">LN(F1155)</f>
        <v>-2.8724776574821309E-2</v>
      </c>
      <c r="J1155" s="18">
        <f t="shared" si="165"/>
        <v>-3.2978138455020268E-6</v>
      </c>
      <c r="K1155" s="12">
        <f t="shared" ref="K1155:K1218" si="169">F1155/GEOMEAN(F$2:F$1242)</f>
        <v>0.86887085210189108</v>
      </c>
      <c r="L1155" s="12">
        <f t="shared" si="166"/>
        <v>-0.14056078144496828</v>
      </c>
      <c r="M1155" s="12">
        <f t="shared" ref="M1155:M1218" si="170">POWER(L1155-AVERAGE(L$2:L$1242),2)</f>
        <v>1.9757333280420154E-2</v>
      </c>
      <c r="N1155" s="18">
        <f t="shared" si="167"/>
        <v>2.268285954205821E-6</v>
      </c>
    </row>
    <row r="1156" spans="1:14" x14ac:dyDescent="0.2">
      <c r="A1156" s="4">
        <v>1154</v>
      </c>
      <c r="B1156" s="1" t="str">
        <f>'Исходные данные'!A1406</f>
        <v>09.08.2011</v>
      </c>
      <c r="C1156" s="1">
        <f>'Исходные данные'!B1406</f>
        <v>149.88</v>
      </c>
      <c r="D1156" s="5" t="str">
        <f>'Исходные данные'!A1158</f>
        <v>07.08.2012</v>
      </c>
      <c r="E1156" s="1">
        <f>'Исходные данные'!B1158</f>
        <v>147.52000000000001</v>
      </c>
      <c r="F1156" s="12">
        <f t="shared" si="162"/>
        <v>0.98425406992260489</v>
      </c>
      <c r="G1156" s="12">
        <f t="shared" si="163"/>
        <v>3.9741060818130586E-2</v>
      </c>
      <c r="H1156" s="12">
        <f t="shared" si="164"/>
        <v>1.144868607259542E-4</v>
      </c>
      <c r="I1156" s="12">
        <f t="shared" si="168"/>
        <v>-1.5871214117202777E-2</v>
      </c>
      <c r="J1156" s="18">
        <f t="shared" si="165"/>
        <v>-1.8170454801879926E-6</v>
      </c>
      <c r="K1156" s="12">
        <f t="shared" si="169"/>
        <v>0.88011102122248741</v>
      </c>
      <c r="L1156" s="12">
        <f t="shared" si="166"/>
        <v>-0.12770721898734966</v>
      </c>
      <c r="M1156" s="12">
        <f t="shared" si="170"/>
        <v>1.6309133781482896E-2</v>
      </c>
      <c r="N1156" s="18">
        <f t="shared" si="167"/>
        <v>1.867181527801587E-6</v>
      </c>
    </row>
    <row r="1157" spans="1:14" x14ac:dyDescent="0.2">
      <c r="A1157" s="4">
        <v>1155</v>
      </c>
      <c r="B1157" s="1" t="str">
        <f>'Исходные данные'!A1407</f>
        <v>08.08.2011</v>
      </c>
      <c r="C1157" s="1">
        <f>'Исходные данные'!B1407</f>
        <v>154.55000000000001</v>
      </c>
      <c r="D1157" s="5" t="str">
        <f>'Исходные данные'!A1159</f>
        <v>06.08.2012</v>
      </c>
      <c r="E1157" s="1">
        <f>'Исходные данные'!B1159</f>
        <v>147.04</v>
      </c>
      <c r="F1157" s="12">
        <f t="shared" si="162"/>
        <v>0.95140731154966018</v>
      </c>
      <c r="G1157" s="12">
        <f t="shared" si="163"/>
        <v>3.9630141686236575E-2</v>
      </c>
      <c r="H1157" s="12">
        <f t="shared" si="164"/>
        <v>1.1416732262245195E-4</v>
      </c>
      <c r="I1157" s="12">
        <f t="shared" si="168"/>
        <v>-4.9813009970748522E-2</v>
      </c>
      <c r="J1157" s="18">
        <f t="shared" si="165"/>
        <v>-5.6870179801258627E-6</v>
      </c>
      <c r="K1157" s="12">
        <f t="shared" si="169"/>
        <v>0.85073974917102013</v>
      </c>
      <c r="L1157" s="12">
        <f t="shared" si="166"/>
        <v>-0.16164901484089547</v>
      </c>
      <c r="M1157" s="12">
        <f t="shared" si="170"/>
        <v>2.6130403999032062E-2</v>
      </c>
      <c r="N1157" s="18">
        <f t="shared" si="167"/>
        <v>2.9832382636125023E-6</v>
      </c>
    </row>
    <row r="1158" spans="1:14" x14ac:dyDescent="0.2">
      <c r="A1158" s="4">
        <v>1156</v>
      </c>
      <c r="B1158" s="1" t="str">
        <f>'Исходные данные'!A1408</f>
        <v>05.08.2011</v>
      </c>
      <c r="C1158" s="1">
        <f>'Исходные данные'!B1408</f>
        <v>157.87</v>
      </c>
      <c r="D1158" s="5" t="str">
        <f>'Исходные данные'!A1160</f>
        <v>03.08.2012</v>
      </c>
      <c r="E1158" s="1">
        <f>'Исходные данные'!B1160</f>
        <v>145.27000000000001</v>
      </c>
      <c r="F1158" s="12">
        <f t="shared" si="162"/>
        <v>0.92018749604104644</v>
      </c>
      <c r="G1158" s="12">
        <f t="shared" si="163"/>
        <v>3.9519532134750512E-2</v>
      </c>
      <c r="H1158" s="12">
        <f t="shared" si="164"/>
        <v>1.1384867636451996E-4</v>
      </c>
      <c r="I1158" s="12">
        <f t="shared" si="168"/>
        <v>-8.3177829658843308E-2</v>
      </c>
      <c r="J1158" s="18">
        <f t="shared" si="165"/>
        <v>-9.4696858095328208E-6</v>
      </c>
      <c r="K1158" s="12">
        <f t="shared" si="169"/>
        <v>0.82282327460482985</v>
      </c>
      <c r="L1158" s="12">
        <f t="shared" si="166"/>
        <v>-0.19501383452899027</v>
      </c>
      <c r="M1158" s="12">
        <f t="shared" si="170"/>
        <v>3.8030395657700417E-2</v>
      </c>
      <c r="N1158" s="18">
        <f t="shared" si="167"/>
        <v>4.3297102072481795E-6</v>
      </c>
    </row>
    <row r="1159" spans="1:14" x14ac:dyDescent="0.2">
      <c r="A1159" s="4">
        <v>1157</v>
      </c>
      <c r="B1159" s="1" t="str">
        <f>'Исходные данные'!A1409</f>
        <v>04.08.2011</v>
      </c>
      <c r="C1159" s="1">
        <f>'Исходные данные'!B1409</f>
        <v>162.31</v>
      </c>
      <c r="D1159" s="5" t="str">
        <f>'Исходные данные'!A1161</f>
        <v>02.08.2012</v>
      </c>
      <c r="E1159" s="1">
        <f>'Исходные данные'!B1161</f>
        <v>145.06</v>
      </c>
      <c r="F1159" s="12">
        <f t="shared" si="162"/>
        <v>0.89372189021009185</v>
      </c>
      <c r="G1159" s="12">
        <f t="shared" si="163"/>
        <v>3.9409231299619228E-2</v>
      </c>
      <c r="H1159" s="12">
        <f t="shared" si="164"/>
        <v>1.1353091946297618E-4</v>
      </c>
      <c r="I1159" s="12">
        <f t="shared" si="168"/>
        <v>-0.11236063698171279</v>
      </c>
      <c r="J1159" s="18">
        <f t="shared" si="165"/>
        <v>-1.2756406427979538E-5</v>
      </c>
      <c r="K1159" s="12">
        <f t="shared" si="169"/>
        <v>0.79915797101407626</v>
      </c>
      <c r="L1159" s="12">
        <f t="shared" si="166"/>
        <v>-0.22419664185185972</v>
      </c>
      <c r="M1159" s="12">
        <f t="shared" si="170"/>
        <v>5.0264134217651087E-2</v>
      </c>
      <c r="N1159" s="18">
        <f t="shared" si="167"/>
        <v>5.7065333737403705E-6</v>
      </c>
    </row>
    <row r="1160" spans="1:14" x14ac:dyDescent="0.2">
      <c r="A1160" s="4">
        <v>1158</v>
      </c>
      <c r="B1160" s="1" t="str">
        <f>'Исходные данные'!A1410</f>
        <v>03.08.2011</v>
      </c>
      <c r="C1160" s="1">
        <f>'Исходные данные'!B1410</f>
        <v>165.37</v>
      </c>
      <c r="D1160" s="5" t="str">
        <f>'Исходные данные'!A1162</f>
        <v>01.08.2012</v>
      </c>
      <c r="E1160" s="1">
        <f>'Исходные данные'!B1162</f>
        <v>145.22</v>
      </c>
      <c r="F1160" s="12">
        <f t="shared" si="162"/>
        <v>0.87815202273689297</v>
      </c>
      <c r="G1160" s="12">
        <f t="shared" si="163"/>
        <v>3.929923831920111E-2</v>
      </c>
      <c r="H1160" s="12">
        <f t="shared" si="164"/>
        <v>1.1321404943558586E-4</v>
      </c>
      <c r="I1160" s="12">
        <f t="shared" si="168"/>
        <v>-0.1299355537100044</v>
      </c>
      <c r="J1160" s="18">
        <f t="shared" si="165"/>
        <v>-1.471053020116466E-5</v>
      </c>
      <c r="K1160" s="12">
        <f t="shared" si="169"/>
        <v>0.78523553738551799</v>
      </c>
      <c r="L1160" s="12">
        <f t="shared" si="166"/>
        <v>-0.24177155858015126</v>
      </c>
      <c r="M1160" s="12">
        <f t="shared" si="170"/>
        <v>5.8453486538275541E-2</v>
      </c>
      <c r="N1160" s="18">
        <f t="shared" si="167"/>
        <v>6.6177559146266802E-6</v>
      </c>
    </row>
    <row r="1161" spans="1:14" x14ac:dyDescent="0.2">
      <c r="A1161" s="4">
        <v>1159</v>
      </c>
      <c r="B1161" s="1" t="str">
        <f>'Исходные данные'!A1411</f>
        <v>02.08.2011</v>
      </c>
      <c r="C1161" s="1">
        <f>'Исходные данные'!B1411</f>
        <v>167.87</v>
      </c>
      <c r="D1161" s="5" t="str">
        <f>'Исходные данные'!A1163</f>
        <v>31.07.2012</v>
      </c>
      <c r="E1161" s="1">
        <f>'Исходные данные'!B1163</f>
        <v>145.01</v>
      </c>
      <c r="F1161" s="12">
        <f t="shared" si="162"/>
        <v>0.8638231965211175</v>
      </c>
      <c r="G1161" s="12">
        <f t="shared" si="163"/>
        <v>3.9189552334259477E-2</v>
      </c>
      <c r="H1161" s="12">
        <f t="shared" si="164"/>
        <v>1.1289806380704237E-4</v>
      </c>
      <c r="I1161" s="12">
        <f t="shared" si="168"/>
        <v>-0.14638716477451882</v>
      </c>
      <c r="J1161" s="18">
        <f t="shared" si="165"/>
        <v>-1.6526827469245651E-5</v>
      </c>
      <c r="K1161" s="12">
        <f t="shared" si="169"/>
        <v>0.77242283154151026</v>
      </c>
      <c r="L1161" s="12">
        <f t="shared" si="166"/>
        <v>-0.2582231696446658</v>
      </c>
      <c r="M1161" s="12">
        <f t="shared" si="170"/>
        <v>6.667920534133788E-2</v>
      </c>
      <c r="N1161" s="18">
        <f t="shared" si="167"/>
        <v>7.5279531792292447E-6</v>
      </c>
    </row>
    <row r="1162" spans="1:14" x14ac:dyDescent="0.2">
      <c r="A1162" s="4">
        <v>1160</v>
      </c>
      <c r="B1162" s="1" t="str">
        <f>'Исходные данные'!A1412</f>
        <v>01.08.2011</v>
      </c>
      <c r="C1162" s="1">
        <f>'Исходные данные'!B1412</f>
        <v>168.95</v>
      </c>
      <c r="D1162" s="5" t="str">
        <f>'Исходные данные'!A1164</f>
        <v>30.07.2012</v>
      </c>
      <c r="E1162" s="1">
        <f>'Исходные данные'!B1164</f>
        <v>145.41</v>
      </c>
      <c r="F1162" s="12">
        <f t="shared" si="162"/>
        <v>0.8606688369340042</v>
      </c>
      <c r="G1162" s="12">
        <f t="shared" si="163"/>
        <v>3.9080172487955832E-2</v>
      </c>
      <c r="H1162" s="12">
        <f t="shared" si="164"/>
        <v>1.1258296010894786E-4</v>
      </c>
      <c r="I1162" s="12">
        <f t="shared" si="168"/>
        <v>-0.15004547463490459</v>
      </c>
      <c r="J1162" s="18">
        <f t="shared" si="165"/>
        <v>-1.6892563685349611E-5</v>
      </c>
      <c r="K1162" s="12">
        <f t="shared" si="169"/>
        <v>0.76960223193988964</v>
      </c>
      <c r="L1162" s="12">
        <f t="shared" si="166"/>
        <v>-0.26188147950505147</v>
      </c>
      <c r="M1162" s="12">
        <f t="shared" si="170"/>
        <v>6.8581909307754721E-2</v>
      </c>
      <c r="N1162" s="18">
        <f t="shared" si="167"/>
        <v>7.72115435979043E-6</v>
      </c>
    </row>
    <row r="1163" spans="1:14" x14ac:dyDescent="0.2">
      <c r="A1163" s="4">
        <v>1161</v>
      </c>
      <c r="B1163" s="1" t="str">
        <f>'Исходные данные'!A1413</f>
        <v>29.07.2011</v>
      </c>
      <c r="C1163" s="1">
        <f>'Исходные данные'!B1413</f>
        <v>167.21</v>
      </c>
      <c r="D1163" s="5" t="str">
        <f>'Исходные данные'!A1165</f>
        <v>27.07.2012</v>
      </c>
      <c r="E1163" s="1">
        <f>'Исходные данные'!B1165</f>
        <v>143.80000000000001</v>
      </c>
      <c r="F1163" s="12">
        <f t="shared" si="162"/>
        <v>0.859996411697865</v>
      </c>
      <c r="G1163" s="12">
        <f t="shared" si="163"/>
        <v>3.8971097925843128E-2</v>
      </c>
      <c r="H1163" s="12">
        <f t="shared" si="164"/>
        <v>1.122687358797938E-4</v>
      </c>
      <c r="I1163" s="12">
        <f t="shared" si="168"/>
        <v>-0.15082706218763131</v>
      </c>
      <c r="J1163" s="18">
        <f t="shared" si="165"/>
        <v>-1.6933163608268415E-5</v>
      </c>
      <c r="K1163" s="12">
        <f t="shared" si="169"/>
        <v>0.76900095542058522</v>
      </c>
      <c r="L1163" s="12">
        <f t="shared" si="166"/>
        <v>-0.26266306705777825</v>
      </c>
      <c r="M1163" s="12">
        <f t="shared" si="170"/>
        <v>6.8991886796198942E-2</v>
      </c>
      <c r="N1163" s="18">
        <f t="shared" si="167"/>
        <v>7.7456319165710918E-6</v>
      </c>
    </row>
    <row r="1164" spans="1:14" x14ac:dyDescent="0.2">
      <c r="A1164" s="4">
        <v>1162</v>
      </c>
      <c r="B1164" s="1" t="str">
        <f>'Исходные данные'!A1414</f>
        <v>28.07.2011</v>
      </c>
      <c r="C1164" s="1">
        <f>'Исходные данные'!B1414</f>
        <v>167.74</v>
      </c>
      <c r="D1164" s="5" t="str">
        <f>'Исходные данные'!A1166</f>
        <v>26.07.2012</v>
      </c>
      <c r="E1164" s="1">
        <f>'Исходные данные'!B1166</f>
        <v>142</v>
      </c>
      <c r="F1164" s="12">
        <f t="shared" si="162"/>
        <v>0.84654822940264696</v>
      </c>
      <c r="G1164" s="12">
        <f t="shared" si="163"/>
        <v>3.8862327795859124E-2</v>
      </c>
      <c r="H1164" s="12">
        <f t="shared" si="164"/>
        <v>1.1195538866494187E-4</v>
      </c>
      <c r="I1164" s="12">
        <f t="shared" si="168"/>
        <v>-0.16658810395500473</v>
      </c>
      <c r="J1164" s="18">
        <f t="shared" si="165"/>
        <v>-1.8650435925238296E-5</v>
      </c>
      <c r="K1164" s="12">
        <f t="shared" si="169"/>
        <v>0.7569757133462891</v>
      </c>
      <c r="L1164" s="12">
        <f t="shared" si="166"/>
        <v>-0.27842410882515162</v>
      </c>
      <c r="M1164" s="12">
        <f t="shared" si="170"/>
        <v>7.7519984375079898E-2</v>
      </c>
      <c r="N1164" s="18">
        <f t="shared" si="167"/>
        <v>8.6787799800122918E-6</v>
      </c>
    </row>
    <row r="1165" spans="1:14" x14ac:dyDescent="0.2">
      <c r="A1165" s="4">
        <v>1163</v>
      </c>
      <c r="B1165" s="1" t="str">
        <f>'Исходные данные'!A1415</f>
        <v>27.07.2011</v>
      </c>
      <c r="C1165" s="1">
        <f>'Исходные данные'!B1415</f>
        <v>168.09</v>
      </c>
      <c r="D1165" s="5" t="str">
        <f>'Исходные данные'!A1167</f>
        <v>25.07.2012</v>
      </c>
      <c r="E1165" s="1">
        <f>'Исходные данные'!B1167</f>
        <v>141.65</v>
      </c>
      <c r="F1165" s="12">
        <f t="shared" si="162"/>
        <v>0.84270331370099349</v>
      </c>
      <c r="G1165" s="12">
        <f t="shared" si="163"/>
        <v>3.8753861248319699E-2</v>
      </c>
      <c r="H1165" s="12">
        <f t="shared" si="164"/>
        <v>1.1164291601660466E-4</v>
      </c>
      <c r="I1165" s="12">
        <f t="shared" si="168"/>
        <v>-0.17114032396877732</v>
      </c>
      <c r="J1165" s="18">
        <f t="shared" si="165"/>
        <v>-1.9106604815900721E-5</v>
      </c>
      <c r="K1165" s="12">
        <f t="shared" si="169"/>
        <v>0.75353762475909869</v>
      </c>
      <c r="L1165" s="12">
        <f t="shared" si="166"/>
        <v>-0.28297632883892421</v>
      </c>
      <c r="M1165" s="12">
        <f t="shared" si="170"/>
        <v>8.0075602683155001E-2</v>
      </c>
      <c r="N1165" s="18">
        <f t="shared" si="167"/>
        <v>8.9398737853344762E-6</v>
      </c>
    </row>
    <row r="1166" spans="1:14" x14ac:dyDescent="0.2">
      <c r="A1166" s="4">
        <v>1164</v>
      </c>
      <c r="B1166" s="1" t="str">
        <f>'Исходные данные'!A1416</f>
        <v>26.07.2011</v>
      </c>
      <c r="C1166" s="1">
        <f>'Исходные данные'!B1416</f>
        <v>168.25</v>
      </c>
      <c r="D1166" s="5" t="str">
        <f>'Исходные данные'!A1168</f>
        <v>24.07.2012</v>
      </c>
      <c r="E1166" s="1">
        <f>'Исходные данные'!B1168</f>
        <v>141.11000000000001</v>
      </c>
      <c r="F1166" s="12">
        <f t="shared" si="162"/>
        <v>0.83869242199108474</v>
      </c>
      <c r="G1166" s="12">
        <f t="shared" si="163"/>
        <v>3.8645697435912278E-2</v>
      </c>
      <c r="H1166" s="12">
        <f t="shared" si="164"/>
        <v>1.1133131549382679E-4</v>
      </c>
      <c r="I1166" s="12">
        <f t="shared" si="168"/>
        <v>-0.17591124045516782</v>
      </c>
      <c r="J1166" s="18">
        <f t="shared" si="165"/>
        <v>-1.9584429810024713E-5</v>
      </c>
      <c r="K1166" s="12">
        <f t="shared" si="169"/>
        <v>0.74995112193762881</v>
      </c>
      <c r="L1166" s="12">
        <f t="shared" si="166"/>
        <v>-0.28774724532531476</v>
      </c>
      <c r="M1166" s="12">
        <f t="shared" si="170"/>
        <v>8.2798477192306916E-2</v>
      </c>
      <c r="N1166" s="18">
        <f t="shared" si="167"/>
        <v>9.2180633867051429E-6</v>
      </c>
    </row>
    <row r="1167" spans="1:14" x14ac:dyDescent="0.2">
      <c r="A1167" s="4">
        <v>1165</v>
      </c>
      <c r="B1167" s="1" t="str">
        <f>'Исходные данные'!A1417</f>
        <v>25.07.2011</v>
      </c>
      <c r="C1167" s="1">
        <f>'Исходные данные'!B1417</f>
        <v>167.93</v>
      </c>
      <c r="D1167" s="5" t="str">
        <f>'Исходные данные'!A1169</f>
        <v>23.07.2012</v>
      </c>
      <c r="E1167" s="1">
        <f>'Исходные данные'!B1169</f>
        <v>141.32</v>
      </c>
      <c r="F1167" s="12">
        <f t="shared" si="162"/>
        <v>0.84154111832311074</v>
      </c>
      <c r="G1167" s="12">
        <f t="shared" si="163"/>
        <v>3.8537835513689167E-2</v>
      </c>
      <c r="H1167" s="12">
        <f t="shared" si="164"/>
        <v>1.1102058466246566E-4</v>
      </c>
      <c r="I1167" s="12">
        <f t="shared" si="168"/>
        <v>-0.17252040341597213</v>
      </c>
      <c r="J1167" s="18">
        <f t="shared" si="165"/>
        <v>-1.9153316053445664E-5</v>
      </c>
      <c r="K1167" s="12">
        <f t="shared" si="169"/>
        <v>0.75249840024162329</v>
      </c>
      <c r="L1167" s="12">
        <f t="shared" si="166"/>
        <v>-0.28435640828611913</v>
      </c>
      <c r="M1167" s="12">
        <f t="shared" si="170"/>
        <v>8.0858566933382114E-2</v>
      </c>
      <c r="N1167" s="18">
        <f t="shared" si="167"/>
        <v>8.9769653759131947E-6</v>
      </c>
    </row>
    <row r="1168" spans="1:14" x14ac:dyDescent="0.2">
      <c r="A1168" s="4">
        <v>1166</v>
      </c>
      <c r="B1168" s="1" t="str">
        <f>'Исходные данные'!A1418</f>
        <v>22.07.2011</v>
      </c>
      <c r="C1168" s="1">
        <f>'Исходные данные'!B1418</f>
        <v>168.25</v>
      </c>
      <c r="D1168" s="5" t="str">
        <f>'Исходные данные'!A1170</f>
        <v>20.07.2012</v>
      </c>
      <c r="E1168" s="1">
        <f>'Исходные данные'!B1170</f>
        <v>143.6</v>
      </c>
      <c r="F1168" s="12">
        <f t="shared" si="162"/>
        <v>0.85349182763744424</v>
      </c>
      <c r="G1168" s="12">
        <f t="shared" si="163"/>
        <v>3.8430274639060923E-2</v>
      </c>
      <c r="H1168" s="12">
        <f t="shared" si="164"/>
        <v>1.1071072109517237E-4</v>
      </c>
      <c r="I1168" s="12">
        <f t="shared" si="168"/>
        <v>-0.15841931191071343</v>
      </c>
      <c r="J1168" s="18">
        <f t="shared" si="165"/>
        <v>-1.7538716257036114E-5</v>
      </c>
      <c r="K1168" s="12">
        <f t="shared" si="169"/>
        <v>0.76318461562074613</v>
      </c>
      <c r="L1168" s="12">
        <f t="shared" si="166"/>
        <v>-0.2702553167808604</v>
      </c>
      <c r="M1168" s="12">
        <f t="shared" si="170"/>
        <v>7.3037936248323235E-2</v>
      </c>
      <c r="N1168" s="18">
        <f t="shared" si="167"/>
        <v>8.0860825893550938E-6</v>
      </c>
    </row>
    <row r="1169" spans="1:14" x14ac:dyDescent="0.2">
      <c r="A1169" s="4">
        <v>1167</v>
      </c>
      <c r="B1169" s="1" t="str">
        <f>'Исходные данные'!A1419</f>
        <v>21.07.2011</v>
      </c>
      <c r="C1169" s="1">
        <f>'Исходные данные'!B1419</f>
        <v>166.25</v>
      </c>
      <c r="D1169" s="5" t="str">
        <f>'Исходные данные'!A1171</f>
        <v>19.07.2012</v>
      </c>
      <c r="E1169" s="1">
        <f>'Исходные данные'!B1171</f>
        <v>144.69999999999999</v>
      </c>
      <c r="F1169" s="12">
        <f t="shared" si="162"/>
        <v>0.87037593984962403</v>
      </c>
      <c r="G1169" s="12">
        <f t="shared" si="163"/>
        <v>3.8323013971789832E-2</v>
      </c>
      <c r="H1169" s="12">
        <f t="shared" si="164"/>
        <v>1.1040172237137293E-4</v>
      </c>
      <c r="I1169" s="12">
        <f t="shared" si="168"/>
        <v>-0.13883004589852538</v>
      </c>
      <c r="J1169" s="18">
        <f t="shared" si="165"/>
        <v>-1.532707618409396E-5</v>
      </c>
      <c r="K1169" s="12">
        <f t="shared" si="169"/>
        <v>0.77828223492006499</v>
      </c>
      <c r="L1169" s="12">
        <f t="shared" si="166"/>
        <v>-0.25066605076867232</v>
      </c>
      <c r="M1169" s="12">
        <f t="shared" si="170"/>
        <v>6.2833469007962633E-2</v>
      </c>
      <c r="N1169" s="18">
        <f t="shared" si="167"/>
        <v>6.9369232010473553E-6</v>
      </c>
    </row>
    <row r="1170" spans="1:14" x14ac:dyDescent="0.2">
      <c r="A1170" s="4">
        <v>1168</v>
      </c>
      <c r="B1170" s="1" t="str">
        <f>'Исходные данные'!A1420</f>
        <v>20.07.2011</v>
      </c>
      <c r="C1170" s="1">
        <f>'Исходные данные'!B1420</f>
        <v>166.44</v>
      </c>
      <c r="D1170" s="5" t="str">
        <f>'Исходные данные'!A1172</f>
        <v>18.07.2012</v>
      </c>
      <c r="E1170" s="1">
        <f>'Исходные данные'!B1172</f>
        <v>144</v>
      </c>
      <c r="F1170" s="12">
        <f t="shared" si="162"/>
        <v>0.86517664023071383</v>
      </c>
      <c r="G1170" s="12">
        <f t="shared" si="163"/>
        <v>3.8216052673983376E-2</v>
      </c>
      <c r="H1170" s="12">
        <f t="shared" si="164"/>
        <v>1.1009358607724944E-4</v>
      </c>
      <c r="I1170" s="12">
        <f t="shared" si="168"/>
        <v>-0.14482158453873983</v>
      </c>
      <c r="J1170" s="18">
        <f t="shared" si="165"/>
        <v>-1.5943927583259412E-5</v>
      </c>
      <c r="K1170" s="12">
        <f t="shared" si="169"/>
        <v>0.77363306857463088</v>
      </c>
      <c r="L1170" s="12">
        <f t="shared" si="166"/>
        <v>-0.25665758940888672</v>
      </c>
      <c r="M1170" s="12">
        <f t="shared" si="170"/>
        <v>6.5873118201180705E-2</v>
      </c>
      <c r="N1170" s="18">
        <f t="shared" si="167"/>
        <v>7.2522078088585146E-6</v>
      </c>
    </row>
    <row r="1171" spans="1:14" x14ac:dyDescent="0.2">
      <c r="A1171" s="4">
        <v>1169</v>
      </c>
      <c r="B1171" s="1" t="str">
        <f>'Исходные данные'!A1421</f>
        <v>19.07.2011</v>
      </c>
      <c r="C1171" s="1">
        <f>'Исходные данные'!B1421</f>
        <v>165.47</v>
      </c>
      <c r="D1171" s="5" t="str">
        <f>'Исходные данные'!A1173</f>
        <v>17.07.2012</v>
      </c>
      <c r="E1171" s="1">
        <f>'Исходные данные'!B1173</f>
        <v>144.29</v>
      </c>
      <c r="F1171" s="12">
        <f t="shared" si="162"/>
        <v>0.87200096694264817</v>
      </c>
      <c r="G1171" s="12">
        <f t="shared" si="163"/>
        <v>3.8109389910087568E-2</v>
      </c>
      <c r="H1171" s="12">
        <f t="shared" si="164"/>
        <v>1.0978630980572088E-4</v>
      </c>
      <c r="I1171" s="12">
        <f t="shared" si="168"/>
        <v>-0.13696474619458854</v>
      </c>
      <c r="J1171" s="18">
        <f t="shared" si="165"/>
        <v>-1.5036854058181027E-5</v>
      </c>
      <c r="K1171" s="12">
        <f t="shared" si="169"/>
        <v>0.77973531934009499</v>
      </c>
      <c r="L1171" s="12">
        <f t="shared" si="166"/>
        <v>-0.24880075106473551</v>
      </c>
      <c r="M1171" s="12">
        <f t="shared" si="170"/>
        <v>6.1901813730376516E-2</v>
      </c>
      <c r="N1171" s="18">
        <f t="shared" si="167"/>
        <v>6.7959716997391427E-6</v>
      </c>
    </row>
    <row r="1172" spans="1:14" x14ac:dyDescent="0.2">
      <c r="A1172" s="4">
        <v>1170</v>
      </c>
      <c r="B1172" s="1" t="str">
        <f>'Исходные данные'!A1422</f>
        <v>18.07.2011</v>
      </c>
      <c r="C1172" s="1">
        <f>'Исходные данные'!B1422</f>
        <v>165.64</v>
      </c>
      <c r="D1172" s="5" t="str">
        <f>'Исходные данные'!A1174</f>
        <v>16.07.2012</v>
      </c>
      <c r="E1172" s="1">
        <f>'Исходные данные'!B1174</f>
        <v>143.61000000000001</v>
      </c>
      <c r="F1172" s="12">
        <f t="shared" si="162"/>
        <v>0.86700072446269028</v>
      </c>
      <c r="G1172" s="12">
        <f t="shared" si="163"/>
        <v>3.8003024846880486E-2</v>
      </c>
      <c r="H1172" s="12">
        <f t="shared" si="164"/>
        <v>1.0947989115642452E-4</v>
      </c>
      <c r="I1172" s="12">
        <f t="shared" si="168"/>
        <v>-0.14271546660483903</v>
      </c>
      <c r="J1172" s="18">
        <f t="shared" si="165"/>
        <v>-1.5624473750236115E-5</v>
      </c>
      <c r="K1172" s="12">
        <f t="shared" si="169"/>
        <v>0.77526414807458843</v>
      </c>
      <c r="L1172" s="12">
        <f t="shared" si="166"/>
        <v>-0.25455147147498602</v>
      </c>
      <c r="M1172" s="12">
        <f t="shared" si="170"/>
        <v>6.4796451630080645E-2</v>
      </c>
      <c r="N1172" s="18">
        <f t="shared" si="167"/>
        <v>7.0939084717837552E-6</v>
      </c>
    </row>
    <row r="1173" spans="1:14" x14ac:dyDescent="0.2">
      <c r="A1173" s="4">
        <v>1171</v>
      </c>
      <c r="B1173" s="1" t="str">
        <f>'Исходные данные'!A1423</f>
        <v>15.07.2011</v>
      </c>
      <c r="C1173" s="1">
        <f>'Исходные данные'!B1423</f>
        <v>166.36</v>
      </c>
      <c r="D1173" s="5" t="str">
        <f>'Исходные данные'!A1175</f>
        <v>13.07.2012</v>
      </c>
      <c r="E1173" s="1">
        <f>'Исходные данные'!B1175</f>
        <v>142.72999999999999</v>
      </c>
      <c r="F1173" s="12">
        <f t="shared" si="162"/>
        <v>0.85795864390478471</v>
      </c>
      <c r="G1173" s="12">
        <f t="shared" si="163"/>
        <v>3.7896956653465798E-2</v>
      </c>
      <c r="H1173" s="12">
        <f t="shared" si="164"/>
        <v>1.0917432773569718E-4</v>
      </c>
      <c r="I1173" s="12">
        <f t="shared" si="168"/>
        <v>-0.15319938123303392</v>
      </c>
      <c r="J1173" s="18">
        <f t="shared" si="165"/>
        <v>-1.6725439455641259E-5</v>
      </c>
      <c r="K1173" s="12">
        <f t="shared" si="169"/>
        <v>0.76717880202728173</v>
      </c>
      <c r="L1173" s="12">
        <f t="shared" si="166"/>
        <v>-0.26503538610318089</v>
      </c>
      <c r="M1173" s="12">
        <f t="shared" si="170"/>
        <v>7.02437558868622E-2</v>
      </c>
      <c r="N1173" s="18">
        <f t="shared" si="167"/>
        <v>7.668814826578601E-6</v>
      </c>
    </row>
    <row r="1174" spans="1:14" x14ac:dyDescent="0.2">
      <c r="A1174" s="4">
        <v>1172</v>
      </c>
      <c r="B1174" s="1" t="str">
        <f>'Исходные данные'!A1424</f>
        <v>14.07.2011</v>
      </c>
      <c r="C1174" s="1">
        <f>'Исходные данные'!B1424</f>
        <v>166.42</v>
      </c>
      <c r="D1174" s="5" t="str">
        <f>'Исходные данные'!A1176</f>
        <v>12.07.2012</v>
      </c>
      <c r="E1174" s="1">
        <f>'Исходные данные'!B1176</f>
        <v>141.46</v>
      </c>
      <c r="F1174" s="12">
        <f t="shared" si="162"/>
        <v>0.85001802667948578</v>
      </c>
      <c r="G1174" s="12">
        <f t="shared" si="163"/>
        <v>3.7791184501266256E-2</v>
      </c>
      <c r="H1174" s="12">
        <f t="shared" si="164"/>
        <v>1.088696171565566E-4</v>
      </c>
      <c r="I1174" s="12">
        <f t="shared" si="168"/>
        <v>-0.16249772186443978</v>
      </c>
      <c r="J1174" s="18">
        <f t="shared" si="165"/>
        <v>-1.7691064768194176E-5</v>
      </c>
      <c r="K1174" s="12">
        <f t="shared" si="169"/>
        <v>0.76007837445592896</v>
      </c>
      <c r="L1174" s="12">
        <f t="shared" si="166"/>
        <v>-0.27433372673458667</v>
      </c>
      <c r="M1174" s="12">
        <f t="shared" si="170"/>
        <v>7.5258993624086903E-2</v>
      </c>
      <c r="N1174" s="18">
        <f t="shared" si="167"/>
        <v>8.1934178234420751E-6</v>
      </c>
    </row>
    <row r="1175" spans="1:14" x14ac:dyDescent="0.2">
      <c r="A1175" s="4">
        <v>1173</v>
      </c>
      <c r="B1175" s="1" t="str">
        <f>'Исходные данные'!A1425</f>
        <v>13.07.2011</v>
      </c>
      <c r="C1175" s="1">
        <f>'Исходные данные'!B1425</f>
        <v>165.94</v>
      </c>
      <c r="D1175" s="5" t="str">
        <f>'Исходные данные'!A1177</f>
        <v>11.07.2012</v>
      </c>
      <c r="E1175" s="1">
        <f>'Исходные данные'!B1177</f>
        <v>141.97999999999999</v>
      </c>
      <c r="F1175" s="12">
        <f t="shared" si="162"/>
        <v>0.85561046161263099</v>
      </c>
      <c r="G1175" s="12">
        <f t="shared" si="163"/>
        <v>3.7685707564017151E-2</v>
      </c>
      <c r="H1175" s="12">
        <f t="shared" si="164"/>
        <v>1.0856575703868252E-4</v>
      </c>
      <c r="I1175" s="12">
        <f t="shared" si="168"/>
        <v>-0.15594007462489951</v>
      </c>
      <c r="J1175" s="18">
        <f t="shared" si="165"/>
        <v>-1.692975225432086E-5</v>
      </c>
      <c r="K1175" s="12">
        <f t="shared" si="169"/>
        <v>0.76507907881727111</v>
      </c>
      <c r="L1175" s="12">
        <f t="shared" si="166"/>
        <v>-0.26777607949504639</v>
      </c>
      <c r="M1175" s="12">
        <f t="shared" si="170"/>
        <v>7.1704028749737442E-2</v>
      </c>
      <c r="N1175" s="18">
        <f t="shared" si="167"/>
        <v>7.7846021639387008E-6</v>
      </c>
    </row>
    <row r="1176" spans="1:14" x14ac:dyDescent="0.2">
      <c r="A1176" s="4">
        <v>1174</v>
      </c>
      <c r="B1176" s="1" t="str">
        <f>'Исходные данные'!A1426</f>
        <v>12.07.2011</v>
      </c>
      <c r="C1176" s="1">
        <f>'Исходные данные'!B1426</f>
        <v>165.02</v>
      </c>
      <c r="D1176" s="5" t="str">
        <f>'Исходные данные'!A1178</f>
        <v>10.07.2012</v>
      </c>
      <c r="E1176" s="1">
        <f>'Исходные данные'!B1178</f>
        <v>142.99</v>
      </c>
      <c r="F1176" s="12">
        <f t="shared" si="162"/>
        <v>0.86650103017816027</v>
      </c>
      <c r="G1176" s="12">
        <f t="shared" si="163"/>
        <v>3.7580525017759984E-2</v>
      </c>
      <c r="H1176" s="12">
        <f t="shared" si="164"/>
        <v>1.0826274500839843E-4</v>
      </c>
      <c r="I1176" s="12">
        <f t="shared" si="168"/>
        <v>-0.14329198093144122</v>
      </c>
      <c r="J1176" s="18">
        <f t="shared" si="165"/>
        <v>-1.551318319332891E-5</v>
      </c>
      <c r="K1176" s="12">
        <f t="shared" si="169"/>
        <v>0.77481732599836239</v>
      </c>
      <c r="L1176" s="12">
        <f t="shared" si="166"/>
        <v>-0.25512798580158819</v>
      </c>
      <c r="M1176" s="12">
        <f t="shared" si="170"/>
        <v>6.5090289139175417E-2</v>
      </c>
      <c r="N1176" s="18">
        <f t="shared" si="167"/>
        <v>7.0468533755974735E-6</v>
      </c>
    </row>
    <row r="1177" spans="1:14" x14ac:dyDescent="0.2">
      <c r="A1177" s="4">
        <v>1175</v>
      </c>
      <c r="B1177" s="1" t="str">
        <f>'Исходные данные'!A1427</f>
        <v>11.07.2011</v>
      </c>
      <c r="C1177" s="1">
        <f>'Исходные данные'!B1427</f>
        <v>165.84</v>
      </c>
      <c r="D1177" s="5" t="str">
        <f>'Исходные данные'!A1179</f>
        <v>09.07.2012</v>
      </c>
      <c r="E1177" s="1">
        <f>'Исходные данные'!B1179</f>
        <v>142.41</v>
      </c>
      <c r="F1177" s="12">
        <f t="shared" si="162"/>
        <v>0.85871924746743844</v>
      </c>
      <c r="G1177" s="12">
        <f t="shared" si="163"/>
        <v>3.7475636040835897E-2</v>
      </c>
      <c r="H1177" s="12">
        <f t="shared" si="164"/>
        <v>1.0796057869865267E-4</v>
      </c>
      <c r="I1177" s="12">
        <f t="shared" si="168"/>
        <v>-0.15231324689618786</v>
      </c>
      <c r="J1177" s="18">
        <f t="shared" si="165"/>
        <v>-1.6443826278383203E-5</v>
      </c>
      <c r="K1177" s="12">
        <f t="shared" si="169"/>
        <v>0.76785892680271228</v>
      </c>
      <c r="L1177" s="12">
        <f t="shared" si="166"/>
        <v>-0.26414925176633475</v>
      </c>
      <c r="M1177" s="12">
        <f t="shared" si="170"/>
        <v>6.9774827208714529E-2</v>
      </c>
      <c r="N1177" s="18">
        <f t="shared" si="167"/>
        <v>7.5329307240513162E-6</v>
      </c>
    </row>
    <row r="1178" spans="1:14" x14ac:dyDescent="0.2">
      <c r="A1178" s="4">
        <v>1176</v>
      </c>
      <c r="B1178" s="1" t="str">
        <f>'Исходные данные'!A1428</f>
        <v>08.07.2011</v>
      </c>
      <c r="C1178" s="1">
        <f>'Исходные данные'!B1428</f>
        <v>167.66</v>
      </c>
      <c r="D1178" s="5" t="str">
        <f>'Исходные данные'!A1180</f>
        <v>06.07.2012</v>
      </c>
      <c r="E1178" s="1">
        <f>'Исходные данные'!B1180</f>
        <v>142.19999999999999</v>
      </c>
      <c r="F1178" s="12">
        <f t="shared" si="162"/>
        <v>0.84814505546940233</v>
      </c>
      <c r="G1178" s="12">
        <f t="shared" si="163"/>
        <v>3.7371039813879417E-2</v>
      </c>
      <c r="H1178" s="12">
        <f t="shared" si="164"/>
        <v>1.0765925574900046E-4</v>
      </c>
      <c r="I1178" s="12">
        <f t="shared" si="168"/>
        <v>-0.16470360184057084</v>
      </c>
      <c r="J1178" s="18">
        <f t="shared" si="165"/>
        <v>-1.773186719333556E-5</v>
      </c>
      <c r="K1178" s="12">
        <f t="shared" si="169"/>
        <v>0.75840358066558522</v>
      </c>
      <c r="L1178" s="12">
        <f t="shared" si="166"/>
        <v>-0.27653960671071787</v>
      </c>
      <c r="M1178" s="12">
        <f t="shared" si="170"/>
        <v>7.647415407971854E-2</v>
      </c>
      <c r="N1178" s="18">
        <f t="shared" si="167"/>
        <v>8.2331505122568859E-6</v>
      </c>
    </row>
    <row r="1179" spans="1:14" x14ac:dyDescent="0.2">
      <c r="A1179" s="4">
        <v>1177</v>
      </c>
      <c r="B1179" s="1" t="str">
        <f>'Исходные данные'!A1429</f>
        <v>07.07.2011</v>
      </c>
      <c r="C1179" s="1">
        <f>'Исходные данные'!B1429</f>
        <v>167.94</v>
      </c>
      <c r="D1179" s="5" t="str">
        <f>'Исходные данные'!A1181</f>
        <v>05.07.2012</v>
      </c>
      <c r="E1179" s="1">
        <f>'Исходные данные'!B1181</f>
        <v>144</v>
      </c>
      <c r="F1179" s="12">
        <f t="shared" si="162"/>
        <v>0.857449088960343</v>
      </c>
      <c r="G1179" s="12">
        <f t="shared" si="163"/>
        <v>3.7266735519811835E-2</v>
      </c>
      <c r="H1179" s="12">
        <f t="shared" si="164"/>
        <v>1.0735877380558475E-4</v>
      </c>
      <c r="I1179" s="12">
        <f t="shared" si="168"/>
        <v>-0.1537934731794165</v>
      </c>
      <c r="J1179" s="18">
        <f t="shared" si="165"/>
        <v>-1.651107869984424E-5</v>
      </c>
      <c r="K1179" s="12">
        <f t="shared" si="169"/>
        <v>0.7667231626388088</v>
      </c>
      <c r="L1179" s="12">
        <f t="shared" si="166"/>
        <v>-0.26562947804956344</v>
      </c>
      <c r="M1179" s="12">
        <f t="shared" si="170"/>
        <v>7.0559019608883528E-2</v>
      </c>
      <c r="N1179" s="18">
        <f t="shared" si="167"/>
        <v>7.5751298261339457E-6</v>
      </c>
    </row>
    <row r="1180" spans="1:14" x14ac:dyDescent="0.2">
      <c r="A1180" s="4">
        <v>1178</v>
      </c>
      <c r="B1180" s="1" t="str">
        <f>'Исходные данные'!A1430</f>
        <v>06.07.2011</v>
      </c>
      <c r="C1180" s="1">
        <f>'Исходные данные'!B1430</f>
        <v>165.9</v>
      </c>
      <c r="D1180" s="5" t="str">
        <f>'Исходные данные'!A1182</f>
        <v>04.07.2012</v>
      </c>
      <c r="E1180" s="1">
        <f>'Исходные данные'!B1182</f>
        <v>144.19</v>
      </c>
      <c r="F1180" s="12">
        <f t="shared" si="162"/>
        <v>0.86913803496081976</v>
      </c>
      <c r="G1180" s="12">
        <f t="shared" si="163"/>
        <v>3.7162722343835032E-2</v>
      </c>
      <c r="H1180" s="12">
        <f t="shared" si="164"/>
        <v>1.0705913052111843E-4</v>
      </c>
      <c r="I1180" s="12">
        <f t="shared" si="168"/>
        <v>-0.14025332287784326</v>
      </c>
      <c r="J1180" s="18">
        <f t="shared" si="165"/>
        <v>-1.5015398799999586E-5</v>
      </c>
      <c r="K1180" s="12">
        <f t="shared" si="169"/>
        <v>0.77717531164775633</v>
      </c>
      <c r="L1180" s="12">
        <f t="shared" si="166"/>
        <v>-0.2520893277479902</v>
      </c>
      <c r="M1180" s="12">
        <f t="shared" si="170"/>
        <v>6.3549029164433654E-2</v>
      </c>
      <c r="N1180" s="18">
        <f t="shared" si="167"/>
        <v>6.8035038078054641E-6</v>
      </c>
    </row>
    <row r="1181" spans="1:14" x14ac:dyDescent="0.2">
      <c r="A1181" s="4">
        <v>1179</v>
      </c>
      <c r="B1181" s="1" t="str">
        <f>'Исходные данные'!A1431</f>
        <v>05.07.2011</v>
      </c>
      <c r="C1181" s="1">
        <f>'Исходные данные'!B1431</f>
        <v>165.55</v>
      </c>
      <c r="D1181" s="5" t="str">
        <f>'Исходные данные'!A1183</f>
        <v>03.07.2012</v>
      </c>
      <c r="E1181" s="1">
        <f>'Исходные данные'!B1183</f>
        <v>144</v>
      </c>
      <c r="F1181" s="12">
        <f t="shared" si="162"/>
        <v>0.8698278465720326</v>
      </c>
      <c r="G1181" s="12">
        <f t="shared" si="163"/>
        <v>3.7058999473425024E-2</v>
      </c>
      <c r="H1181" s="12">
        <f t="shared" si="164"/>
        <v>1.067603235548658E-4</v>
      </c>
      <c r="I1181" s="12">
        <f t="shared" si="168"/>
        <v>-0.13945996441725467</v>
      </c>
      <c r="J1181" s="18">
        <f t="shared" si="165"/>
        <v>-1.4888790924136179E-5</v>
      </c>
      <c r="K1181" s="12">
        <f t="shared" si="169"/>
        <v>0.77779213490523436</v>
      </c>
      <c r="L1181" s="12">
        <f t="shared" si="166"/>
        <v>-0.25129596928740161</v>
      </c>
      <c r="M1181" s="12">
        <f t="shared" si="170"/>
        <v>6.3149664180094725E-2</v>
      </c>
      <c r="N1181" s="18">
        <f t="shared" si="167"/>
        <v>6.741878580248032E-6</v>
      </c>
    </row>
    <row r="1182" spans="1:14" x14ac:dyDescent="0.2">
      <c r="A1182" s="4">
        <v>1180</v>
      </c>
      <c r="B1182" s="1" t="str">
        <f>'Исходные данные'!A1432</f>
        <v>04.07.2011</v>
      </c>
      <c r="C1182" s="1">
        <f>'Исходные данные'!B1432</f>
        <v>165.19</v>
      </c>
      <c r="D1182" s="5" t="str">
        <f>'Исходные данные'!A1184</f>
        <v>02.07.2012</v>
      </c>
      <c r="E1182" s="1">
        <f>'Исходные данные'!B1184</f>
        <v>142.25</v>
      </c>
      <c r="F1182" s="12">
        <f t="shared" si="162"/>
        <v>0.86112960832980201</v>
      </c>
      <c r="G1182" s="12">
        <f t="shared" si="163"/>
        <v>3.6955566098325544E-2</v>
      </c>
      <c r="H1182" s="12">
        <f t="shared" si="164"/>
        <v>1.0646235057262404E-4</v>
      </c>
      <c r="I1182" s="12">
        <f t="shared" si="168"/>
        <v>-0.14951025356060901</v>
      </c>
      <c r="J1182" s="18">
        <f t="shared" si="165"/>
        <v>-1.5917213028771469E-5</v>
      </c>
      <c r="K1182" s="12">
        <f t="shared" si="169"/>
        <v>0.77001424952366004</v>
      </c>
      <c r="L1182" s="12">
        <f t="shared" si="166"/>
        <v>-0.26134625843075593</v>
      </c>
      <c r="M1182" s="12">
        <f t="shared" si="170"/>
        <v>6.8301866795755492E-2</v>
      </c>
      <c r="N1182" s="18">
        <f t="shared" si="167"/>
        <v>7.2715772875743911E-6</v>
      </c>
    </row>
    <row r="1183" spans="1:14" x14ac:dyDescent="0.2">
      <c r="A1183" s="4">
        <v>1181</v>
      </c>
      <c r="B1183" s="1" t="str">
        <f>'Исходные данные'!A1433</f>
        <v>01.07.2011</v>
      </c>
      <c r="C1183" s="1">
        <f>'Исходные данные'!B1433</f>
        <v>164.1</v>
      </c>
      <c r="D1183" s="5" t="str">
        <f>'Исходные данные'!A1185</f>
        <v>29.06.2012</v>
      </c>
      <c r="E1183" s="1">
        <f>'Исходные данные'!B1185</f>
        <v>140.61000000000001</v>
      </c>
      <c r="F1183" s="12">
        <f t="shared" si="162"/>
        <v>0.85685557586837302</v>
      </c>
      <c r="G1183" s="12">
        <f t="shared" si="163"/>
        <v>3.6852421410541882E-2</v>
      </c>
      <c r="H1183" s="12">
        <f t="shared" si="164"/>
        <v>1.0616520924670546E-4</v>
      </c>
      <c r="I1183" s="12">
        <f t="shared" si="168"/>
        <v>-0.15448589749332067</v>
      </c>
      <c r="J1183" s="18">
        <f t="shared" si="165"/>
        <v>-1.6401027633043482E-5</v>
      </c>
      <c r="K1183" s="12">
        <f t="shared" si="169"/>
        <v>0.76619244863980684</v>
      </c>
      <c r="L1183" s="12">
        <f t="shared" si="166"/>
        <v>-0.26632190236346759</v>
      </c>
      <c r="M1183" s="12">
        <f t="shared" si="170"/>
        <v>7.0927355678496395E-2</v>
      </c>
      <c r="N1183" s="18">
        <f t="shared" si="167"/>
        <v>7.5300175569230724E-6</v>
      </c>
    </row>
    <row r="1184" spans="1:14" x14ac:dyDescent="0.2">
      <c r="A1184" s="4">
        <v>1182</v>
      </c>
      <c r="B1184" s="1" t="str">
        <f>'Исходные данные'!A1434</f>
        <v>30.06.2011</v>
      </c>
      <c r="C1184" s="1">
        <f>'Исходные данные'!B1434</f>
        <v>162.47</v>
      </c>
      <c r="D1184" s="5" t="str">
        <f>'Исходные данные'!A1186</f>
        <v>28.06.2012</v>
      </c>
      <c r="E1184" s="1">
        <f>'Исходные данные'!B1186</f>
        <v>139.06</v>
      </c>
      <c r="F1184" s="12">
        <f t="shared" si="162"/>
        <v>0.85591186065119718</v>
      </c>
      <c r="G1184" s="12">
        <f t="shared" si="163"/>
        <v>3.67495646043344E-2</v>
      </c>
      <c r="H1184" s="12">
        <f t="shared" si="164"/>
        <v>1.0586889725591884E-4</v>
      </c>
      <c r="I1184" s="12">
        <f t="shared" si="168"/>
        <v>-0.15558787467078716</v>
      </c>
      <c r="J1184" s="18">
        <f t="shared" si="165"/>
        <v>-1.6471916717788345E-5</v>
      </c>
      <c r="K1184" s="12">
        <f t="shared" si="169"/>
        <v>0.7653485870913378</v>
      </c>
      <c r="L1184" s="12">
        <f t="shared" si="166"/>
        <v>-0.26742387954093411</v>
      </c>
      <c r="M1184" s="12">
        <f t="shared" si="170"/>
        <v>7.1515531348724071E-2</v>
      </c>
      <c r="N1184" s="18">
        <f t="shared" si="167"/>
        <v>7.5712704405605115E-6</v>
      </c>
    </row>
    <row r="1185" spans="1:14" x14ac:dyDescent="0.2">
      <c r="A1185" s="4">
        <v>1183</v>
      </c>
      <c r="B1185" s="1" t="str">
        <f>'Исходные данные'!A1435</f>
        <v>29.06.2011</v>
      </c>
      <c r="C1185" s="1">
        <f>'Исходные данные'!B1435</f>
        <v>162.46</v>
      </c>
      <c r="D1185" s="5" t="str">
        <f>'Исходные данные'!A1187</f>
        <v>27.06.2012</v>
      </c>
      <c r="E1185" s="1">
        <f>'Исходные данные'!B1187</f>
        <v>139.22999999999999</v>
      </c>
      <c r="F1185" s="12">
        <f t="shared" si="162"/>
        <v>0.85701095654314896</v>
      </c>
      <c r="G1185" s="12">
        <f t="shared" si="163"/>
        <v>3.6646994876212403E-2</v>
      </c>
      <c r="H1185" s="12">
        <f t="shared" si="164"/>
        <v>1.0557341228555175E-4</v>
      </c>
      <c r="I1185" s="12">
        <f t="shared" si="168"/>
        <v>-0.15430457570161379</v>
      </c>
      <c r="J1185" s="18">
        <f t="shared" si="165"/>
        <v>-1.6290460588093603E-5</v>
      </c>
      <c r="K1185" s="12">
        <f t="shared" si="169"/>
        <v>0.7663313886234292</v>
      </c>
      <c r="L1185" s="12">
        <f t="shared" si="166"/>
        <v>-0.26614058057176071</v>
      </c>
      <c r="M1185" s="12">
        <f t="shared" si="170"/>
        <v>7.0830808627073888E-2</v>
      </c>
      <c r="N1185" s="18">
        <f t="shared" si="167"/>
        <v>7.477850161705088E-6</v>
      </c>
    </row>
    <row r="1186" spans="1:14" x14ac:dyDescent="0.2">
      <c r="A1186" s="4">
        <v>1184</v>
      </c>
      <c r="B1186" s="1" t="str">
        <f>'Исходные данные'!A1436</f>
        <v>28.06.2011</v>
      </c>
      <c r="C1186" s="1">
        <f>'Исходные данные'!B1436</f>
        <v>161.47999999999999</v>
      </c>
      <c r="D1186" s="5" t="str">
        <f>'Исходные данные'!A1188</f>
        <v>26.06.2012</v>
      </c>
      <c r="E1186" s="1">
        <f>'Исходные данные'!B1188</f>
        <v>138.87</v>
      </c>
      <c r="F1186" s="12">
        <f t="shared" si="162"/>
        <v>0.85998266039137983</v>
      </c>
      <c r="G1186" s="12">
        <f t="shared" si="163"/>
        <v>3.6544711424927719E-2</v>
      </c>
      <c r="H1186" s="12">
        <f t="shared" si="164"/>
        <v>1.0527875202735207E-4</v>
      </c>
      <c r="I1186" s="12">
        <f t="shared" si="168"/>
        <v>-0.1508430522734511</v>
      </c>
      <c r="J1186" s="18">
        <f t="shared" si="165"/>
        <v>-1.5880568295345563E-5</v>
      </c>
      <c r="K1186" s="12">
        <f t="shared" si="169"/>
        <v>0.76898865912762215</v>
      </c>
      <c r="L1186" s="12">
        <f t="shared" si="166"/>
        <v>-0.26267905714359807</v>
      </c>
      <c r="M1186" s="12">
        <f t="shared" si="170"/>
        <v>6.9000287061849686E-2</v>
      </c>
      <c r="N1186" s="18">
        <f t="shared" si="167"/>
        <v>7.2642641114005822E-6</v>
      </c>
    </row>
    <row r="1187" spans="1:14" x14ac:dyDescent="0.2">
      <c r="A1187" s="4">
        <v>1185</v>
      </c>
      <c r="B1187" s="1" t="str">
        <f>'Исходные данные'!A1437</f>
        <v>27.06.2011</v>
      </c>
      <c r="C1187" s="1">
        <f>'Исходные данные'!B1437</f>
        <v>160.46</v>
      </c>
      <c r="D1187" s="5" t="str">
        <f>'Исходные данные'!A1189</f>
        <v>25.06.2012</v>
      </c>
      <c r="E1187" s="1">
        <f>'Исходные данные'!B1189</f>
        <v>138.53</v>
      </c>
      <c r="F1187" s="12">
        <f t="shared" si="162"/>
        <v>0.86333042502804436</v>
      </c>
      <c r="G1187" s="12">
        <f t="shared" si="163"/>
        <v>3.6442713451468475E-2</v>
      </c>
      <c r="H1187" s="12">
        <f t="shared" si="164"/>
        <v>1.0498491417951006E-4</v>
      </c>
      <c r="I1187" s="12">
        <f t="shared" si="168"/>
        <v>-0.14695778165572229</v>
      </c>
      <c r="J1187" s="18">
        <f t="shared" si="165"/>
        <v>-1.5428350095137182E-5</v>
      </c>
      <c r="K1187" s="12">
        <f t="shared" si="169"/>
        <v>0.7719821997623274</v>
      </c>
      <c r="L1187" s="12">
        <f t="shared" si="166"/>
        <v>-0.25879378652586926</v>
      </c>
      <c r="M1187" s="12">
        <f t="shared" si="170"/>
        <v>6.6974223944397226E-2</v>
      </c>
      <c r="N1187" s="18">
        <f t="shared" si="167"/>
        <v>7.03128315304183E-6</v>
      </c>
    </row>
    <row r="1188" spans="1:14" x14ac:dyDescent="0.2">
      <c r="A1188" s="4">
        <v>1186</v>
      </c>
      <c r="B1188" s="1" t="str">
        <f>'Исходные данные'!A1438</f>
        <v>24.06.2011</v>
      </c>
      <c r="C1188" s="1">
        <f>'Исходные данные'!B1438</f>
        <v>161.18</v>
      </c>
      <c r="D1188" s="5" t="str">
        <f>'Исходные данные'!A1190</f>
        <v>22.06.2012</v>
      </c>
      <c r="E1188" s="1">
        <f>'Исходные данные'!B1190</f>
        <v>139.11000000000001</v>
      </c>
      <c r="F1188" s="12">
        <f t="shared" si="162"/>
        <v>0.86307234148157341</v>
      </c>
      <c r="G1188" s="12">
        <f t="shared" si="163"/>
        <v>3.6341000159052922E-2</v>
      </c>
      <c r="H1188" s="12">
        <f t="shared" si="164"/>
        <v>1.0469189644664056E-4</v>
      </c>
      <c r="I1188" s="12">
        <f t="shared" si="168"/>
        <v>-0.14725676582488609</v>
      </c>
      <c r="J1188" s="18">
        <f t="shared" si="165"/>
        <v>-1.5416590078806173E-5</v>
      </c>
      <c r="K1188" s="12">
        <f t="shared" si="169"/>
        <v>0.7717514238066201</v>
      </c>
      <c r="L1188" s="12">
        <f t="shared" si="166"/>
        <v>-0.259092770695033</v>
      </c>
      <c r="M1188" s="12">
        <f t="shared" si="170"/>
        <v>6.7129063826428984E-2</v>
      </c>
      <c r="N1188" s="18">
        <f t="shared" si="167"/>
        <v>7.0278689986764275E-6</v>
      </c>
    </row>
    <row r="1189" spans="1:14" x14ac:dyDescent="0.2">
      <c r="A1189" s="4">
        <v>1187</v>
      </c>
      <c r="B1189" s="1" t="str">
        <f>'Исходные данные'!A1439</f>
        <v>23.06.2011</v>
      </c>
      <c r="C1189" s="1">
        <f>'Исходные данные'!B1439</f>
        <v>160.88999999999999</v>
      </c>
      <c r="D1189" s="5" t="str">
        <f>'Исходные данные'!A1191</f>
        <v>21.06.2012</v>
      </c>
      <c r="E1189" s="1">
        <f>'Исходные данные'!B1191</f>
        <v>140.56</v>
      </c>
      <c r="F1189" s="12">
        <f t="shared" si="162"/>
        <v>0.87364037541177209</v>
      </c>
      <c r="G1189" s="12">
        <f t="shared" si="163"/>
        <v>3.623957075312316E-2</v>
      </c>
      <c r="H1189" s="12">
        <f t="shared" si="164"/>
        <v>1.0439969653976491E-4</v>
      </c>
      <c r="I1189" s="12">
        <f t="shared" si="168"/>
        <v>-0.13508645778410169</v>
      </c>
      <c r="J1189" s="18">
        <f t="shared" si="165"/>
        <v>-1.4102985199291981E-5</v>
      </c>
      <c r="K1189" s="12">
        <f t="shared" si="169"/>
        <v>0.78120126345559648</v>
      </c>
      <c r="L1189" s="12">
        <f t="shared" si="166"/>
        <v>-0.24692246265424864</v>
      </c>
      <c r="M1189" s="12">
        <f t="shared" si="170"/>
        <v>6.0970702563238839E-2</v>
      </c>
      <c r="N1189" s="18">
        <f t="shared" si="167"/>
        <v>6.3653228454184017E-6</v>
      </c>
    </row>
    <row r="1190" spans="1:14" x14ac:dyDescent="0.2">
      <c r="A1190" s="4">
        <v>1188</v>
      </c>
      <c r="B1190" s="1" t="str">
        <f>'Исходные данные'!A1440</f>
        <v>22.06.2011</v>
      </c>
      <c r="C1190" s="1">
        <f>'Исходные данные'!B1440</f>
        <v>161.97</v>
      </c>
      <c r="D1190" s="5" t="str">
        <f>'Исходные данные'!A1192</f>
        <v>20.06.2012</v>
      </c>
      <c r="E1190" s="1">
        <f>'Исходные данные'!B1192</f>
        <v>141.19</v>
      </c>
      <c r="F1190" s="12">
        <f t="shared" si="162"/>
        <v>0.87170463666111009</v>
      </c>
      <c r="G1190" s="12">
        <f t="shared" si="163"/>
        <v>3.6138424441338905E-2</v>
      </c>
      <c r="H1190" s="12">
        <f t="shared" si="164"/>
        <v>1.0410831217629305E-4</v>
      </c>
      <c r="I1190" s="12">
        <f t="shared" si="168"/>
        <v>-0.13730463187687159</v>
      </c>
      <c r="J1190" s="18">
        <f t="shared" si="165"/>
        <v>-1.4294553478688344E-5</v>
      </c>
      <c r="K1190" s="12">
        <f t="shared" si="169"/>
        <v>0.77947034350237854</v>
      </c>
      <c r="L1190" s="12">
        <f t="shared" si="166"/>
        <v>-0.24914063674701847</v>
      </c>
      <c r="M1190" s="12">
        <f t="shared" si="170"/>
        <v>6.207105687870984E-2</v>
      </c>
      <c r="N1190" s="18">
        <f t="shared" si="167"/>
        <v>6.462112966641166E-6</v>
      </c>
    </row>
    <row r="1191" spans="1:14" x14ac:dyDescent="0.2">
      <c r="A1191" s="4">
        <v>1189</v>
      </c>
      <c r="B1191" s="1" t="str">
        <f>'Исходные данные'!A1441</f>
        <v>21.06.2011</v>
      </c>
      <c r="C1191" s="1">
        <f>'Исходные данные'!B1441</f>
        <v>162.28</v>
      </c>
      <c r="D1191" s="5" t="str">
        <f>'Исходные данные'!A1193</f>
        <v>19.06.2012</v>
      </c>
      <c r="E1191" s="1">
        <f>'Исходные данные'!B1193</f>
        <v>141.81</v>
      </c>
      <c r="F1191" s="12">
        <f t="shared" si="162"/>
        <v>0.87385999507024892</v>
      </c>
      <c r="G1191" s="12">
        <f t="shared" si="163"/>
        <v>3.6037560433571356E-2</v>
      </c>
      <c r="H1191" s="12">
        <f t="shared" si="164"/>
        <v>1.0381774108000572E-4</v>
      </c>
      <c r="I1191" s="12">
        <f t="shared" si="168"/>
        <v>-0.13483510486499184</v>
      </c>
      <c r="J1191" s="18">
        <f t="shared" si="165"/>
        <v>-1.3998276005369142E-5</v>
      </c>
      <c r="K1191" s="12">
        <f t="shared" si="169"/>
        <v>0.78139764535312606</v>
      </c>
      <c r="L1191" s="12">
        <f t="shared" si="166"/>
        <v>-0.24667110973513875</v>
      </c>
      <c r="M1191" s="12">
        <f t="shared" si="170"/>
        <v>6.0846636377964891E-2</v>
      </c>
      <c r="N1191" s="18">
        <f t="shared" si="167"/>
        <v>6.3169603410768164E-6</v>
      </c>
    </row>
    <row r="1192" spans="1:14" x14ac:dyDescent="0.2">
      <c r="A1192" s="4">
        <v>1190</v>
      </c>
      <c r="B1192" s="1" t="str">
        <f>'Исходные данные'!A1442</f>
        <v>20.06.2011</v>
      </c>
      <c r="C1192" s="1">
        <f>'Исходные данные'!B1442</f>
        <v>162.22</v>
      </c>
      <c r="D1192" s="5" t="str">
        <f>'Исходные данные'!A1194</f>
        <v>18.06.2012</v>
      </c>
      <c r="E1192" s="1">
        <f>'Исходные данные'!B1194</f>
        <v>141.46</v>
      </c>
      <c r="F1192" s="12">
        <f t="shared" si="162"/>
        <v>0.87202564418690676</v>
      </c>
      <c r="G1192" s="12">
        <f t="shared" si="163"/>
        <v>3.5936977941896993E-2</v>
      </c>
      <c r="H1192" s="12">
        <f t="shared" si="164"/>
        <v>1.0352798098103679E-4</v>
      </c>
      <c r="I1192" s="12">
        <f t="shared" si="168"/>
        <v>-0.1369364470343547</v>
      </c>
      <c r="J1192" s="18">
        <f t="shared" si="165"/>
        <v>-1.4176753884183425E-5</v>
      </c>
      <c r="K1192" s="12">
        <f t="shared" si="169"/>
        <v>0.77975738550706253</v>
      </c>
      <c r="L1192" s="12">
        <f t="shared" si="166"/>
        <v>-0.24877245190450162</v>
      </c>
      <c r="M1192" s="12">
        <f t="shared" si="170"/>
        <v>6.1887732826577599E-2</v>
      </c>
      <c r="N1192" s="18">
        <f t="shared" si="167"/>
        <v>6.4071120270294112E-6</v>
      </c>
    </row>
    <row r="1193" spans="1:14" x14ac:dyDescent="0.2">
      <c r="A1193" s="4">
        <v>1191</v>
      </c>
      <c r="B1193" s="1" t="str">
        <f>'Исходные данные'!A1443</f>
        <v>17.06.2011</v>
      </c>
      <c r="C1193" s="1">
        <f>'Исходные данные'!B1443</f>
        <v>163.91</v>
      </c>
      <c r="D1193" s="5" t="str">
        <f>'Исходные данные'!A1195</f>
        <v>15.06.2012</v>
      </c>
      <c r="E1193" s="1">
        <f>'Исходные данные'!B1195</f>
        <v>140.15</v>
      </c>
      <c r="F1193" s="12">
        <f t="shared" si="162"/>
        <v>0.85504240131779641</v>
      </c>
      <c r="G1193" s="12">
        <f t="shared" si="163"/>
        <v>3.5836676180591463E-2</v>
      </c>
      <c r="H1193" s="12">
        <f t="shared" si="164"/>
        <v>1.0323902961585543E-4</v>
      </c>
      <c r="I1193" s="12">
        <f t="shared" si="168"/>
        <v>-0.15660421909047137</v>
      </c>
      <c r="J1193" s="18">
        <f t="shared" si="165"/>
        <v>-1.6167667612649086E-5</v>
      </c>
      <c r="K1193" s="12">
        <f t="shared" si="169"/>
        <v>0.7645711244775526</v>
      </c>
      <c r="L1193" s="12">
        <f t="shared" si="166"/>
        <v>-0.26844022396061823</v>
      </c>
      <c r="M1193" s="12">
        <f t="shared" si="170"/>
        <v>7.2060153840026897E-2</v>
      </c>
      <c r="N1193" s="18">
        <f t="shared" si="167"/>
        <v>7.439420356413635E-6</v>
      </c>
    </row>
    <row r="1194" spans="1:14" x14ac:dyDescent="0.2">
      <c r="A1194" s="4">
        <v>1192</v>
      </c>
      <c r="B1194" s="1" t="str">
        <f>'Исходные данные'!A1444</f>
        <v>16.06.2011</v>
      </c>
      <c r="C1194" s="1">
        <f>'Исходные данные'!B1444</f>
        <v>164.99</v>
      </c>
      <c r="D1194" s="5" t="str">
        <f>'Исходные данные'!A1196</f>
        <v>14.06.2012</v>
      </c>
      <c r="E1194" s="1">
        <f>'Исходные данные'!B1196</f>
        <v>138.28</v>
      </c>
      <c r="F1194" s="12">
        <f t="shared" si="162"/>
        <v>0.83811140069095091</v>
      </c>
      <c r="G1194" s="12">
        <f t="shared" si="163"/>
        <v>3.5736654366123333E-2</v>
      </c>
      <c r="H1194" s="12">
        <f t="shared" si="164"/>
        <v>1.0295088472724829E-4</v>
      </c>
      <c r="I1194" s="12">
        <f t="shared" si="168"/>
        <v>-0.17660425094992932</v>
      </c>
      <c r="J1194" s="18">
        <f t="shared" si="165"/>
        <v>-1.8181563881888202E-5</v>
      </c>
      <c r="K1194" s="12">
        <f t="shared" si="169"/>
        <v>0.74943157798506688</v>
      </c>
      <c r="L1194" s="12">
        <f t="shared" si="166"/>
        <v>-0.28844025582007621</v>
      </c>
      <c r="M1194" s="12">
        <f t="shared" si="170"/>
        <v>8.3197781177551042E-2</v>
      </c>
      <c r="N1194" s="18">
        <f t="shared" si="167"/>
        <v>8.5652851795728836E-6</v>
      </c>
    </row>
    <row r="1195" spans="1:14" x14ac:dyDescent="0.2">
      <c r="A1195" s="4">
        <v>1193</v>
      </c>
      <c r="B1195" s="1" t="str">
        <f>'Исходные данные'!A1445</f>
        <v>15.06.2011</v>
      </c>
      <c r="C1195" s="1">
        <f>'Исходные данные'!B1445</f>
        <v>166.95</v>
      </c>
      <c r="D1195" s="5" t="str">
        <f>'Исходные данные'!A1197</f>
        <v>13.06.2012</v>
      </c>
      <c r="E1195" s="1">
        <f>'Исходные данные'!B1197</f>
        <v>138.52000000000001</v>
      </c>
      <c r="F1195" s="12">
        <f t="shared" si="162"/>
        <v>0.82970949386043735</v>
      </c>
      <c r="G1195" s="12">
        <f t="shared" si="163"/>
        <v>3.5636911717148091E-2</v>
      </c>
      <c r="H1195" s="12">
        <f t="shared" si="164"/>
        <v>1.026635440643021E-4</v>
      </c>
      <c r="I1195" s="12">
        <f t="shared" si="168"/>
        <v>-0.18667964685544219</v>
      </c>
      <c r="J1195" s="18">
        <f t="shared" si="165"/>
        <v>-1.9165194150852046E-5</v>
      </c>
      <c r="K1195" s="12">
        <f t="shared" si="169"/>
        <v>0.74191866945180474</v>
      </c>
      <c r="L1195" s="12">
        <f t="shared" si="166"/>
        <v>-0.29851565172558914</v>
      </c>
      <c r="M1195" s="12">
        <f t="shared" si="170"/>
        <v>8.9111594325153268E-2</v>
      </c>
      <c r="N1195" s="18">
        <f t="shared" si="167"/>
        <v>9.1485120906405858E-6</v>
      </c>
    </row>
    <row r="1196" spans="1:14" x14ac:dyDescent="0.2">
      <c r="A1196" s="4">
        <v>1194</v>
      </c>
      <c r="B1196" s="1" t="str">
        <f>'Исходные данные'!A1446</f>
        <v>14.06.2011</v>
      </c>
      <c r="C1196" s="1">
        <f>'Исходные данные'!B1446</f>
        <v>166.63</v>
      </c>
      <c r="D1196" s="5" t="str">
        <f>'Исходные данные'!A1198</f>
        <v>09.06.2012</v>
      </c>
      <c r="E1196" s="1">
        <f>'Исходные данные'!B1198</f>
        <v>138.35</v>
      </c>
      <c r="F1196" s="12">
        <f t="shared" si="162"/>
        <v>0.83028266218568081</v>
      </c>
      <c r="G1196" s="12">
        <f t="shared" si="163"/>
        <v>3.5537447454501998E-2</v>
      </c>
      <c r="H1196" s="12">
        <f t="shared" si="164"/>
        <v>1.0237700538238605E-4</v>
      </c>
      <c r="I1196" s="12">
        <f t="shared" si="168"/>
        <v>-0.18598907931759726</v>
      </c>
      <c r="J1196" s="18">
        <f t="shared" si="165"/>
        <v>-1.9041004974362681E-5</v>
      </c>
      <c r="K1196" s="12">
        <f t="shared" si="169"/>
        <v>0.74243119134577273</v>
      </c>
      <c r="L1196" s="12">
        <f t="shared" si="166"/>
        <v>-0.29782508418774417</v>
      </c>
      <c r="M1196" s="12">
        <f t="shared" si="170"/>
        <v>8.8699780771436934E-2</v>
      </c>
      <c r="N1196" s="18">
        <f t="shared" si="167"/>
        <v>9.0808179334538615E-6</v>
      </c>
    </row>
    <row r="1197" spans="1:14" x14ac:dyDescent="0.2">
      <c r="A1197" s="4">
        <v>1195</v>
      </c>
      <c r="B1197" s="1" t="str">
        <f>'Исходные данные'!A1447</f>
        <v>10.06.2011</v>
      </c>
      <c r="C1197" s="1">
        <f>'Исходные данные'!B1447</f>
        <v>166.67</v>
      </c>
      <c r="D1197" s="5" t="str">
        <f>'Исходные данные'!A1199</f>
        <v>08.06.2012</v>
      </c>
      <c r="E1197" s="1">
        <f>'Исходные данные'!B1199</f>
        <v>137.43</v>
      </c>
      <c r="F1197" s="12">
        <f t="shared" si="162"/>
        <v>0.82456350872982553</v>
      </c>
      <c r="G1197" s="12">
        <f t="shared" si="163"/>
        <v>3.5438260801195963E-2</v>
      </c>
      <c r="H1197" s="12">
        <f t="shared" si="164"/>
        <v>1.0209126644313406E-4</v>
      </c>
      <c r="I1197" s="12">
        <f t="shared" si="168"/>
        <v>-0.1929011129873241</v>
      </c>
      <c r="J1197" s="18">
        <f t="shared" si="165"/>
        <v>-1.9693518923166013E-5</v>
      </c>
      <c r="K1197" s="12">
        <f t="shared" si="169"/>
        <v>0.73731717643602823</v>
      </c>
      <c r="L1197" s="12">
        <f t="shared" si="166"/>
        <v>-0.30473711785747104</v>
      </c>
      <c r="M1197" s="12">
        <f t="shared" si="170"/>
        <v>9.2864711000078232E-2</v>
      </c>
      <c r="N1197" s="18">
        <f t="shared" si="167"/>
        <v>9.4806759538736298E-6</v>
      </c>
    </row>
    <row r="1198" spans="1:14" x14ac:dyDescent="0.2">
      <c r="A1198" s="4">
        <v>1196</v>
      </c>
      <c r="B1198" s="1" t="str">
        <f>'Исходные данные'!A1448</f>
        <v>09.06.2011</v>
      </c>
      <c r="C1198" s="1">
        <f>'Исходные данные'!B1448</f>
        <v>166</v>
      </c>
      <c r="D1198" s="5" t="str">
        <f>'Исходные данные'!A1200</f>
        <v>07.06.2012</v>
      </c>
      <c r="E1198" s="1">
        <f>'Исходные данные'!B1200</f>
        <v>137.02000000000001</v>
      </c>
      <c r="F1198" s="12">
        <f t="shared" si="162"/>
        <v>0.82542168674698801</v>
      </c>
      <c r="G1198" s="12">
        <f t="shared" si="163"/>
        <v>3.5339350982409527E-2</v>
      </c>
      <c r="H1198" s="12">
        <f t="shared" si="164"/>
        <v>1.018063250144275E-4</v>
      </c>
      <c r="I1198" s="12">
        <f t="shared" si="168"/>
        <v>-0.19186088778179014</v>
      </c>
      <c r="J1198" s="18">
        <f t="shared" si="165"/>
        <v>-1.9532651899069528E-5</v>
      </c>
      <c r="K1198" s="12">
        <f t="shared" si="169"/>
        <v>0.7380845513996237</v>
      </c>
      <c r="L1198" s="12">
        <f t="shared" si="166"/>
        <v>-0.30369689265193706</v>
      </c>
      <c r="M1198" s="12">
        <f t="shared" si="170"/>
        <v>9.2231802606442218E-2</v>
      </c>
      <c r="N1198" s="18">
        <f t="shared" si="167"/>
        <v>9.3897808728179784E-6</v>
      </c>
    </row>
    <row r="1199" spans="1:14" x14ac:dyDescent="0.2">
      <c r="A1199" s="4">
        <v>1197</v>
      </c>
      <c r="B1199" s="1" t="str">
        <f>'Исходные данные'!A1449</f>
        <v>08.06.2011</v>
      </c>
      <c r="C1199" s="1">
        <f>'Исходные данные'!B1449</f>
        <v>164.58</v>
      </c>
      <c r="D1199" s="5" t="str">
        <f>'Исходные данные'!A1201</f>
        <v>06.06.2012</v>
      </c>
      <c r="E1199" s="1">
        <f>'Исходные данные'!B1201</f>
        <v>135.33000000000001</v>
      </c>
      <c r="F1199" s="12">
        <f t="shared" si="162"/>
        <v>0.82227488151658767</v>
      </c>
      <c r="G1199" s="12">
        <f t="shared" si="163"/>
        <v>3.5240717225484809E-2</v>
      </c>
      <c r="H1199" s="12">
        <f t="shared" si="164"/>
        <v>1.0152217887037777E-4</v>
      </c>
      <c r="I1199" s="12">
        <f t="shared" si="168"/>
        <v>-0.19568053408915262</v>
      </c>
      <c r="J1199" s="18">
        <f t="shared" si="165"/>
        <v>-1.9865914183250009E-5</v>
      </c>
      <c r="K1199" s="12">
        <f t="shared" si="169"/>
        <v>0.73527070683494367</v>
      </c>
      <c r="L1199" s="12">
        <f t="shared" si="166"/>
        <v>-0.30751653895929959</v>
      </c>
      <c r="M1199" s="12">
        <f t="shared" si="170"/>
        <v>9.4566421733506462E-2</v>
      </c>
      <c r="N1199" s="18">
        <f t="shared" si="167"/>
        <v>9.6005891823606226E-6</v>
      </c>
    </row>
    <row r="1200" spans="1:14" x14ac:dyDescent="0.2">
      <c r="A1200" s="4">
        <v>1198</v>
      </c>
      <c r="B1200" s="1" t="str">
        <f>'Исходные данные'!A1450</f>
        <v>07.06.2011</v>
      </c>
      <c r="C1200" s="1">
        <f>'Исходные данные'!B1450</f>
        <v>164.24</v>
      </c>
      <c r="D1200" s="5" t="str">
        <f>'Исходные данные'!A1202</f>
        <v>05.06.2012</v>
      </c>
      <c r="E1200" s="1">
        <f>'Исходные данные'!B1202</f>
        <v>135.16999999999999</v>
      </c>
      <c r="F1200" s="12">
        <f t="shared" si="162"/>
        <v>0.82300292255236229</v>
      </c>
      <c r="G1200" s="12">
        <f t="shared" si="163"/>
        <v>3.5142358759920396E-2</v>
      </c>
      <c r="H1200" s="12">
        <f t="shared" si="164"/>
        <v>1.0123882579130862E-4</v>
      </c>
      <c r="I1200" s="12">
        <f t="shared" si="168"/>
        <v>-0.19479552721494187</v>
      </c>
      <c r="J1200" s="18">
        <f t="shared" si="165"/>
        <v>-1.9720870444639616E-5</v>
      </c>
      <c r="K1200" s="12">
        <f t="shared" si="169"/>
        <v>0.73592171449553467</v>
      </c>
      <c r="L1200" s="12">
        <f t="shared" si="166"/>
        <v>-0.30663153208508881</v>
      </c>
      <c r="M1200" s="12">
        <f t="shared" si="170"/>
        <v>9.4022896468848885E-2</v>
      </c>
      <c r="N1200" s="18">
        <f t="shared" si="167"/>
        <v>9.5187676360040388E-6</v>
      </c>
    </row>
    <row r="1201" spans="1:14" x14ac:dyDescent="0.2">
      <c r="A1201" s="4">
        <v>1199</v>
      </c>
      <c r="B1201" s="1" t="str">
        <f>'Исходные данные'!A1451</f>
        <v>06.06.2011</v>
      </c>
      <c r="C1201" s="1">
        <f>'Исходные данные'!B1451</f>
        <v>162.88999999999999</v>
      </c>
      <c r="D1201" s="5" t="str">
        <f>'Исходные данные'!A1203</f>
        <v>04.06.2012</v>
      </c>
      <c r="E1201" s="1">
        <f>'Исходные данные'!B1203</f>
        <v>134.61000000000001</v>
      </c>
      <c r="F1201" s="12">
        <f t="shared" si="162"/>
        <v>0.82638590459819528</v>
      </c>
      <c r="G1201" s="12">
        <f t="shared" si="163"/>
        <v>3.5044274817365446E-2</v>
      </c>
      <c r="H1201" s="12">
        <f t="shared" si="164"/>
        <v>1.0095626356373925E-4</v>
      </c>
      <c r="I1201" s="12">
        <f t="shared" si="168"/>
        <v>-0.19069341771351178</v>
      </c>
      <c r="J1201" s="18">
        <f t="shared" si="165"/>
        <v>-1.9251694938555519E-5</v>
      </c>
      <c r="K1201" s="12">
        <f t="shared" si="169"/>
        <v>0.73894674621663237</v>
      </c>
      <c r="L1201" s="12">
        <f t="shared" si="166"/>
        <v>-0.30252942258365872</v>
      </c>
      <c r="M1201" s="12">
        <f t="shared" si="170"/>
        <v>9.1524051528801997E-2</v>
      </c>
      <c r="N1201" s="18">
        <f t="shared" si="167"/>
        <v>9.2399262685629858E-6</v>
      </c>
    </row>
    <row r="1202" spans="1:14" x14ac:dyDescent="0.2">
      <c r="A1202" s="4">
        <v>1200</v>
      </c>
      <c r="B1202" s="1" t="str">
        <f>'Исходные данные'!A1452</f>
        <v>03.06.2011</v>
      </c>
      <c r="C1202" s="1">
        <f>'Исходные данные'!B1452</f>
        <v>163.74</v>
      </c>
      <c r="D1202" s="5" t="str">
        <f>'Исходные данные'!A1204</f>
        <v>01.06.2012</v>
      </c>
      <c r="E1202" s="1">
        <f>'Исходные данные'!B1204</f>
        <v>134.94999999999999</v>
      </c>
      <c r="F1202" s="12">
        <f t="shared" si="162"/>
        <v>0.82417246854769743</v>
      </c>
      <c r="G1202" s="12">
        <f t="shared" si="163"/>
        <v>3.4946464631613598E-2</v>
      </c>
      <c r="H1202" s="12">
        <f t="shared" si="164"/>
        <v>1.0067448998036668E-4</v>
      </c>
      <c r="I1202" s="12">
        <f t="shared" si="168"/>
        <v>-0.19337546448428861</v>
      </c>
      <c r="J1202" s="18">
        <f t="shared" si="165"/>
        <v>-1.9467976261672267E-5</v>
      </c>
      <c r="K1202" s="12">
        <f t="shared" si="169"/>
        <v>0.73696751186816023</v>
      </c>
      <c r="L1202" s="12">
        <f t="shared" si="166"/>
        <v>-0.30521146935443555</v>
      </c>
      <c r="M1202" s="12">
        <f t="shared" si="170"/>
        <v>9.3154041025493586E-2</v>
      </c>
      <c r="N1202" s="18">
        <f t="shared" si="167"/>
        <v>9.3782355698517204E-6</v>
      </c>
    </row>
    <row r="1203" spans="1:14" x14ac:dyDescent="0.2">
      <c r="A1203" s="4">
        <v>1201</v>
      </c>
      <c r="B1203" s="1" t="str">
        <f>'Исходные данные'!A1453</f>
        <v>02.06.2011</v>
      </c>
      <c r="C1203" s="1">
        <f>'Исходные данные'!B1453</f>
        <v>162.80000000000001</v>
      </c>
      <c r="D1203" s="5" t="str">
        <f>'Исходные данные'!A1205</f>
        <v>31.05.2012</v>
      </c>
      <c r="E1203" s="1">
        <f>'Исходные данные'!B1205</f>
        <v>136.33000000000001</v>
      </c>
      <c r="F1203" s="12">
        <f t="shared" si="162"/>
        <v>0.83740786240786247</v>
      </c>
      <c r="G1203" s="12">
        <f t="shared" si="163"/>
        <v>3.4848927438596994E-2</v>
      </c>
      <c r="H1203" s="12">
        <f t="shared" si="164"/>
        <v>1.0039350284004862E-4</v>
      </c>
      <c r="I1203" s="12">
        <f t="shared" si="168"/>
        <v>-0.17744403637040154</v>
      </c>
      <c r="J1203" s="18">
        <f t="shared" si="165"/>
        <v>-1.7814228369301597E-5</v>
      </c>
      <c r="K1203" s="12">
        <f t="shared" si="169"/>
        <v>0.74880248046266928</v>
      </c>
      <c r="L1203" s="12">
        <f t="shared" si="166"/>
        <v>-0.2892800412405484</v>
      </c>
      <c r="M1203" s="12">
        <f t="shared" si="170"/>
        <v>8.3682942260133411E-2</v>
      </c>
      <c r="N1203" s="18">
        <f t="shared" si="167"/>
        <v>8.4012237014563284E-6</v>
      </c>
    </row>
    <row r="1204" spans="1:14" x14ac:dyDescent="0.2">
      <c r="A1204" s="4">
        <v>1202</v>
      </c>
      <c r="B1204" s="1" t="str">
        <f>'Исходные данные'!A1454</f>
        <v>01.06.2011</v>
      </c>
      <c r="C1204" s="1">
        <f>'Исходные данные'!B1454</f>
        <v>163.9</v>
      </c>
      <c r="D1204" s="5" t="str">
        <f>'Исходные данные'!A1206</f>
        <v>30.05.2012</v>
      </c>
      <c r="E1204" s="1">
        <f>'Исходные данные'!B1206</f>
        <v>136.22999999999999</v>
      </c>
      <c r="F1204" s="12">
        <f t="shared" si="162"/>
        <v>0.83117754728492976</v>
      </c>
      <c r="G1204" s="12">
        <f t="shared" si="163"/>
        <v>3.4751662476380313E-2</v>
      </c>
      <c r="H1204" s="12">
        <f t="shared" si="164"/>
        <v>1.0011329994778622E-4</v>
      </c>
      <c r="I1204" s="12">
        <f t="shared" si="168"/>
        <v>-0.18491185197181464</v>
      </c>
      <c r="J1204" s="18">
        <f t="shared" si="165"/>
        <v>-1.8512135700354926E-5</v>
      </c>
      <c r="K1204" s="12">
        <f t="shared" si="169"/>
        <v>0.74323138944771072</v>
      </c>
      <c r="L1204" s="12">
        <f t="shared" si="166"/>
        <v>-0.29674785684196153</v>
      </c>
      <c r="M1204" s="12">
        <f t="shared" si="170"/>
        <v>8.8059290540297333E-2</v>
      </c>
      <c r="N1204" s="18">
        <f t="shared" si="167"/>
        <v>8.8159061670500399E-6</v>
      </c>
    </row>
    <row r="1205" spans="1:14" x14ac:dyDescent="0.2">
      <c r="A1205" s="4">
        <v>1203</v>
      </c>
      <c r="B1205" s="1" t="str">
        <f>'Исходные данные'!A1455</f>
        <v>31.05.2011</v>
      </c>
      <c r="C1205" s="1">
        <f>'Исходные данные'!B1455</f>
        <v>164.1</v>
      </c>
      <c r="D1205" s="5" t="str">
        <f>'Исходные данные'!A1207</f>
        <v>29.05.2012</v>
      </c>
      <c r="E1205" s="1">
        <f>'Исходные данные'!B1207</f>
        <v>136.37</v>
      </c>
      <c r="F1205" s="12">
        <f t="shared" si="162"/>
        <v>0.83101767215112743</v>
      </c>
      <c r="G1205" s="12">
        <f t="shared" si="163"/>
        <v>3.4654668985154853E-2</v>
      </c>
      <c r="H1205" s="12">
        <f t="shared" si="164"/>
        <v>9.983387911470702E-5</v>
      </c>
      <c r="I1205" s="12">
        <f t="shared" si="168"/>
        <v>-0.18510421822630257</v>
      </c>
      <c r="J1205" s="18">
        <f t="shared" si="165"/>
        <v>-1.8479672146027039E-5</v>
      </c>
      <c r="K1205" s="12">
        <f t="shared" si="169"/>
        <v>0.74308843055977847</v>
      </c>
      <c r="L1205" s="12">
        <f t="shared" si="166"/>
        <v>-0.29694022309644957</v>
      </c>
      <c r="M1205" s="12">
        <f t="shared" si="170"/>
        <v>8.8173496092569276E-2</v>
      </c>
      <c r="N1205" s="18">
        <f t="shared" si="167"/>
        <v>8.8027021500266536E-6</v>
      </c>
    </row>
    <row r="1206" spans="1:14" x14ac:dyDescent="0.2">
      <c r="A1206" s="4">
        <v>1204</v>
      </c>
      <c r="B1206" s="1" t="str">
        <f>'Исходные данные'!A1456</f>
        <v>30.05.2011</v>
      </c>
      <c r="C1206" s="1">
        <f>'Исходные данные'!B1456</f>
        <v>162.66</v>
      </c>
      <c r="D1206" s="5" t="str">
        <f>'Исходные данные'!A1208</f>
        <v>28.05.2012</v>
      </c>
      <c r="E1206" s="1">
        <f>'Исходные данные'!B1208</f>
        <v>135.26</v>
      </c>
      <c r="F1206" s="12">
        <f t="shared" si="162"/>
        <v>0.8315504733800565</v>
      </c>
      <c r="G1206" s="12">
        <f t="shared" si="163"/>
        <v>3.4557946207232584E-2</v>
      </c>
      <c r="H1206" s="12">
        <f t="shared" si="164"/>
        <v>9.9555238158047853E-5</v>
      </c>
      <c r="I1206" s="12">
        <f t="shared" si="168"/>
        <v>-0.18446328059183534</v>
      </c>
      <c r="J1206" s="18">
        <f t="shared" si="165"/>
        <v>-1.8364285830734975E-5</v>
      </c>
      <c r="K1206" s="12">
        <f t="shared" si="169"/>
        <v>0.74356485656402982</v>
      </c>
      <c r="L1206" s="12">
        <f t="shared" si="166"/>
        <v>-0.29629928546198231</v>
      </c>
      <c r="M1206" s="12">
        <f t="shared" si="170"/>
        <v>8.7793266565281317E-2</v>
      </c>
      <c r="N1206" s="18">
        <f t="shared" si="167"/>
        <v>8.7402795615795618E-6</v>
      </c>
    </row>
    <row r="1207" spans="1:14" x14ac:dyDescent="0.2">
      <c r="A1207" s="4">
        <v>1205</v>
      </c>
      <c r="B1207" s="1" t="str">
        <f>'Исходные данные'!A1457</f>
        <v>27.05.2011</v>
      </c>
      <c r="C1207" s="1">
        <f>'Исходные данные'!B1457</f>
        <v>161.71</v>
      </c>
      <c r="D1207" s="5" t="str">
        <f>'Исходные данные'!A1209</f>
        <v>25.05.2012</v>
      </c>
      <c r="E1207" s="1">
        <f>'Исходные данные'!B1209</f>
        <v>134.41999999999999</v>
      </c>
      <c r="F1207" s="12">
        <f t="shared" si="162"/>
        <v>0.83124111063014028</v>
      </c>
      <c r="G1207" s="12">
        <f t="shared" si="163"/>
        <v>3.4461493387040215E-2</v>
      </c>
      <c r="H1207" s="12">
        <f t="shared" si="164"/>
        <v>9.9277374901137727E-5</v>
      </c>
      <c r="I1207" s="12">
        <f t="shared" si="168"/>
        <v>-0.18483538104803277</v>
      </c>
      <c r="J1207" s="18">
        <f t="shared" si="165"/>
        <v>-1.8349971419300197E-5</v>
      </c>
      <c r="K1207" s="12">
        <f t="shared" si="169"/>
        <v>0.74328822721183585</v>
      </c>
      <c r="L1207" s="12">
        <f t="shared" si="166"/>
        <v>-0.29667138591817976</v>
      </c>
      <c r="M1207" s="12">
        <f t="shared" si="170"/>
        <v>8.8013911222613581E-2</v>
      </c>
      <c r="N1207" s="18">
        <f t="shared" si="167"/>
        <v>8.7377900609628608E-6</v>
      </c>
    </row>
    <row r="1208" spans="1:14" x14ac:dyDescent="0.2">
      <c r="A1208" s="4">
        <v>1206</v>
      </c>
      <c r="B1208" s="1" t="str">
        <f>'Исходные данные'!A1458</f>
        <v>26.05.2011</v>
      </c>
      <c r="C1208" s="1">
        <f>'Исходные данные'!B1458</f>
        <v>160.41999999999999</v>
      </c>
      <c r="D1208" s="5" t="str">
        <f>'Исходные данные'!A1210</f>
        <v>24.05.2012</v>
      </c>
      <c r="E1208" s="1">
        <f>'Исходные данные'!B1210</f>
        <v>132.93</v>
      </c>
      <c r="F1208" s="12">
        <f t="shared" si="162"/>
        <v>0.82863732701658155</v>
      </c>
      <c r="G1208" s="12">
        <f t="shared" si="163"/>
        <v>3.4365309771113225E-2</v>
      </c>
      <c r="H1208" s="12">
        <f t="shared" si="164"/>
        <v>9.9000287173380637E-5</v>
      </c>
      <c r="I1208" s="12">
        <f t="shared" si="168"/>
        <v>-0.18797270205927058</v>
      </c>
      <c r="J1208" s="18">
        <f t="shared" si="165"/>
        <v>-1.8609351484624105E-5</v>
      </c>
      <c r="K1208" s="12">
        <f t="shared" si="169"/>
        <v>0.74095994762915485</v>
      </c>
      <c r="L1208" s="12">
        <f t="shared" si="166"/>
        <v>-0.29980870692941747</v>
      </c>
      <c r="M1208" s="12">
        <f t="shared" si="170"/>
        <v>8.9885260750689366E-2</v>
      </c>
      <c r="N1208" s="18">
        <f t="shared" si="167"/>
        <v>8.8986666269724462E-6</v>
      </c>
    </row>
    <row r="1209" spans="1:14" x14ac:dyDescent="0.2">
      <c r="A1209" s="4">
        <v>1207</v>
      </c>
      <c r="B1209" s="1" t="str">
        <f>'Исходные данные'!A1459</f>
        <v>25.05.2011</v>
      </c>
      <c r="C1209" s="1">
        <f>'Исходные данные'!B1459</f>
        <v>159.65</v>
      </c>
      <c r="D1209" s="5" t="str">
        <f>'Исходные данные'!A1211</f>
        <v>23.05.2012</v>
      </c>
      <c r="E1209" s="1">
        <f>'Исходные данные'!B1211</f>
        <v>133.6</v>
      </c>
      <c r="F1209" s="12">
        <f t="shared" si="162"/>
        <v>0.83683056686501711</v>
      </c>
      <c r="G1209" s="12">
        <f t="shared" si="163"/>
        <v>3.4269394608090156E-2</v>
      </c>
      <c r="H1209" s="12">
        <f t="shared" si="164"/>
        <v>9.8723972810239139E-5</v>
      </c>
      <c r="I1209" s="12">
        <f t="shared" si="168"/>
        <v>-0.1781336580582458</v>
      </c>
      <c r="J1209" s="18">
        <f t="shared" si="165"/>
        <v>-1.7586062414730696E-5</v>
      </c>
      <c r="K1209" s="12">
        <f t="shared" si="169"/>
        <v>0.7482862680483271</v>
      </c>
      <c r="L1209" s="12">
        <f t="shared" si="166"/>
        <v>-0.28996966292839271</v>
      </c>
      <c r="M1209" s="12">
        <f t="shared" si="170"/>
        <v>8.4082405418805725E-2</v>
      </c>
      <c r="N1209" s="18">
        <f t="shared" si="167"/>
        <v>8.3009491063856808E-6</v>
      </c>
    </row>
    <row r="1210" spans="1:14" x14ac:dyDescent="0.2">
      <c r="A1210" s="4">
        <v>1208</v>
      </c>
      <c r="B1210" s="1" t="str">
        <f>'Исходные данные'!A1460</f>
        <v>24.05.2011</v>
      </c>
      <c r="C1210" s="1">
        <f>'Исходные данные'!B1460</f>
        <v>159.19999999999999</v>
      </c>
      <c r="D1210" s="5" t="str">
        <f>'Исходные данные'!A1212</f>
        <v>22.05.2012</v>
      </c>
      <c r="E1210" s="1">
        <f>'Исходные данные'!B1212</f>
        <v>135.85</v>
      </c>
      <c r="F1210" s="12">
        <f t="shared" si="162"/>
        <v>0.85332914572864327</v>
      </c>
      <c r="G1210" s="12">
        <f t="shared" si="163"/>
        <v>3.4173747148706579E-2</v>
      </c>
      <c r="H1210" s="12">
        <f t="shared" si="164"/>
        <v>9.8448429653216939E-5</v>
      </c>
      <c r="I1210" s="12">
        <f t="shared" si="168"/>
        <v>-0.15860993753792582</v>
      </c>
      <c r="J1210" s="18">
        <f t="shared" si="165"/>
        <v>-1.5614899278003622E-5</v>
      </c>
      <c r="K1210" s="12">
        <f t="shared" si="169"/>
        <v>0.76303914694018438</v>
      </c>
      <c r="L1210" s="12">
        <f t="shared" si="166"/>
        <v>-0.27044594240807268</v>
      </c>
      <c r="M1210" s="12">
        <f t="shared" si="170"/>
        <v>7.3141007764990593E-2</v>
      </c>
      <c r="N1210" s="18">
        <f t="shared" si="167"/>
        <v>7.2006173577170705E-6</v>
      </c>
    </row>
    <row r="1211" spans="1:14" x14ac:dyDescent="0.2">
      <c r="A1211" s="4">
        <v>1209</v>
      </c>
      <c r="B1211" s="1" t="str">
        <f>'Исходные данные'!A1461</f>
        <v>23.05.2011</v>
      </c>
      <c r="C1211" s="1">
        <f>'Исходные данные'!B1461</f>
        <v>158.21</v>
      </c>
      <c r="D1211" s="5" t="str">
        <f>'Исходные данные'!A1213</f>
        <v>21.05.2012</v>
      </c>
      <c r="E1211" s="1">
        <f>'Исходные данные'!B1213</f>
        <v>134.30000000000001</v>
      </c>
      <c r="F1211" s="12">
        <f t="shared" si="162"/>
        <v>0.84887175273370841</v>
      </c>
      <c r="G1211" s="12">
        <f t="shared" si="163"/>
        <v>3.407836664578931E-2</v>
      </c>
      <c r="H1211" s="12">
        <f t="shared" si="164"/>
        <v>9.8173655549842244E-5</v>
      </c>
      <c r="I1211" s="12">
        <f t="shared" si="168"/>
        <v>-0.16384716093178059</v>
      </c>
      <c r="J1211" s="18">
        <f t="shared" si="165"/>
        <v>-1.6085474740136196E-5</v>
      </c>
      <c r="K1211" s="12">
        <f t="shared" si="169"/>
        <v>0.75905338673797296</v>
      </c>
      <c r="L1211" s="12">
        <f t="shared" si="166"/>
        <v>-0.27568316580192753</v>
      </c>
      <c r="M1211" s="12">
        <f t="shared" si="170"/>
        <v>7.6001207906573096E-2</v>
      </c>
      <c r="N1211" s="18">
        <f t="shared" si="167"/>
        <v>7.461316406391854E-6</v>
      </c>
    </row>
    <row r="1212" spans="1:14" x14ac:dyDescent="0.2">
      <c r="A1212" s="4">
        <v>1210</v>
      </c>
      <c r="B1212" s="1" t="str">
        <f>'Исходные данные'!A1462</f>
        <v>20.05.2011</v>
      </c>
      <c r="C1212" s="1">
        <f>'Исходные данные'!B1462</f>
        <v>160.91999999999999</v>
      </c>
      <c r="D1212" s="5" t="str">
        <f>'Исходные данные'!A1214</f>
        <v>18.05.2012</v>
      </c>
      <c r="E1212" s="1">
        <f>'Исходные данные'!B1214</f>
        <v>133.4</v>
      </c>
      <c r="F1212" s="12">
        <f t="shared" si="162"/>
        <v>0.82898334576186938</v>
      </c>
      <c r="G1212" s="12">
        <f t="shared" si="163"/>
        <v>3.3983252354250516E-2</v>
      </c>
      <c r="H1212" s="12">
        <f t="shared" si="164"/>
        <v>9.7899648353650802E-5</v>
      </c>
      <c r="I1212" s="12">
        <f t="shared" si="168"/>
        <v>-0.18755521360006397</v>
      </c>
      <c r="J1212" s="18">
        <f t="shared" si="165"/>
        <v>-1.8361589458340126E-5</v>
      </c>
      <c r="K1212" s="12">
        <f t="shared" si="169"/>
        <v>0.74126935443841635</v>
      </c>
      <c r="L1212" s="12">
        <f t="shared" si="166"/>
        <v>-0.29939121847021083</v>
      </c>
      <c r="M1212" s="12">
        <f t="shared" si="170"/>
        <v>8.9635101697077543E-2</v>
      </c>
      <c r="N1212" s="18">
        <f t="shared" si="167"/>
        <v>8.77524493628762E-6</v>
      </c>
    </row>
    <row r="1213" spans="1:14" x14ac:dyDescent="0.2">
      <c r="A1213" s="4">
        <v>1211</v>
      </c>
      <c r="B1213" s="1" t="str">
        <f>'Исходные данные'!A1463</f>
        <v>19.05.2011</v>
      </c>
      <c r="C1213" s="1">
        <f>'Исходные данные'!B1463</f>
        <v>161.37</v>
      </c>
      <c r="D1213" s="5" t="str">
        <f>'Исходные данные'!A1215</f>
        <v>17.05.2012</v>
      </c>
      <c r="E1213" s="1">
        <f>'Исходные данные'!B1215</f>
        <v>135.56</v>
      </c>
      <c r="F1213" s="12">
        <f t="shared" si="162"/>
        <v>0.84005701183615289</v>
      </c>
      <c r="G1213" s="12">
        <f t="shared" si="163"/>
        <v>3.3888403531081995E-2</v>
      </c>
      <c r="H1213" s="12">
        <f t="shared" si="164"/>
        <v>9.7626405924169376E-5</v>
      </c>
      <c r="I1213" s="12">
        <f t="shared" si="168"/>
        <v>-0.17428551821441038</v>
      </c>
      <c r="J1213" s="18">
        <f t="shared" si="165"/>
        <v>-1.7014868747904242E-5</v>
      </c>
      <c r="K1213" s="12">
        <f t="shared" si="169"/>
        <v>0.75117132574352952</v>
      </c>
      <c r="L1213" s="12">
        <f t="shared" si="166"/>
        <v>-0.28612152308455724</v>
      </c>
      <c r="M1213" s="12">
        <f t="shared" si="170"/>
        <v>8.1865525972226849E-2</v>
      </c>
      <c r="N1213" s="18">
        <f t="shared" si="167"/>
        <v>7.9922370697602485E-6</v>
      </c>
    </row>
    <row r="1214" spans="1:14" x14ac:dyDescent="0.2">
      <c r="A1214" s="4">
        <v>1212</v>
      </c>
      <c r="B1214" s="1" t="str">
        <f>'Исходные данные'!A1464</f>
        <v>18.05.2011</v>
      </c>
      <c r="C1214" s="1">
        <f>'Исходные данные'!B1464</f>
        <v>160.46</v>
      </c>
      <c r="D1214" s="5" t="str">
        <f>'Исходные данные'!A1216</f>
        <v>16.05.2012</v>
      </c>
      <c r="E1214" s="1">
        <f>'Исходные данные'!B1216</f>
        <v>137.44999999999999</v>
      </c>
      <c r="F1214" s="12">
        <f t="shared" si="162"/>
        <v>0.85659977564502043</v>
      </c>
      <c r="G1214" s="12">
        <f t="shared" si="163"/>
        <v>3.3793819435349301E-2</v>
      </c>
      <c r="H1214" s="12">
        <f t="shared" si="164"/>
        <v>9.7353926126898859E-5</v>
      </c>
      <c r="I1214" s="12">
        <f t="shared" si="168"/>
        <v>-0.15478447571425535</v>
      </c>
      <c r="J1214" s="18">
        <f t="shared" si="165"/>
        <v>-1.5068876414276386E-5</v>
      </c>
      <c r="K1214" s="12">
        <f t="shared" si="169"/>
        <v>0.76596371441082722</v>
      </c>
      <c r="L1214" s="12">
        <f t="shared" si="166"/>
        <v>-0.2666204805844023</v>
      </c>
      <c r="M1214" s="12">
        <f t="shared" si="170"/>
        <v>7.1086480667057667E-2</v>
      </c>
      <c r="N1214" s="18">
        <f t="shared" si="167"/>
        <v>6.9205479874819556E-6</v>
      </c>
    </row>
    <row r="1215" spans="1:14" x14ac:dyDescent="0.2">
      <c r="A1215" s="4">
        <v>1213</v>
      </c>
      <c r="B1215" s="1" t="str">
        <f>'Исходные данные'!A1465</f>
        <v>17.05.2011</v>
      </c>
      <c r="C1215" s="1">
        <f>'Исходные данные'!B1465</f>
        <v>159.83000000000001</v>
      </c>
      <c r="D1215" s="5" t="str">
        <f>'Исходные данные'!A1217</f>
        <v>15.05.2012</v>
      </c>
      <c r="E1215" s="1">
        <f>'Исходные данные'!B1217</f>
        <v>138.34</v>
      </c>
      <c r="F1215" s="12">
        <f t="shared" si="162"/>
        <v>0.86554464118125507</v>
      </c>
      <c r="G1215" s="12">
        <f t="shared" si="163"/>
        <v>3.3699499328185931E-2</v>
      </c>
      <c r="H1215" s="12">
        <f t="shared" si="164"/>
        <v>9.7082206833297536E-5</v>
      </c>
      <c r="I1215" s="12">
        <f t="shared" si="168"/>
        <v>-0.14439632720812343</v>
      </c>
      <c r="J1215" s="18">
        <f t="shared" si="165"/>
        <v>-1.4018314103987547E-5</v>
      </c>
      <c r="K1215" s="12">
        <f t="shared" si="169"/>
        <v>0.77396213167153749</v>
      </c>
      <c r="L1215" s="12">
        <f t="shared" si="166"/>
        <v>-0.25623233207827034</v>
      </c>
      <c r="M1215" s="12">
        <f t="shared" si="170"/>
        <v>6.5655008002269033E-2</v>
      </c>
      <c r="N1215" s="18">
        <f t="shared" si="167"/>
        <v>6.3739330665180872E-6</v>
      </c>
    </row>
    <row r="1216" spans="1:14" x14ac:dyDescent="0.2">
      <c r="A1216" s="4">
        <v>1214</v>
      </c>
      <c r="B1216" s="1" t="str">
        <f>'Исходные данные'!A1466</f>
        <v>16.05.2011</v>
      </c>
      <c r="C1216" s="1">
        <f>'Исходные данные'!B1466</f>
        <v>159.93</v>
      </c>
      <c r="D1216" s="5" t="str">
        <f>'Исходные данные'!A1218</f>
        <v>14.05.2012</v>
      </c>
      <c r="E1216" s="1">
        <f>'Исходные данные'!B1218</f>
        <v>139.59</v>
      </c>
      <c r="F1216" s="12">
        <f t="shared" si="162"/>
        <v>0.87281935846933034</v>
      </c>
      <c r="G1216" s="12">
        <f t="shared" si="163"/>
        <v>3.3605442472787649E-2</v>
      </c>
      <c r="H1216" s="12">
        <f t="shared" si="164"/>
        <v>9.6811245920764674E-5</v>
      </c>
      <c r="I1216" s="12">
        <f t="shared" si="168"/>
        <v>-0.1360266649781125</v>
      </c>
      <c r="J1216" s="18">
        <f t="shared" si="165"/>
        <v>-1.3168910914977516E-5</v>
      </c>
      <c r="K1216" s="12">
        <f t="shared" si="169"/>
        <v>0.78046711758642051</v>
      </c>
      <c r="L1216" s="12">
        <f t="shared" si="166"/>
        <v>-0.24786266984825939</v>
      </c>
      <c r="M1216" s="12">
        <f t="shared" si="170"/>
        <v>6.1435903104307257E-2</v>
      </c>
      <c r="N1216" s="18">
        <f t="shared" si="167"/>
        <v>5.94768632379536E-6</v>
      </c>
    </row>
    <row r="1217" spans="1:14" x14ac:dyDescent="0.2">
      <c r="A1217" s="4">
        <v>1215</v>
      </c>
      <c r="B1217" s="1" t="str">
        <f>'Исходные данные'!A1467</f>
        <v>13.05.2011</v>
      </c>
      <c r="C1217" s="1">
        <f>'Исходные данные'!B1467</f>
        <v>160.69999999999999</v>
      </c>
      <c r="D1217" s="5" t="str">
        <f>'Исходные данные'!A1219</f>
        <v>12.05.2012</v>
      </c>
      <c r="E1217" s="1">
        <f>'Исходные данные'!B1219</f>
        <v>141.66</v>
      </c>
      <c r="F1217" s="12">
        <f t="shared" si="162"/>
        <v>0.88151835718730553</v>
      </c>
      <c r="G1217" s="12">
        <f t="shared" si="163"/>
        <v>3.3511648134406657E-2</v>
      </c>
      <c r="H1217" s="12">
        <f t="shared" si="164"/>
        <v>9.6541041272623824E-5</v>
      </c>
      <c r="I1217" s="12">
        <f t="shared" si="168"/>
        <v>-0.12610945241799035</v>
      </c>
      <c r="J1217" s="18">
        <f t="shared" si="165"/>
        <v>-1.2174737850753196E-5</v>
      </c>
      <c r="K1217" s="12">
        <f t="shared" si="169"/>
        <v>0.78824568297847653</v>
      </c>
      <c r="L1217" s="12">
        <f t="shared" si="166"/>
        <v>-0.23794545728813726</v>
      </c>
      <c r="M1217" s="12">
        <f t="shared" si="170"/>
        <v>5.6618040644060778E-2</v>
      </c>
      <c r="N1217" s="18">
        <f t="shared" si="167"/>
        <v>5.4659645985933648E-6</v>
      </c>
    </row>
    <row r="1218" spans="1:14" x14ac:dyDescent="0.2">
      <c r="A1218" s="4">
        <v>1216</v>
      </c>
      <c r="B1218" s="1" t="str">
        <f>'Исходные данные'!A1468</f>
        <v>12.05.2011</v>
      </c>
      <c r="C1218" s="1">
        <f>'Исходные данные'!B1468</f>
        <v>160.18</v>
      </c>
      <c r="D1218" s="5" t="str">
        <f>'Исходные данные'!A1220</f>
        <v>11.05.2012</v>
      </c>
      <c r="E1218" s="1">
        <f>'Исходные данные'!B1220</f>
        <v>142.12</v>
      </c>
      <c r="F1218" s="12">
        <f t="shared" ref="F1218:F1242" si="171">E1218/C1218</f>
        <v>0.88725184167811211</v>
      </c>
      <c r="G1218" s="12">
        <f t="shared" ref="G1218:G1242" si="172">1/POWER(2,A1218/248)</f>
        <v>3.341811558034586E-2</v>
      </c>
      <c r="H1218" s="12">
        <f t="shared" ref="H1218:H1242" si="173">G1218/SUM(G$2:G$1242)</f>
        <v>9.6271590778106164E-5</v>
      </c>
      <c r="I1218" s="12">
        <f t="shared" si="168"/>
        <v>-0.11962641174270988</v>
      </c>
      <c r="J1218" s="18">
        <f t="shared" ref="J1218:J1242" si="174">H1218*I1218</f>
        <v>-1.1516624957547399E-5</v>
      </c>
      <c r="K1218" s="12">
        <f t="shared" si="169"/>
        <v>0.79337251256909613</v>
      </c>
      <c r="L1218" s="12">
        <f t="shared" ref="L1218:L1242" si="175">LN(K1218)</f>
        <v>-0.23146241661285688</v>
      </c>
      <c r="M1218" s="12">
        <f t="shared" si="170"/>
        <v>5.3574850304263753E-2</v>
      </c>
      <c r="N1218" s="18">
        <f t="shared" ref="N1218:N1242" si="176">M1218*H1218</f>
        <v>5.1577360644903763E-6</v>
      </c>
    </row>
    <row r="1219" spans="1:14" x14ac:dyDescent="0.2">
      <c r="A1219" s="4">
        <v>1217</v>
      </c>
      <c r="B1219" s="1" t="str">
        <f>'Исходные данные'!A1469</f>
        <v>11.05.2011</v>
      </c>
      <c r="C1219" s="1">
        <f>'Исходные данные'!B1469</f>
        <v>163.02000000000001</v>
      </c>
      <c r="D1219" s="5" t="str">
        <f>'Исходные данные'!A1221</f>
        <v>10.05.2012</v>
      </c>
      <c r="E1219" s="1">
        <f>'Исходные данные'!B1221</f>
        <v>143.54</v>
      </c>
      <c r="F1219" s="12">
        <f t="shared" si="171"/>
        <v>0.88050545945282777</v>
      </c>
      <c r="G1219" s="12">
        <f t="shared" si="172"/>
        <v>3.3324844079953134E-2</v>
      </c>
      <c r="H1219" s="12">
        <f t="shared" si="173"/>
        <v>9.6002892332334156E-5</v>
      </c>
      <c r="I1219" s="12">
        <f t="shared" ref="I1219:I1242" si="177">LN(F1219)</f>
        <v>-0.12725915066438567</v>
      </c>
      <c r="J1219" s="18">
        <f t="shared" si="174"/>
        <v>-1.2217246539537309E-5</v>
      </c>
      <c r="K1219" s="12">
        <f t="shared" ref="K1219:K1242" si="178">F1219/GEOMEAN(F$2:F$1242)</f>
        <v>0.7873399590533976</v>
      </c>
      <c r="L1219" s="12">
        <f t="shared" si="175"/>
        <v>-0.23909515553453262</v>
      </c>
      <c r="M1219" s="12">
        <f t="shared" ref="M1219:M1242" si="179">POWER(L1219-AVERAGE(L$2:L$1242),2)</f>
        <v>5.7166493400082369E-2</v>
      </c>
      <c r="N1219" s="18">
        <f t="shared" si="176"/>
        <v>5.4881487109051986E-6</v>
      </c>
    </row>
    <row r="1220" spans="1:14" x14ac:dyDescent="0.2">
      <c r="A1220" s="4">
        <v>1218</v>
      </c>
      <c r="B1220" s="1" t="str">
        <f>'Исходные данные'!A1470</f>
        <v>10.05.2011</v>
      </c>
      <c r="C1220" s="1">
        <f>'Исходные данные'!B1470</f>
        <v>162.83000000000001</v>
      </c>
      <c r="D1220" s="5" t="str">
        <f>'Исходные данные'!A1222</f>
        <v>05.05.2012</v>
      </c>
      <c r="E1220" s="1">
        <f>'Исходные данные'!B1222</f>
        <v>142.56</v>
      </c>
      <c r="F1220" s="12">
        <f t="shared" si="171"/>
        <v>0.87551434010931639</v>
      </c>
      <c r="G1220" s="12">
        <f t="shared" si="172"/>
        <v>3.3231832904615684E-2</v>
      </c>
      <c r="H1220" s="12">
        <f t="shared" si="173"/>
        <v>9.5734943836305134E-5</v>
      </c>
      <c r="I1220" s="12">
        <f t="shared" si="177"/>
        <v>-0.1329437480536298</v>
      </c>
      <c r="J1220" s="18">
        <f t="shared" si="174"/>
        <v>-1.2727362253302149E-5</v>
      </c>
      <c r="K1220" s="12">
        <f t="shared" si="178"/>
        <v>0.7828769456133754</v>
      </c>
      <c r="L1220" s="12">
        <f t="shared" si="175"/>
        <v>-0.24477975292377677</v>
      </c>
      <c r="M1220" s="12">
        <f t="shared" si="179"/>
        <v>5.991712744142523E-2</v>
      </c>
      <c r="N1220" s="18">
        <f t="shared" si="176"/>
        <v>5.7361628304375818E-6</v>
      </c>
    </row>
    <row r="1221" spans="1:14" x14ac:dyDescent="0.2">
      <c r="A1221" s="4">
        <v>1219</v>
      </c>
      <c r="B1221" s="1" t="str">
        <f>'Исходные данные'!A1471</f>
        <v>06.05.2011</v>
      </c>
      <c r="C1221" s="1">
        <f>'Исходные данные'!B1471</f>
        <v>160.91</v>
      </c>
      <c r="D1221" s="5" t="str">
        <f>'Исходные данные'!A1223</f>
        <v>04.05.2012</v>
      </c>
      <c r="E1221" s="1">
        <f>'Исходные данные'!B1223</f>
        <v>144.13999999999999</v>
      </c>
      <c r="F1221" s="12">
        <f t="shared" si="171"/>
        <v>0.89578024982909699</v>
      </c>
      <c r="G1221" s="12">
        <f t="shared" si="172"/>
        <v>3.313908132775429E-2</v>
      </c>
      <c r="H1221" s="12">
        <f t="shared" si="173"/>
        <v>9.5467743196874823E-5</v>
      </c>
      <c r="I1221" s="12">
        <f t="shared" si="177"/>
        <v>-0.11006015297476386</v>
      </c>
      <c r="J1221" s="18">
        <f t="shared" si="174"/>
        <v>-1.0507194420403514E-5</v>
      </c>
      <c r="K1221" s="12">
        <f t="shared" si="178"/>
        <v>0.80099853743049776</v>
      </c>
      <c r="L1221" s="12">
        <f t="shared" si="175"/>
        <v>-0.22189615784491082</v>
      </c>
      <c r="M1221" s="12">
        <f t="shared" si="179"/>
        <v>4.9237904866333601E-2</v>
      </c>
      <c r="N1221" s="18">
        <f t="shared" si="176"/>
        <v>4.7006316573312893E-6</v>
      </c>
    </row>
    <row r="1222" spans="1:14" x14ac:dyDescent="0.2">
      <c r="A1222" s="4">
        <v>1220</v>
      </c>
      <c r="B1222" s="1" t="str">
        <f>'Исходные данные'!A1472</f>
        <v>05.05.2011</v>
      </c>
      <c r="C1222" s="1">
        <f>'Исходные данные'!B1472</f>
        <v>160.25</v>
      </c>
      <c r="D1222" s="5" t="str">
        <f>'Исходные данные'!A1224</f>
        <v>03.05.2012</v>
      </c>
      <c r="E1222" s="1">
        <f>'Исходные данные'!B1224</f>
        <v>146.28</v>
      </c>
      <c r="F1222" s="12">
        <f t="shared" si="171"/>
        <v>0.91282371294851794</v>
      </c>
      <c r="G1222" s="12">
        <f t="shared" si="172"/>
        <v>3.304658862481763E-2</v>
      </c>
      <c r="H1222" s="12">
        <f t="shared" si="173"/>
        <v>9.5201288326740981E-5</v>
      </c>
      <c r="I1222" s="12">
        <f t="shared" si="177"/>
        <v>-9.1212502519598948E-2</v>
      </c>
      <c r="J1222" s="18">
        <f t="shared" si="174"/>
        <v>-8.6835477513719271E-6</v>
      </c>
      <c r="K1222" s="12">
        <f t="shared" si="178"/>
        <v>0.81623864685913428</v>
      </c>
      <c r="L1222" s="12">
        <f t="shared" si="175"/>
        <v>-0.20304850738974592</v>
      </c>
      <c r="M1222" s="12">
        <f t="shared" si="179"/>
        <v>4.1228696353203725E-2</v>
      </c>
      <c r="N1222" s="18">
        <f t="shared" si="176"/>
        <v>3.9250250088570023E-6</v>
      </c>
    </row>
    <row r="1223" spans="1:14" x14ac:dyDescent="0.2">
      <c r="A1223" s="4">
        <v>1221</v>
      </c>
      <c r="B1223" s="1" t="str">
        <f>'Исходные данные'!A1473</f>
        <v>04.05.2011</v>
      </c>
      <c r="C1223" s="1">
        <f>'Исходные данные'!B1473</f>
        <v>162.1</v>
      </c>
      <c r="D1223" s="5" t="str">
        <f>'Исходные данные'!A1225</f>
        <v>02.05.2012</v>
      </c>
      <c r="E1223" s="1">
        <f>'Исходные данные'!B1225</f>
        <v>147.72999999999999</v>
      </c>
      <c r="F1223" s="12">
        <f t="shared" si="171"/>
        <v>0.91135101789019124</v>
      </c>
      <c r="G1223" s="12">
        <f t="shared" si="172"/>
        <v>3.2954354073276633E-2</v>
      </c>
      <c r="H1223" s="12">
        <f t="shared" si="173"/>
        <v>9.4935577144427056E-5</v>
      </c>
      <c r="I1223" s="12">
        <f t="shared" si="177"/>
        <v>-9.2827145408113668E-2</v>
      </c>
      <c r="J1223" s="18">
        <f t="shared" si="174"/>
        <v>-8.8125986239889236E-6</v>
      </c>
      <c r="K1223" s="12">
        <f t="shared" si="178"/>
        <v>0.81492177635654639</v>
      </c>
      <c r="L1223" s="12">
        <f t="shared" si="175"/>
        <v>-0.20466315027826057</v>
      </c>
      <c r="M1223" s="12">
        <f t="shared" si="179"/>
        <v>4.1887005081821894E-2</v>
      </c>
      <c r="N1223" s="18">
        <f t="shared" si="176"/>
        <v>3.9765670022943106E-6</v>
      </c>
    </row>
    <row r="1224" spans="1:14" x14ac:dyDescent="0.2">
      <c r="A1224" s="4">
        <v>1222</v>
      </c>
      <c r="B1224" s="1" t="str">
        <f>'Исходные данные'!A1474</f>
        <v>03.05.2011</v>
      </c>
      <c r="C1224" s="1">
        <f>'Исходные данные'!B1474</f>
        <v>164.44</v>
      </c>
      <c r="D1224" s="5" t="str">
        <f>'Исходные данные'!A1226</f>
        <v>28.04.2012</v>
      </c>
      <c r="E1224" s="1">
        <f>'Исходные данные'!B1226</f>
        <v>148.05000000000001</v>
      </c>
      <c r="F1224" s="12">
        <f t="shared" si="171"/>
        <v>0.90032838725370967</v>
      </c>
      <c r="G1224" s="12">
        <f t="shared" si="172"/>
        <v>3.2862376952618899E-2</v>
      </c>
      <c r="H1224" s="12">
        <f t="shared" si="173"/>
        <v>9.4670607574266207E-5</v>
      </c>
      <c r="I1224" s="12">
        <f t="shared" si="177"/>
        <v>-0.10499570748207726</v>
      </c>
      <c r="J1224" s="18">
        <f t="shared" si="174"/>
        <v>-9.9400074200181823E-6</v>
      </c>
      <c r="K1224" s="12">
        <f t="shared" si="178"/>
        <v>0.80506544047490258</v>
      </c>
      <c r="L1224" s="12">
        <f t="shared" si="175"/>
        <v>-0.2168317123522242</v>
      </c>
      <c r="M1224" s="12">
        <f t="shared" si="179"/>
        <v>4.701599148159772E-2</v>
      </c>
      <c r="N1224" s="18">
        <f t="shared" si="176"/>
        <v>4.4510324792693802E-6</v>
      </c>
    </row>
    <row r="1225" spans="1:14" x14ac:dyDescent="0.2">
      <c r="A1225" s="4">
        <v>1223</v>
      </c>
      <c r="B1225" s="1" t="str">
        <f>'Исходные данные'!A1475</f>
        <v>29.04.2011</v>
      </c>
      <c r="C1225" s="1">
        <f>'Исходные данные'!B1475</f>
        <v>165.86</v>
      </c>
      <c r="D1225" s="5" t="str">
        <f>'Исходные данные'!A1227</f>
        <v>27.04.2012</v>
      </c>
      <c r="E1225" s="1">
        <f>'Исходные данные'!B1227</f>
        <v>147.58000000000001</v>
      </c>
      <c r="F1225" s="12">
        <f t="shared" si="171"/>
        <v>0.88978656698420355</v>
      </c>
      <c r="G1225" s="12">
        <f t="shared" si="172"/>
        <v>3.2770656544342955E-2</v>
      </c>
      <c r="H1225" s="12">
        <f t="shared" si="173"/>
        <v>9.4406377546384689E-5</v>
      </c>
      <c r="I1225" s="12">
        <f t="shared" si="177"/>
        <v>-0.11677365739283709</v>
      </c>
      <c r="J1225" s="18">
        <f t="shared" si="174"/>
        <v>-1.1024177987300354E-5</v>
      </c>
      <c r="K1225" s="12">
        <f t="shared" si="178"/>
        <v>0.79563904084246984</v>
      </c>
      <c r="L1225" s="12">
        <f t="shared" si="175"/>
        <v>-0.22860966226298396</v>
      </c>
      <c r="M1225" s="12">
        <f t="shared" si="179"/>
        <v>5.2262377679995614E-2</v>
      </c>
      <c r="N1225" s="18">
        <f t="shared" si="176"/>
        <v>4.9339017587294141E-6</v>
      </c>
    </row>
    <row r="1226" spans="1:14" x14ac:dyDescent="0.2">
      <c r="A1226" s="4">
        <v>1224</v>
      </c>
      <c r="B1226" s="1" t="str">
        <f>'Исходные данные'!A1476</f>
        <v>28.04.2011</v>
      </c>
      <c r="C1226" s="1">
        <f>'Исходные данные'!B1476</f>
        <v>166.22</v>
      </c>
      <c r="D1226" s="5" t="str">
        <f>'Исходные данные'!A1228</f>
        <v>26.04.2012</v>
      </c>
      <c r="E1226" s="1">
        <f>'Исходные данные'!B1228</f>
        <v>147.26</v>
      </c>
      <c r="F1226" s="12">
        <f t="shared" si="171"/>
        <v>0.88593430393454453</v>
      </c>
      <c r="G1226" s="12">
        <f t="shared" si="172"/>
        <v>3.2679192131952729E-2</v>
      </c>
      <c r="H1226" s="12">
        <f t="shared" si="173"/>
        <v>9.4142884996685968E-5</v>
      </c>
      <c r="I1226" s="12">
        <f t="shared" si="177"/>
        <v>-0.12111248018430956</v>
      </c>
      <c r="J1226" s="18">
        <f t="shared" si="174"/>
        <v>-1.1401878293654864E-5</v>
      </c>
      <c r="K1226" s="12">
        <f t="shared" si="178"/>
        <v>0.7921943823236387</v>
      </c>
      <c r="L1226" s="12">
        <f t="shared" si="175"/>
        <v>-0.23294848505445651</v>
      </c>
      <c r="M1226" s="12">
        <f t="shared" si="179"/>
        <v>5.4264996689166373E-2</v>
      </c>
      <c r="N1226" s="18">
        <f t="shared" si="176"/>
        <v>5.1086633426537351E-6</v>
      </c>
    </row>
    <row r="1227" spans="1:14" x14ac:dyDescent="0.2">
      <c r="A1227" s="4">
        <v>1225</v>
      </c>
      <c r="B1227" s="1" t="str">
        <f>'Исходные данные'!A1477</f>
        <v>27.04.2011</v>
      </c>
      <c r="C1227" s="1">
        <f>'Исходные данные'!B1477</f>
        <v>166.38</v>
      </c>
      <c r="D1227" s="5" t="str">
        <f>'Исходные данные'!A1229</f>
        <v>25.04.2012</v>
      </c>
      <c r="E1227" s="1">
        <f>'Исходные данные'!B1229</f>
        <v>148.03</v>
      </c>
      <c r="F1227" s="12">
        <f t="shared" si="171"/>
        <v>0.8897103017189566</v>
      </c>
      <c r="G1227" s="12">
        <f t="shared" si="172"/>
        <v>3.2587983000951878E-2</v>
      </c>
      <c r="H1227" s="12">
        <f t="shared" si="173"/>
        <v>9.3880127866834378E-5</v>
      </c>
      <c r="I1227" s="12">
        <f t="shared" si="177"/>
        <v>-0.11685937293034093</v>
      </c>
      <c r="J1227" s="18">
        <f t="shared" si="174"/>
        <v>-1.0970772873138491E-5</v>
      </c>
      <c r="K1227" s="12">
        <f t="shared" si="178"/>
        <v>0.79557084513718246</v>
      </c>
      <c r="L1227" s="12">
        <f t="shared" si="175"/>
        <v>-0.22869537780048785</v>
      </c>
      <c r="M1227" s="12">
        <f t="shared" si="179"/>
        <v>5.2301575827307899E-2</v>
      </c>
      <c r="N1227" s="18">
        <f t="shared" si="176"/>
        <v>4.9100786263045998E-6</v>
      </c>
    </row>
    <row r="1228" spans="1:14" x14ac:dyDescent="0.2">
      <c r="A1228" s="4">
        <v>1226</v>
      </c>
      <c r="B1228" s="1" t="str">
        <f>'Исходные данные'!A1478</f>
        <v>26.04.2011</v>
      </c>
      <c r="C1228" s="1">
        <f>'Исходные данные'!B1478</f>
        <v>167.17</v>
      </c>
      <c r="D1228" s="5" t="str">
        <f>'Исходные данные'!A1230</f>
        <v>24.04.2012</v>
      </c>
      <c r="E1228" s="1">
        <f>'Исходные данные'!B1230</f>
        <v>148.02000000000001</v>
      </c>
      <c r="F1228" s="12">
        <f t="shared" si="171"/>
        <v>0.88544595322127184</v>
      </c>
      <c r="G1228" s="12">
        <f t="shared" si="172"/>
        <v>3.2497028438838296E-2</v>
      </c>
      <c r="H1228" s="12">
        <f t="shared" si="173"/>
        <v>9.3618104104239264E-5</v>
      </c>
      <c r="I1228" s="12">
        <f t="shared" si="177"/>
        <v>-0.12166385894521899</v>
      </c>
      <c r="J1228" s="18">
        <f t="shared" si="174"/>
        <v>-1.1389939812456992E-5</v>
      </c>
      <c r="K1228" s="12">
        <f t="shared" si="178"/>
        <v>0.79175770356547315</v>
      </c>
      <c r="L1228" s="12">
        <f t="shared" si="175"/>
        <v>-0.23349986381536597</v>
      </c>
      <c r="M1228" s="12">
        <f t="shared" si="179"/>
        <v>5.452218640179448E-2</v>
      </c>
      <c r="N1228" s="18">
        <f t="shared" si="176"/>
        <v>5.104263722553934E-6</v>
      </c>
    </row>
    <row r="1229" spans="1:14" x14ac:dyDescent="0.2">
      <c r="A1229" s="4">
        <v>1227</v>
      </c>
      <c r="B1229" s="1" t="str">
        <f>'Исходные данные'!A1479</f>
        <v>25.04.2011</v>
      </c>
      <c r="C1229" s="1">
        <f>'Исходные данные'!B1479</f>
        <v>169.14</v>
      </c>
      <c r="D1229" s="5" t="str">
        <f>'Исходные данные'!A1231</f>
        <v>23.04.2012</v>
      </c>
      <c r="E1229" s="1">
        <f>'Исходные данные'!B1231</f>
        <v>149.38</v>
      </c>
      <c r="F1229" s="12">
        <f t="shared" si="171"/>
        <v>0.88317370225848413</v>
      </c>
      <c r="G1229" s="12">
        <f t="shared" si="172"/>
        <v>3.2406327735098515E-2</v>
      </c>
      <c r="H1229" s="12">
        <f t="shared" si="173"/>
        <v>9.3356811662038909E-5</v>
      </c>
      <c r="I1229" s="12">
        <f t="shared" si="177"/>
        <v>-0.12423337942515553</v>
      </c>
      <c r="J1229" s="18">
        <f t="shared" si="174"/>
        <v>-1.1598032205132864E-5</v>
      </c>
      <c r="K1229" s="12">
        <f t="shared" si="178"/>
        <v>0.78972587745832779</v>
      </c>
      <c r="L1229" s="12">
        <f t="shared" si="175"/>
        <v>-0.23606938429530247</v>
      </c>
      <c r="M1229" s="12">
        <f t="shared" si="179"/>
        <v>5.572875420156323E-2</v>
      </c>
      <c r="N1229" s="18">
        <f t="shared" si="176"/>
        <v>5.202658810155398E-6</v>
      </c>
    </row>
    <row r="1230" spans="1:14" x14ac:dyDescent="0.2">
      <c r="A1230" s="4">
        <v>1228</v>
      </c>
      <c r="B1230" s="1" t="str">
        <f>'Исходные данные'!A1480</f>
        <v>22.04.2011</v>
      </c>
      <c r="C1230" s="1">
        <f>'Исходные данные'!B1480</f>
        <v>168.6</v>
      </c>
      <c r="D1230" s="5" t="str">
        <f>'Исходные данные'!A1232</f>
        <v>20.04.2012</v>
      </c>
      <c r="E1230" s="1">
        <f>'Исходные данные'!B1232</f>
        <v>150.25</v>
      </c>
      <c r="F1230" s="12">
        <f t="shared" si="171"/>
        <v>0.89116251482799524</v>
      </c>
      <c r="G1230" s="12">
        <f t="shared" si="172"/>
        <v>3.2315880181202065E-2</v>
      </c>
      <c r="H1230" s="12">
        <f t="shared" si="173"/>
        <v>9.3096248499084229E-5</v>
      </c>
      <c r="I1230" s="12">
        <f t="shared" si="177"/>
        <v>-0.11522847215243813</v>
      </c>
      <c r="J1230" s="18">
        <f t="shared" si="174"/>
        <v>-1.0727338477673187E-5</v>
      </c>
      <c r="K1230" s="12">
        <f t="shared" si="178"/>
        <v>0.79686940086733982</v>
      </c>
      <c r="L1230" s="12">
        <f t="shared" si="175"/>
        <v>-0.22706447702258503</v>
      </c>
      <c r="M1230" s="12">
        <f t="shared" si="179"/>
        <v>5.1558276725540073E-2</v>
      </c>
      <c r="N1230" s="18">
        <f t="shared" si="176"/>
        <v>4.7998821422254296E-6</v>
      </c>
    </row>
    <row r="1231" spans="1:14" x14ac:dyDescent="0.2">
      <c r="A1231" s="4">
        <v>1229</v>
      </c>
      <c r="B1231" s="1" t="str">
        <f>'Исходные данные'!A1481</f>
        <v>21.04.2011</v>
      </c>
      <c r="C1231" s="1">
        <f>'Исходные данные'!B1481</f>
        <v>168.24</v>
      </c>
      <c r="D1231" s="5" t="str">
        <f>'Исходные данные'!A1233</f>
        <v>19.04.2012</v>
      </c>
      <c r="E1231" s="1">
        <f>'Исходные данные'!B1233</f>
        <v>149.72999999999999</v>
      </c>
      <c r="F1231" s="12">
        <f t="shared" si="171"/>
        <v>0.88997860199714685</v>
      </c>
      <c r="G1231" s="12">
        <f t="shared" si="172"/>
        <v>3.2225685070596088E-2</v>
      </c>
      <c r="H1231" s="12">
        <f t="shared" si="173"/>
        <v>9.2836412579923327E-5</v>
      </c>
      <c r="I1231" s="12">
        <f t="shared" si="177"/>
        <v>-0.11655785924481687</v>
      </c>
      <c r="J1231" s="18">
        <f t="shared" si="174"/>
        <v>-1.082081351028445E-5</v>
      </c>
      <c r="K1231" s="12">
        <f t="shared" si="178"/>
        <v>0.79581075680130275</v>
      </c>
      <c r="L1231" s="12">
        <f t="shared" si="175"/>
        <v>-0.22839386411496379</v>
      </c>
      <c r="M1231" s="12">
        <f t="shared" si="179"/>
        <v>5.2163757165364567E-2</v>
      </c>
      <c r="N1231" s="18">
        <f t="shared" si="176"/>
        <v>4.8426960819227169E-6</v>
      </c>
    </row>
    <row r="1232" spans="1:14" x14ac:dyDescent="0.2">
      <c r="A1232" s="4">
        <v>1230</v>
      </c>
      <c r="B1232" s="1" t="str">
        <f>'Исходные данные'!A1482</f>
        <v>20.04.2011</v>
      </c>
      <c r="C1232" s="1">
        <f>'Исходные данные'!B1482</f>
        <v>168.31</v>
      </c>
      <c r="D1232" s="5" t="str">
        <f>'Исходные данные'!A1234</f>
        <v>18.04.2012</v>
      </c>
      <c r="E1232" s="1">
        <f>'Исходные данные'!B1234</f>
        <v>148.91</v>
      </c>
      <c r="F1232" s="12">
        <f t="shared" si="171"/>
        <v>0.88473649812845345</v>
      </c>
      <c r="G1232" s="12">
        <f t="shared" si="172"/>
        <v>3.2135741698699753E-2</v>
      </c>
      <c r="H1232" s="12">
        <f t="shared" si="173"/>
        <v>9.2577301874785306E-5</v>
      </c>
      <c r="I1232" s="12">
        <f t="shared" si="177"/>
        <v>-0.12246542053596113</v>
      </c>
      <c r="J1232" s="18">
        <f t="shared" si="174"/>
        <v>-1.1337518206180205E-5</v>
      </c>
      <c r="K1232" s="12">
        <f t="shared" si="178"/>
        <v>0.79112331528572655</v>
      </c>
      <c r="L1232" s="12">
        <f t="shared" si="175"/>
        <v>-0.23430142540610802</v>
      </c>
      <c r="M1232" s="12">
        <f t="shared" si="179"/>
        <v>5.4897157947334026E-2</v>
      </c>
      <c r="N1232" s="18">
        <f t="shared" si="176"/>
        <v>5.0822307633581113E-6</v>
      </c>
    </row>
    <row r="1233" spans="1:14" x14ac:dyDescent="0.2">
      <c r="A1233" s="4">
        <v>1231</v>
      </c>
      <c r="B1233" s="1" t="str">
        <f>'Исходные данные'!A1483</f>
        <v>19.04.2011</v>
      </c>
      <c r="C1233" s="1">
        <f>'Исходные данные'!B1483</f>
        <v>166.72</v>
      </c>
      <c r="D1233" s="5" t="str">
        <f>'Исходные данные'!A1235</f>
        <v>17.04.2012</v>
      </c>
      <c r="E1233" s="1">
        <f>'Исходные данные'!B1235</f>
        <v>148.97999999999999</v>
      </c>
      <c r="F1233" s="12">
        <f t="shared" si="171"/>
        <v>0.89359404990403069</v>
      </c>
      <c r="G1233" s="12">
        <f t="shared" si="172"/>
        <v>3.2046049362898718E-2</v>
      </c>
      <c r="H1233" s="12">
        <f t="shared" si="173"/>
        <v>9.2318914359564429E-5</v>
      </c>
      <c r="I1233" s="12">
        <f t="shared" si="177"/>
        <v>-0.11250368981687188</v>
      </c>
      <c r="J1233" s="18">
        <f t="shared" si="174"/>
        <v>-1.0386218505338796E-5</v>
      </c>
      <c r="K1233" s="12">
        <f t="shared" si="178"/>
        <v>0.7990436573772226</v>
      </c>
      <c r="L1233" s="12">
        <f t="shared" si="175"/>
        <v>-0.22433969468701878</v>
      </c>
      <c r="M1233" s="12">
        <f t="shared" si="179"/>
        <v>5.032829861226483E-2</v>
      </c>
      <c r="N1233" s="18">
        <f t="shared" si="176"/>
        <v>4.6462538894482623E-6</v>
      </c>
    </row>
    <row r="1234" spans="1:14" x14ac:dyDescent="0.2">
      <c r="A1234" s="4">
        <v>1232</v>
      </c>
      <c r="B1234" s="1" t="str">
        <f>'Исходные данные'!A1484</f>
        <v>18.04.2011</v>
      </c>
      <c r="C1234" s="1">
        <f>'Исходные данные'!B1484</f>
        <v>166.82</v>
      </c>
      <c r="D1234" s="5" t="str">
        <f>'Исходные данные'!A1236</f>
        <v>16.04.2012</v>
      </c>
      <c r="E1234" s="1">
        <f>'Исходные данные'!B1236</f>
        <v>150.16</v>
      </c>
      <c r="F1234" s="12">
        <f t="shared" si="171"/>
        <v>0.90013187867162214</v>
      </c>
      <c r="G1234" s="12">
        <f t="shared" si="172"/>
        <v>3.1956607362539642E-2</v>
      </c>
      <c r="H1234" s="12">
        <f t="shared" si="173"/>
        <v>9.2061248015804208E-5</v>
      </c>
      <c r="I1234" s="12">
        <f t="shared" si="177"/>
        <v>-0.10521399453521234</v>
      </c>
      <c r="J1234" s="18">
        <f t="shared" si="174"/>
        <v>-9.6861316456396511E-6</v>
      </c>
      <c r="K1234" s="12">
        <f t="shared" si="178"/>
        <v>0.80488972429130212</v>
      </c>
      <c r="L1234" s="12">
        <f t="shared" si="175"/>
        <v>-0.21704999940535927</v>
      </c>
      <c r="M1234" s="12">
        <f t="shared" si="179"/>
        <v>4.7110702241866483E-2</v>
      </c>
      <c r="N1234" s="18">
        <f t="shared" si="176"/>
        <v>4.3370700432871732E-6</v>
      </c>
    </row>
    <row r="1235" spans="1:14" x14ac:dyDescent="0.2">
      <c r="A1235" s="4">
        <v>1233</v>
      </c>
      <c r="B1235" s="1" t="str">
        <f>'Исходные данные'!A1485</f>
        <v>15.04.2011</v>
      </c>
      <c r="C1235" s="1">
        <f>'Исходные данные'!B1485</f>
        <v>168.97</v>
      </c>
      <c r="D1235" s="5" t="str">
        <f>'Исходные данные'!A1237</f>
        <v>13.04.2012</v>
      </c>
      <c r="E1235" s="1">
        <f>'Исходные данные'!B1237</f>
        <v>150.94</v>
      </c>
      <c r="F1235" s="12">
        <f t="shared" si="171"/>
        <v>0.89329466769248977</v>
      </c>
      <c r="G1235" s="12">
        <f t="shared" si="172"/>
        <v>3.1867414998924794E-2</v>
      </c>
      <c r="H1235" s="12">
        <f t="shared" si="173"/>
        <v>9.180430083068193E-5</v>
      </c>
      <c r="I1235" s="12">
        <f t="shared" si="177"/>
        <v>-0.11283877751583606</v>
      </c>
      <c r="J1235" s="18">
        <f t="shared" si="174"/>
        <v>-1.0359085076430201E-5</v>
      </c>
      <c r="K1235" s="12">
        <f t="shared" si="178"/>
        <v>0.79877595253150546</v>
      </c>
      <c r="L1235" s="12">
        <f t="shared" si="175"/>
        <v>-0.22467478238598293</v>
      </c>
      <c r="M1235" s="12">
        <f t="shared" si="179"/>
        <v>5.0478757840188813E-2</v>
      </c>
      <c r="N1235" s="18">
        <f t="shared" si="176"/>
        <v>4.6341670703198377E-6</v>
      </c>
    </row>
    <row r="1236" spans="1:14" x14ac:dyDescent="0.2">
      <c r="A1236" s="4">
        <v>1234</v>
      </c>
      <c r="B1236" s="1" t="str">
        <f>'Исходные данные'!A1486</f>
        <v>14.04.2011</v>
      </c>
      <c r="C1236" s="1">
        <f>'Исходные данные'!B1486</f>
        <v>169.02</v>
      </c>
      <c r="D1236" s="5" t="str">
        <f>'Исходные данные'!A1238</f>
        <v>12.04.2012</v>
      </c>
      <c r="E1236" s="1">
        <f>'Исходные данные'!B1238</f>
        <v>150.52000000000001</v>
      </c>
      <c r="F1236" s="12">
        <f t="shared" si="171"/>
        <v>0.89054549757425161</v>
      </c>
      <c r="G1236" s="12">
        <f t="shared" si="172"/>
        <v>3.1778471575306527E-2</v>
      </c>
      <c r="H1236" s="12">
        <f t="shared" si="173"/>
        <v>9.1548070796992738E-5</v>
      </c>
      <c r="I1236" s="12">
        <f t="shared" si="177"/>
        <v>-0.11592108539109967</v>
      </c>
      <c r="J1236" s="18">
        <f t="shared" si="174"/>
        <v>-1.0612351732248634E-5</v>
      </c>
      <c r="K1236" s="12">
        <f t="shared" si="178"/>
        <v>0.79631766966103967</v>
      </c>
      <c r="L1236" s="12">
        <f t="shared" si="175"/>
        <v>-0.2277570902612466</v>
      </c>
      <c r="M1236" s="12">
        <f t="shared" si="179"/>
        <v>5.1873292164269655E-2</v>
      </c>
      <c r="N1236" s="18">
        <f t="shared" si="176"/>
        <v>4.7488998235276467E-6</v>
      </c>
    </row>
    <row r="1237" spans="1:14" x14ac:dyDescent="0.2">
      <c r="A1237" s="4">
        <v>1235</v>
      </c>
      <c r="B1237" s="1" t="str">
        <f>'Исходные данные'!A1487</f>
        <v>13.04.2011</v>
      </c>
      <c r="C1237" s="1">
        <f>'Исходные данные'!B1487</f>
        <v>169.91</v>
      </c>
      <c r="D1237" s="5" t="str">
        <f>'Исходные данные'!A1239</f>
        <v>11.04.2012</v>
      </c>
      <c r="E1237" s="1">
        <f>'Исходные данные'!B1239</f>
        <v>151.12</v>
      </c>
      <c r="F1237" s="12">
        <f t="shared" si="171"/>
        <v>0.88941204166911902</v>
      </c>
      <c r="G1237" s="12">
        <f t="shared" si="172"/>
        <v>3.1689776396881822E-2</v>
      </c>
      <c r="H1237" s="12">
        <f t="shared" si="173"/>
        <v>9.1292555913133865E-5</v>
      </c>
      <c r="I1237" s="12">
        <f t="shared" si="177"/>
        <v>-0.11719466190441312</v>
      </c>
      <c r="J1237" s="18">
        <f t="shared" si="174"/>
        <v>-1.0699000224629453E-5</v>
      </c>
      <c r="K1237" s="12">
        <f t="shared" si="178"/>
        <v>0.79530414371823577</v>
      </c>
      <c r="L1237" s="12">
        <f t="shared" si="175"/>
        <v>-0.22903066677456005</v>
      </c>
      <c r="M1237" s="12">
        <f t="shared" si="179"/>
        <v>5.245504632319959E-2</v>
      </c>
      <c r="N1237" s="18">
        <f t="shared" si="176"/>
        <v>4.7887552493867252E-6</v>
      </c>
    </row>
    <row r="1238" spans="1:14" x14ac:dyDescent="0.2">
      <c r="A1238" s="4">
        <v>1236</v>
      </c>
      <c r="B1238" s="1" t="str">
        <f>'Исходные данные'!A1488</f>
        <v>12.04.2011</v>
      </c>
      <c r="C1238" s="1">
        <f>'Исходные данные'!B1488</f>
        <v>170.27</v>
      </c>
      <c r="D1238" s="5" t="str">
        <f>'Исходные данные'!A1240</f>
        <v>10.04.2012</v>
      </c>
      <c r="E1238" s="1">
        <f>'Исходные данные'!B1240</f>
        <v>151.53</v>
      </c>
      <c r="F1238" s="12">
        <f t="shared" si="171"/>
        <v>0.88993950784048859</v>
      </c>
      <c r="G1238" s="12">
        <f t="shared" si="172"/>
        <v>3.1601328770786904E-2</v>
      </c>
      <c r="H1238" s="12">
        <f t="shared" si="173"/>
        <v>9.1037754183089206E-5</v>
      </c>
      <c r="I1238" s="12">
        <f t="shared" si="177"/>
        <v>-0.1166017872844817</v>
      </c>
      <c r="J1238" s="18">
        <f t="shared" si="174"/>
        <v>-1.0615164848113502E-5</v>
      </c>
      <c r="K1238" s="12">
        <f t="shared" si="178"/>
        <v>0.79577579916262819</v>
      </c>
      <c r="L1238" s="12">
        <f t="shared" si="175"/>
        <v>-0.22843779215462859</v>
      </c>
      <c r="M1238" s="12">
        <f t="shared" si="179"/>
        <v>5.2183824884481318E-2</v>
      </c>
      <c r="N1238" s="18">
        <f t="shared" si="176"/>
        <v>4.750698222166784E-6</v>
      </c>
    </row>
    <row r="1239" spans="1:14" x14ac:dyDescent="0.2">
      <c r="A1239" s="4">
        <v>1237</v>
      </c>
      <c r="B1239" s="1" t="str">
        <f>'Исходные данные'!A1489</f>
        <v>11.04.2011</v>
      </c>
      <c r="C1239" s="1">
        <f>'Исходные данные'!B1489</f>
        <v>172.08</v>
      </c>
      <c r="D1239" s="5" t="str">
        <f>'Исходные данные'!A1241</f>
        <v>09.04.2012</v>
      </c>
      <c r="E1239" s="1">
        <f>'Исходные данные'!B1241</f>
        <v>150.44999999999999</v>
      </c>
      <c r="F1239" s="12">
        <f t="shared" si="171"/>
        <v>0.87430264993026485</v>
      </c>
      <c r="G1239" s="12">
        <f t="shared" si="172"/>
        <v>3.1513128006091809E-2</v>
      </c>
      <c r="H1239" s="12">
        <f t="shared" si="173"/>
        <v>9.0783663616413558E-5</v>
      </c>
      <c r="I1239" s="12">
        <f t="shared" si="177"/>
        <v>-0.13432868188342054</v>
      </c>
      <c r="J1239" s="18">
        <f t="shared" si="174"/>
        <v>-1.2194849870140676E-5</v>
      </c>
      <c r="K1239" s="12">
        <f t="shared" si="178"/>
        <v>0.78179346329567045</v>
      </c>
      <c r="L1239" s="12">
        <f t="shared" si="175"/>
        <v>-0.24616468675356748</v>
      </c>
      <c r="M1239" s="12">
        <f t="shared" si="179"/>
        <v>6.0597053004482031E-2</v>
      </c>
      <c r="N1239" s="18">
        <f t="shared" si="176"/>
        <v>5.5012224761048794E-6</v>
      </c>
    </row>
    <row r="1240" spans="1:14" x14ac:dyDescent="0.2">
      <c r="A1240" s="4">
        <v>1238</v>
      </c>
      <c r="B1240" s="1" t="str">
        <f>'Исходные данные'!A1490</f>
        <v>08.04.2011</v>
      </c>
      <c r="C1240" s="1">
        <f>'Исходные данные'!B1490</f>
        <v>172.91</v>
      </c>
      <c r="D1240" s="5" t="str">
        <f>'Исходные данные'!A1242</f>
        <v>06.04.2012</v>
      </c>
      <c r="E1240" s="1">
        <f>'Исходные данные'!B1242</f>
        <v>151.66999999999999</v>
      </c>
      <c r="F1240" s="12">
        <f t="shared" si="171"/>
        <v>0.87716152911919487</v>
      </c>
      <c r="G1240" s="12">
        <f t="shared" si="172"/>
        <v>3.1425173413795048E-2</v>
      </c>
      <c r="H1240" s="12">
        <f t="shared" si="173"/>
        <v>9.0530282228217361E-5</v>
      </c>
      <c r="I1240" s="12">
        <f t="shared" si="177"/>
        <v>-0.1310641198533925</v>
      </c>
      <c r="J1240" s="18">
        <f t="shared" si="174"/>
        <v>-1.186527176032053E-5</v>
      </c>
      <c r="K1240" s="12">
        <f t="shared" si="178"/>
        <v>0.78434984701752675</v>
      </c>
      <c r="L1240" s="12">
        <f t="shared" si="175"/>
        <v>-0.24290012472353939</v>
      </c>
      <c r="M1240" s="12">
        <f t="shared" si="179"/>
        <v>5.9000470590711021E-2</v>
      </c>
      <c r="N1240" s="18">
        <f t="shared" si="176"/>
        <v>5.3413292541747069E-6</v>
      </c>
    </row>
    <row r="1241" spans="1:14" x14ac:dyDescent="0.2">
      <c r="A1241" s="4">
        <v>1239</v>
      </c>
      <c r="B1241" s="1" t="str">
        <f>'Исходные данные'!A1491</f>
        <v>07.04.2011</v>
      </c>
      <c r="C1241" s="1">
        <f>'Исходные данные'!B1491</f>
        <v>172.69</v>
      </c>
      <c r="D1241" s="5" t="str">
        <f>'Исходные данные'!A1243</f>
        <v>05.04.2012</v>
      </c>
      <c r="E1241" s="1">
        <f>'Исходные данные'!B1243</f>
        <v>151.76</v>
      </c>
      <c r="F1241" s="12">
        <f t="shared" si="171"/>
        <v>0.87880016214025125</v>
      </c>
      <c r="G1241" s="12">
        <f t="shared" si="172"/>
        <v>3.1337464306818046E-2</v>
      </c>
      <c r="H1241" s="12">
        <f t="shared" si="173"/>
        <v>9.0277608039150608E-5</v>
      </c>
      <c r="I1241" s="12">
        <f t="shared" si="177"/>
        <v>-0.12919775396981995</v>
      </c>
      <c r="J1241" s="18">
        <f t="shared" si="174"/>
        <v>-1.1663664192426019E-5</v>
      </c>
      <c r="K1241" s="12">
        <f t="shared" si="178"/>
        <v>0.78581509773443181</v>
      </c>
      <c r="L1241" s="12">
        <f t="shared" si="175"/>
        <v>-0.24103375883996683</v>
      </c>
      <c r="M1241" s="12">
        <f t="shared" si="179"/>
        <v>5.8097272900523314E-2</v>
      </c>
      <c r="N1241" s="18">
        <f t="shared" si="176"/>
        <v>5.24488283105701E-6</v>
      </c>
    </row>
    <row r="1242" spans="1:14" x14ac:dyDescent="0.2">
      <c r="A1242" s="4">
        <v>1240</v>
      </c>
      <c r="B1242" s="1" t="str">
        <f>'Исходные данные'!A1492</f>
        <v>06.04.2011</v>
      </c>
      <c r="C1242" s="1">
        <f>'Исходные данные'!B1492</f>
        <v>173.08</v>
      </c>
      <c r="D1242" s="5" t="str">
        <f>'Исходные данные'!A1244</f>
        <v>04.04.2012</v>
      </c>
      <c r="E1242" s="1">
        <f>'Исходные данные'!B1244</f>
        <v>152.22999999999999</v>
      </c>
      <c r="F1242" s="12">
        <f t="shared" si="171"/>
        <v>0.87953547492489015</v>
      </c>
      <c r="G1242" s="12">
        <f t="shared" si="172"/>
        <v>3.125E-2</v>
      </c>
      <c r="H1242" s="12">
        <f t="shared" si="173"/>
        <v>9.0025639075388034E-5</v>
      </c>
      <c r="I1242" s="12">
        <f t="shared" si="177"/>
        <v>-0.12836138028552141</v>
      </c>
      <c r="J1242" s="18">
        <f t="shared" si="174"/>
        <v>-1.1555815292802979E-5</v>
      </c>
      <c r="K1242" s="12">
        <f t="shared" si="178"/>
        <v>0.7864726077266001</v>
      </c>
      <c r="L1242" s="12">
        <f t="shared" si="175"/>
        <v>-0.24019738515566838</v>
      </c>
      <c r="M1242" s="12">
        <f t="shared" si="179"/>
        <v>5.7694783835620531E-2</v>
      </c>
      <c r="N1242" s="18">
        <f t="shared" si="176"/>
        <v>5.1940097861181055E-6</v>
      </c>
    </row>
  </sheetData>
  <autoFilter ref="A1:N1242"/>
  <printOptions gridLines="1" gridLinesSet="0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9" sqref="B9"/>
    </sheetView>
  </sheetViews>
  <sheetFormatPr defaultRowHeight="12.75" x14ac:dyDescent="0.2"/>
  <cols>
    <col min="1" max="1" width="20.7109375" style="1" customWidth="1"/>
    <col min="2" max="2" width="10.7109375" style="1" customWidth="1"/>
    <col min="3" max="16384" width="9.140625" style="1"/>
  </cols>
  <sheetData>
    <row r="1" spans="1:10" ht="15" x14ac:dyDescent="0.25">
      <c r="A1" s="2" t="s">
        <v>1507</v>
      </c>
      <c r="B1" s="2" t="s">
        <v>1508</v>
      </c>
      <c r="C1" s="29" t="s">
        <v>1511</v>
      </c>
      <c r="D1" s="29"/>
      <c r="E1" s="29" t="s">
        <v>1510</v>
      </c>
      <c r="F1" s="29"/>
    </row>
    <row r="2" spans="1:10" ht="15" x14ac:dyDescent="0.25">
      <c r="A2" s="6" t="s">
        <v>1518</v>
      </c>
      <c r="B2" s="7" t="s">
        <v>1519</v>
      </c>
      <c r="C2" s="13">
        <f>C3/C6</f>
        <v>1.0720613716684841</v>
      </c>
      <c r="D2" s="14">
        <f>C2-1</f>
        <v>7.2061371668484142E-2</v>
      </c>
      <c r="E2" s="11">
        <f>E3/E6</f>
        <v>0.99647422118572204</v>
      </c>
      <c r="F2" s="14">
        <f>E2-1</f>
        <v>-3.5257788142779578E-3</v>
      </c>
    </row>
    <row r="3" spans="1:10" ht="15" x14ac:dyDescent="0.25">
      <c r="A3" s="6" t="s">
        <v>1515</v>
      </c>
      <c r="B3" s="7" t="s">
        <v>1512</v>
      </c>
      <c r="C3" s="19">
        <f>EXP(SUM('Обработанные данные'!J2:J1242))</f>
        <v>1.2165691946750585</v>
      </c>
      <c r="D3" s="14">
        <f>C3-1</f>
        <v>0.21656919467505853</v>
      </c>
      <c r="E3" s="11">
        <f>GEOMEAN('Обработанные данные'!F2:F1242)</f>
        <v>1.1183294450232668</v>
      </c>
      <c r="F3" s="14">
        <f t="shared" ref="F3:F6" si="0">E3-1</f>
        <v>0.11832944502326681</v>
      </c>
    </row>
    <row r="4" spans="1:10" ht="15" x14ac:dyDescent="0.25">
      <c r="A4" s="6" t="s">
        <v>1520</v>
      </c>
      <c r="B4" s="7" t="s">
        <v>1521</v>
      </c>
      <c r="C4" s="13">
        <f>C3*C6</f>
        <v>1.3805558567313034</v>
      </c>
      <c r="D4" s="14">
        <f>C4-1</f>
        <v>0.38055585673130343</v>
      </c>
      <c r="E4" s="11">
        <f>E3*E6</f>
        <v>1.2550859028925654</v>
      </c>
      <c r="F4" s="14">
        <f t="shared" si="0"/>
        <v>0.25508590289256539</v>
      </c>
    </row>
    <row r="5" spans="1:10" x14ac:dyDescent="0.2">
      <c r="C5" s="15"/>
      <c r="D5" s="16"/>
      <c r="E5" s="12"/>
      <c r="F5" s="16"/>
    </row>
    <row r="6" spans="1:10" ht="15" x14ac:dyDescent="0.25">
      <c r="A6" s="6" t="s">
        <v>1514</v>
      </c>
      <c r="B6" s="7" t="s">
        <v>1513</v>
      </c>
      <c r="C6" s="20">
        <f>EXP(C7)</f>
        <v>1.134794356764923</v>
      </c>
      <c r="D6" s="14">
        <f>C6-1</f>
        <v>0.13479435676492302</v>
      </c>
      <c r="E6" s="12">
        <f>EXP(E7)</f>
        <v>1.1222863785603476</v>
      </c>
      <c r="F6" s="14">
        <f t="shared" si="0"/>
        <v>0.12228637856034763</v>
      </c>
    </row>
    <row r="7" spans="1:10" x14ac:dyDescent="0.2">
      <c r="A7" s="6" t="s">
        <v>1516</v>
      </c>
      <c r="B7" s="7" t="s">
        <v>1517</v>
      </c>
      <c r="C7" s="11">
        <f>POWER(C8,0.5)</f>
        <v>0.12645145105063058</v>
      </c>
      <c r="D7" s="17"/>
      <c r="E7" s="11">
        <f>POWER(E8,0.5)</f>
        <v>0.1153680138910798</v>
      </c>
      <c r="F7" s="17"/>
    </row>
    <row r="8" spans="1:10" x14ac:dyDescent="0.2">
      <c r="A8" s="6" t="s">
        <v>1528</v>
      </c>
      <c r="B8" s="7" t="s">
        <v>1529</v>
      </c>
      <c r="C8" s="11">
        <f>SUM('Обработанные данные'!N2:N1242)</f>
        <v>1.5989969472810023E-2</v>
      </c>
      <c r="D8" s="17"/>
      <c r="E8" s="11">
        <f>_xlfn.VAR.P('Обработанные данные'!L2:L1242)</f>
        <v>1.3309778629172382E-2</v>
      </c>
      <c r="F8" s="17"/>
    </row>
    <row r="9" spans="1:10" ht="15" x14ac:dyDescent="0.25">
      <c r="H9" s="8"/>
      <c r="I9" s="9"/>
      <c r="J9" s="10"/>
    </row>
    <row r="10" spans="1:10" x14ac:dyDescent="0.2">
      <c r="A10" s="6" t="s">
        <v>1522</v>
      </c>
      <c r="E10" s="1">
        <v>248</v>
      </c>
    </row>
  </sheetData>
  <mergeCells count="2">
    <mergeCell ref="C1:D1"/>
    <mergeCell ref="E1:F1"/>
  </mergeCells>
  <pageMargins left="0.7" right="0.7" top="0.75" bottom="0.75" header="0.3" footer="0.3"/>
  <ignoredErrors>
    <ignoredError sqref="E2 C6:C9 F2:F8 E4:E8" unlockedFormula="1"/>
    <ignoredError sqref="D2:D5" formula="1"/>
    <ignoredError sqref="D6 E3" formula="1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Обработанные данные</vt:lpstr>
      <vt:lpstr>ИТОГ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2017-04-07T19:06:33Z</dcterms:created>
  <dcterms:modified xsi:type="dcterms:W3CDTF">2017-04-08T15:11:07Z</dcterms:modified>
</cp:coreProperties>
</file>