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<sst xmlns="http://schemas.openxmlformats.org/spreadsheetml/2006/main" count="1623" uniqueCount="1622">
  <si>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</si>
  <si>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</si>
  <si>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</si>
  <si>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</si>
  <si>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</si>
  <si>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</si>
  <si>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</si>
  <si>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</si>
  <si>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</si>
  <si>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</si>
  <si>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</si>
  <si>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</si>
  <si>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</si>
  <si>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</si>
  <si>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</si>
  <si>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</si>
  <si>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</si>
  <si>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</si>
  <si>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</si>
  <si>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</si>
  <si>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</si>
  <si>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</si>
  <si>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</si>
  <si>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</si>
  <si>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</si>
  <si>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</si>
  <si>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</si>
  <si>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</si>
  <si>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</si>
  <si>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</si>
  <si>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</si>
  <si>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</si>
  <si>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</si>
  <si>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</si>
  <si>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</si>
  <si>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</si>
  <si>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</si>
  <si>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</si>
  <si>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</si>
  <si>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</si>
  <si>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</si>
  <si>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</si>
  <si>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</si>
  <si>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</si>
  <si>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</si>
  <si>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</si>
  <si>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</si>
  <si>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</si>
  <si>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</si>
  <si>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</si>
  <si>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</si>
  <si>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</si>
  <si>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</si>
  <si>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</si>
  <si>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</si>
  <si>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</si>
  <si>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</si>
  <si>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</si>
  <si>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</si>
  <si>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</si>
  <si>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</si>
  <si>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</si>
  <si>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</si>
  <si>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</si>
  <si>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</si>
  <si>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</si>
  <si>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</si>
  <si>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</si>
  <si>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</si>
  <si>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</si>
  <si>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</si>
  <si>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</si>
  <si>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</si>
  <si>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</si>
  <si>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</si>
  <si>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</si>
  <si>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</si>
  <si>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</si>
  <si>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</si>
  <si>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</si>
  <si>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</si>
  <si>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</si>
  <si>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</si>
  <si>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</si>
  <si>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</si>
  <si>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</si>
  <si>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</si>
  <si>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</si>
  <si>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</si>
  <si>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</si>
  <si>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</si>
  <si>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</si>
  <si>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</si>
  <si>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</si>
  <si>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</si>
  <si>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</si>
  <si>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</si>
  <si>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</si>
  <si>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</si>
  <si>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</si>
  <si>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</si>
  <si>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</si>
  <si>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</si>
  <si>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</si>
  <si>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</si>
  <si>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</si>
  <si>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</si>
  <si>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</si>
  <si>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</si>
  <si>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</si>
  <si>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</si>
  <si>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</si>
  <si>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</si>
  <si>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</si>
  <si>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</si>
  <si>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</si>
  <si>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</si>
  <si>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</si>
  <si>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</si>
  <si>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</si>
  <si>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</si>
  <si>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</si>
  <si>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</si>
  <si>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</si>
  <si>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</si>
  <si>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</si>
  <si>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</si>
  <si>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</si>
  <si>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</si>
  <si>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</si>
  <si>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</si>
  <si>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</si>
  <si>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</si>
  <si>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</si>
  <si>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</si>
  <si>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</si>
  <si>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</si>
  <si>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</si>
  <si>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</si>
  <si>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</si>
  <si>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</si>
  <si>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</si>
  <si>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</si>
  <si>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</si>
  <si>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</si>
  <si>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</si>
  <si>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</si>
  <si>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</si>
  <si>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</si>
  <si>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</si>
  <si>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</si>
  <si>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</si>
  <si>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</si>
  <si>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</si>
  <si>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</si>
  <si>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</si>
  <si>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</si>
  <si>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</si>
  <si>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</si>
  <si>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</si>
  <si>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</si>
  <si>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</si>
  <si>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</si>
  <si>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</si>
  <si>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</si>
  <si>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</si>
  <si>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</si>
  <si>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</si>
  <si>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</si>
  <si>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</si>
  <si>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</si>
  <si>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</si>
  <si>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</si>
  <si>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</si>
  <si>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</si>
  <si>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</si>
  <si>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</si>
  <si>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</si>
  <si>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</si>
  <si>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</si>
  <si>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</si>
  <si>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</si>
  <si>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</si>
  <si>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</si>
  <si>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</si>
  <si>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</si>
  <si>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</si>
  <si>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</si>
  <si>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</si>
  <si>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</si>
  <si>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</si>
  <si>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</si>
  <si>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</si>
  <si>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</si>
  <si>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</si>
  <si>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</si>
  <si>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</si>
  <si>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</si>
  <si>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</si>
  <si>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</si>
  <si>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</si>
  <si>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</si>
  <si>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</si>
  <si>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</si>
  <si>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</si>
  <si>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</si>
  <si>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</si>
  <si>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</si>
  <si>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</si>
  <si>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</si>
  <si>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</si>
  <si>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</si>
  <si>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</si>
  <si>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</si>
  <si>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</si>
  <si>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</si>
  <si>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</si>
  <si>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</si>
  <si>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</si>
  <si>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</si>
  <si>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</si>
  <si>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</si>
  <si>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</si>
  <si>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</si>
  <si>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</si>
  <si>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</si>
  <si>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</si>
  <si>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</si>
  <si>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</si>
  <si>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</si>
  <si>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</si>
  <si>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</si>
  <si>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</si>
  <si>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</si>
  <si>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</si>
  <si>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</si>
  <si>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</si>
  <si>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</si>
  <si>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</si>
  <si>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</si>
  <si>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</si>
  <si>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</si>
  <si>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</si>
  <si>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</si>
  <si>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</si>
  <si>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</si>
  <si>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</si>
  <si>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</si>
  <si>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</si>
  <si>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</si>
  <si>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</si>
  <si>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</si>
  <si>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</si>
  <si>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</si>
  <si>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</si>
  <si>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</si>
  <si>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</si>
  <si>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</si>
  <si>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</si>
  <si>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</si>
  <si>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</si>
  <si>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</si>
  <si>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</si>
  <si>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</si>
  <si>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</si>
  <si>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</si>
  <si>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</si>
  <si>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</si>
  <si>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</si>
  <si>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</si>
  <si>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</si>
  <si>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</si>
  <si>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</si>
  <si>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</si>
  <si>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</si>
  <si>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</si>
  <si>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</si>
  <si>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</si>
  <si>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</si>
  <si>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</si>
  <si>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</si>
  <si>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</si>
  <si>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</si>
  <si>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</si>
  <si>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</si>
  <si>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</si>
  <si>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</si>
  <si>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</si>
  <si>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</si>
  <si>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</si>
  <si>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</si>
  <si>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</si>
  <si>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</si>
  <si>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</si>
  <si>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</si>
  <si>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</si>
  <si>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</si>
  <si>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</si>
  <si>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</si>
  <si>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</si>
  <si>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</si>
  <si>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</si>
  <si>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</si>
  <si>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</si>
  <si>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</si>
  <si>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</si>
  <si>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</si>
  <si>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</si>
  <si>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</si>
  <si>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</si>
  <si>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</si>
  <si>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</si>
  <si>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</si>
  <si>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</si>
  <si>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</si>
  <si>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</si>
  <si>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</si>
  <si>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</si>
  <si>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</si>
  <si>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</si>
  <si>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</si>
  <si>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</si>
  <si>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</si>
  <si>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</si>
  <si>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</si>
  <si>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</si>
  <si>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</si>
  <si>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</si>
  <si>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</si>
  <si>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</si>
  <si>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</si>
  <si>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</si>
  <si>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</si>
  <si>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</si>
  <si>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</si>
  <si>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</si>
  <si>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</si>
  <si>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</si>
  <si>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</si>
  <si>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</si>
  <si>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</si>
  <si>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</si>
  <si>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</si>
  <si>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</si>
  <si>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</si>
  <si>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</si>
  <si>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</si>
  <si>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</si>
  <si>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</si>
  <si>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</si>
  <si>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</si>
  <si>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</si>
  <si>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</si>
  <si>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</si>
  <si>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</si>
  <si>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</si>
  <si>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</si>
  <si>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</si>
  <si>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</si>
  <si>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</si>
  <si>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</si>
  <si>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</si>
  <si>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</si>
  <si>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</si>
  <si>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</si>
  <si>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</si>
  <si>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</si>
  <si>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</si>
  <si>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</si>
  <si>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</si>
  <si>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</si>
  <si>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</si>
  <si>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</si>
  <si>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</si>
  <si>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</si>
  <si>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</si>
  <si>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</si>
  <si>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</si>
  <si>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</si>
  <si>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</si>
  <si>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</si>
  <si>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</si>
  <si>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</si>
  <si>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</si>
  <si>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</si>
  <si>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</si>
  <si>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</si>
  <si>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</si>
  <si>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</si>
  <si>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</si>
  <si>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</si>
  <si>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</si>
  <si>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</si>
  <si>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</si>
  <si>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</si>
  <si>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</si>
  <si>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</si>
  <si>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</si>
  <si>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</si>
  <si>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</si>
  <si>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</si>
  <si>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</si>
  <si>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</si>
  <si>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</si>
  <si>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</si>
  <si>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</si>
  <si>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</si>
  <si>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</si>
  <si>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</si>
  <si>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</si>
  <si>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</si>
  <si>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</si>
  <si>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</si>
  <si>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</si>
  <si>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</si>
  <si>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</si>
  <si>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</si>
  <si>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</si>
  <si>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</si>
  <si>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</si>
  <si>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</si>
  <si>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</si>
  <si>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</si>
  <si>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</si>
  <si>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</si>
  <si>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</si>
  <si>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</si>
  <si>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</si>
  <si>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</si>
  <si>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</si>
  <si>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</si>
  <si>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</si>
  <si>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</si>
  <si>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</si>
  <si>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</si>
  <si>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</si>
  <si>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</si>
  <si>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</si>
  <si>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</si>
  <si>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</si>
  <si>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</si>
  <si>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</si>
  <si>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</si>
  <si>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</si>
  <si>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</si>
  <si>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</si>
  <si>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</si>
  <si>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</si>
  <si>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</si>
  <si>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</si>
  <si>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</si>
  <si>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</si>
  <si>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</si>
  <si>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</si>
  <si>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</si>
  <si>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</si>
  <si>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</si>
  <si>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</si>
  <si>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</si>
  <si>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</si>
  <si>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</si>
  <si>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</si>
  <si>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</si>
  <si>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</si>
  <si>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</si>
  <si>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</si>
  <si>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</si>
  <si>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</si>
  <si>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</si>
  <si>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</si>
  <si>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</si>
  <si>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</si>
  <si>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</si>
  <si>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</si>
  <si>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</si>
  <si>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</si>
  <si>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</si>
  <si>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</si>
  <si>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</si>
  <si>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</si>
  <si>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</si>
  <si>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</si>
  <si>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</si>
  <si>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</si>
  <si>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</si>
  <si>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</si>
  <si>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</si>
  <si>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</si>
  <si>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</si>
  <si>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</si>
  <si>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</si>
  <si>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</si>
  <si>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</si>
  <si>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</si>
  <si>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</si>
  <si>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</si>
  <si>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</si>
  <si>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</si>
  <si>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</si>
  <si>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</si>
  <si>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</si>
  <si>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</si>
  <si>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</si>
  <si>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</si>
  <si>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</si>
  <si>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</si>
  <si>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</si>
  <si>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</si>
  <si>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</si>
  <si>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</si>
  <si>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</si>
  <si>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</si>
  <si>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</si>
  <si>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</si>
  <si>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</si>
  <si>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</si>
  <si>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</si>
  <si>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</si>
  <si>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</si>
  <si>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</si>
  <si>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</si>
  <si>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</si>
  <si>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</si>
  <si>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</si>
  <si>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</si>
  <si>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</si>
  <si>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</si>
  <si>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</si>
  <si>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</si>
  <si>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</si>
  <si>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</si>
  <si>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</si>
  <si>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</si>
  <si>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</si>
  <si>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</si>
  <si>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</si>
  <si>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</si>
  <si>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</si>
  <si>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</si>
  <si>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</si>
  <si>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</si>
  <si>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</si>
  <si>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</si>
  <si>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</si>
  <si>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</si>
  <si>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</si>
  <si>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</si>
  <si>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</si>
  <si>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</si>
  <si>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</si>
  <si>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</si>
  <si>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</si>
  <si>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</si>
  <si>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</si>
  <si>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</si>
  <si>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</si>
  <si>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</si>
  <si>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</si>
  <si>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</si>
  <si>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</si>
  <si>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</si>
  <si>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</si>
  <si>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</si>
  <si>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</si>
  <si>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</si>
  <si>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</si>
  <si>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</si>
  <si>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</si>
  <si>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</si>
  <si>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</si>
  <si>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</si>
  <si>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</si>
  <si>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</si>
  <si>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</si>
  <si>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</si>
  <si>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</si>
  <si>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</si>
  <si>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</si>
  <si>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</si>
  <si>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</si>
  <si>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</si>
  <si>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</si>
  <si>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</si>
  <si>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</si>
  <si>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</si>
  <si>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</si>
  <si>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</si>
  <si>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</si>
  <si>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</si>
  <si>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</si>
  <si>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</si>
  <si>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</si>
  <si>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</si>
  <si>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</si>
  <si>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</si>
  <si>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</si>
  <si>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</si>
  <si>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</si>
  <si>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</si>
  <si>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</si>
  <si>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</si>
  <si>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</si>
  <si>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</si>
  <si>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</si>
  <si>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</si>
  <si>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</si>
  <si>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</si>
  <si>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</si>
  <si>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</si>
  <si>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</si>
  <si>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</si>
  <si>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</si>
  <si>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</si>
  <si>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</si>
  <si>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</si>
  <si>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</si>
  <si>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</si>
  <si>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</si>
  <si>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</si>
  <si>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</si>
  <si>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</si>
  <si>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</si>
  <si>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</si>
  <si>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</si>
  <si>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</si>
  <si>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</si>
  <si>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</si>
  <si>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</si>
  <si>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</si>
  <si>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</si>
  <si>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</si>
  <si>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</si>
  <si>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</si>
  <si>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</si>
  <si>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</si>
  <si>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</si>
  <si>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</si>
  <si>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</si>
  <si>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</si>
  <si>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</si>
  <si>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</si>
  <si>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</si>
  <si>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</si>
  <si>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</si>
  <si>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</si>
  <si>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</si>
  <si>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</si>
  <si>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</si>
  <si>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</si>
  <si>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</si>
  <si>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</si>
  <si>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</si>
  <si>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</si>
  <si>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</si>
  <si>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</si>
  <si>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</si>
  <si>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</si>
  <si>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</si>
  <si>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</si>
  <si>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</si>
  <si>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</si>
  <si>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</si>
  <si>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</si>
  <si>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</si>
  <si>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</si>
  <si>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</si>
  <si>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</si>
  <si>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</si>
  <si>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</si>
  <si>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</si>
  <si>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</si>
  <si>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</si>
  <si>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</si>
  <si>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</si>
  <si>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</si>
  <si>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</si>
  <si>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</si>
  <si>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</si>
  <si>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</si>
  <si>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</si>
  <si>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</si>
  <si>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</si>
  <si>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</si>
  <si>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</si>
  <si>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</si>
  <si>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</si>
  <si>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</si>
  <si>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</si>
  <si>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</si>
  <si>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</si>
  <si>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</si>
  <si>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</si>
  <si>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</si>
  <si>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</si>
  <si>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</si>
  <si>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</si>
  <si>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</si>
  <si>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</si>
  <si>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</si>
  <si>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</si>
  <si>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</si>
  <si>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</si>
  <si>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</si>
  <si>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</si>
  <si>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</si>
  <si>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</si>
  <si>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</si>
  <si>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</si>
  <si>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</si>
  <si>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</si>
  <si>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</si>
  <si>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</si>
  <si>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</si>
  <si>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</si>
  <si>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</si>
  <si>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</si>
  <si>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</si>
  <si>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</si>
  <si>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</si>
  <si>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</si>
  <si>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</si>
  <si>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</si>
  <si>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</si>
  <si>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</si>
  <si>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</si>
  <si>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</si>
  <si>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</si>
  <si>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</si>
  <si>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</si>
  <si>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</si>
  <si>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</si>
  <si>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</si>
  <si>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</si>
  <si>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</si>
  <si>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</si>
  <si>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</si>
  <si>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</si>
  <si>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</si>
  <si>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</si>
  <si>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</si>
  <si>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</si>
  <si>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</si>
  <si>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</si>
  <si>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</si>
  <si>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</si>
  <si>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</si>
  <si>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</si>
  <si>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</si>
  <si>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</si>
  <si>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</si>
  <si>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</si>
  <si>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</si>
  <si>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</si>
  <si>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</si>
  <si>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</si>
  <si>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</si>
  <si>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</si>
  <si>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</si>
  <si>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</si>
  <si>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</si>
  <si>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</si>
  <si>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</si>
  <si>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</si>
  <si>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</si>
  <si>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</si>
  <si>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</si>
  <si>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</si>
  <si>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</si>
  <si>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</si>
  <si>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</si>
  <si>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</si>
  <si>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</si>
  <si>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</si>
  <si>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</si>
  <si>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</si>
  <si>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</si>
  <si>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</si>
  <si>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</si>
  <si>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</si>
  <si>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</si>
  <si>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</si>
  <si>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</si>
  <si>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</si>
  <si>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</si>
  <si>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</si>
  <si>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</si>
  <si>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</si>
  <si>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</si>
  <si>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</si>
  <si>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</si>
  <si>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</si>
  <si>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</si>
  <si>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</si>
  <si>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</si>
  <si>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</si>
  <si>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</si>
  <si>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</si>
  <si>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</si>
  <si>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</si>
  <si>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</si>
  <si>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</si>
  <si>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</si>
  <si>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</si>
  <si>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</si>
  <si>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</si>
  <si>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</si>
  <si>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</si>
  <si>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</si>
  <si>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</si>
  <si>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</si>
  <si>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</si>
  <si>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</si>
  <si>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</si>
  <si>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</si>
  <si>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</si>
  <si>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</si>
  <si>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</si>
  <si>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</si>
  <si>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</si>
  <si>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</si>
  <si>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</si>
  <si>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</si>
  <si>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</si>
  <si>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</si>
  <si>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</si>
  <si>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</si>
  <si>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</si>
  <si>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</si>
  <si>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</si>
  <si>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</si>
  <si>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</si>
  <si>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</si>
  <si>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</si>
  <si>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</si>
  <si>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</si>
  <si>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</si>
  <si>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</si>
  <si>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</si>
  <si>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</si>
  <si>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</si>
  <si>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</si>
  <si>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</si>
  <si>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</si>
  <si>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</si>
  <si>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</si>
  <si>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</si>
  <si>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</si>
  <si>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</si>
  <si>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</si>
  <si>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</si>
  <si>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</si>
  <si>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</si>
  <si>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</si>
  <si>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</si>
  <si>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</si>
  <si>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</si>
  <si>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</si>
  <si>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</si>
  <si>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</si>
  <si>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</si>
  <si>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</si>
  <si>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</si>
  <si>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</si>
  <si>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</si>
  <si>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</si>
  <si>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</si>
  <si>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</si>
  <si>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</si>
  <si>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</si>
  <si>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</si>
  <si>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</si>
  <si>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</si>
  <si>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</si>
  <si>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</si>
  <si>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</si>
  <si>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</si>
  <si>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</si>
  <si>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</si>
  <si>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</si>
  <si>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</si>
  <si>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</si>
  <si>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</si>
  <si>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</si>
  <si>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</si>
  <si>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</si>
  <si>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</si>
  <si>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</si>
  <si>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</si>
  <si>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</si>
  <si>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</si>
  <si>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</si>
  <si>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</si>
  <si>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</si>
  <si>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</si>
  <si>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</si>
  <si>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</si>
  <si>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</si>
  <si>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</si>
  <si>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</si>
  <si>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</si>
  <si>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</si>
  <si>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</si>
  <si>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</si>
  <si>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</si>
  <si>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</si>
  <si>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</si>
  <si>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</si>
  <si>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</si>
  <si>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</si>
  <si>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</si>
  <si>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</si>
  <si>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</si>
  <si>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</si>
  <si>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</si>
  <si>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</si>
  <si>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</si>
  <si>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</si>
  <si>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</si>
  <si>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</si>
  <si>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</si>
  <si>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</si>
  <si>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</si>
  <si>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</si>
  <si>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</si>
  <si>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</si>
  <si>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</si>
  <si>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</si>
  <si>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</si>
  <si>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</si>
  <si>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</si>
  <si>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</si>
  <si>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</si>
  <si>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</si>
  <si>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</si>
  <si>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</si>
  <si>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</si>
  <si>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</si>
  <si>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</si>
  <si>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</si>
  <si>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</si>
  <si>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</si>
  <si>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</si>
  <si>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</si>
  <si>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</si>
  <si>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</si>
  <si>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</si>
  <si>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</si>
  <si>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</si>
  <si>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</si>
  <si>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</si>
  <si>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</si>
  <si>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</si>
  <si>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</si>
  <si>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</si>
  <si>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</si>
  <si>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</si>
  <si>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</si>
  <si>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</si>
  <si>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</si>
  <si>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</si>
  <si>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</si>
  <si>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</si>
  <si>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</si>
  <si>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</si>
  <si>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</si>
  <si>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</si>
  <si>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</si>
  <si>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</si>
  <si>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</si>
  <si>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</si>
  <si>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</si>
  <si>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</si>
  <si>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</si>
  <si>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</si>
  <si>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</si>
  <si>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</si>
  <si>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</si>
  <si>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</si>
  <si>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</si>
  <si>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</si>
  <si>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</si>
  <si>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</si>
  <si>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</si>
  <si>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</si>
  <si>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</si>
  <si>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</si>
  <si>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</si>
  <si>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</si>
  <si>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</si>
  <si>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</si>
  <si>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</si>
  <si>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</si>
  <si>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</si>
  <si>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</si>
  <si>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</si>
  <si>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</si>
  <si>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</si>
  <si>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</si>
  <si>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</si>
  <si>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</si>
  <si>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</si>
  <si>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</si>
  <si>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</si>
  <si>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</si>
  <si>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</si>
  <si>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</si>
  <si>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</si>
  <si>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</si>
  <si>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</si>
  <si>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</si>
  <si>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</si>
  <si>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</si>
  <si>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</si>
  <si>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</si>
  <si>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</si>
  <si>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</si>
  <si>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</si>
  <si>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</si>
  <si>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</si>
  <si>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</si>
  <si>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</si>
  <si>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</si>
  <si>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</si>
  <si>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</si>
  <si>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</si>
  <si>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</si>
  <si>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</si>
  <si>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</si>
  <si>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</si>
  <si>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</si>
  <si>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</si>
  <si>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</si>
  <si>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</si>
  <si>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</si>
  <si>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</si>
  <si>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</si>
  <si>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</si>
  <si>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</si>
  <si>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</si>
  <si>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</si>
  <si>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</si>
  <si>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</si>
  <si>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</si>
  <si>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</si>
  <si>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</si>
  <si>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</si>
  <si>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</si>
  <si>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</si>
  <si>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</si>
  <si>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</si>
  <si>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</si>
  <si>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</si>
  <si>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</si>
  <si>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</si>
  <si>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</si>
  <si>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</si>
  <si>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</si>
  <si>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</si>
  <si>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</si>
  <si>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</si>
  <si>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</si>
  <si>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</si>
  <si>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</si>
  <si>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</si>
  <si>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</si>
  <si>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</si>
  <si>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</si>
  <si>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</si>
  <si>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</si>
  <si>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</si>
  <si>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</si>
  <si>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</si>
  <si>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</si>
  <si>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</si>
  <si>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</si>
  <si>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</si>
  <si>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</si>
  <si>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</si>
  <si>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</si>
  <si>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</si>
  <si>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</si>
  <si>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</si>
  <si>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</si>
  <si>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</si>
  <si>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</si>
  <si>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</si>
  <si>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</si>
  <si>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</si>
  <si>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</si>
  <si>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</si>
  <si>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</si>
  <si>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</si>
  <si>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</si>
  <si>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</si>
  <si>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</si>
  <si>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</si>
  <si>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</si>
  <si>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</si>
  <si>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</si>
  <si>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</si>
  <si>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</si>
  <si>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</si>
  <si>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</si>
  <si>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</si>
  <si>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</si>
  <si>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</si>
  <si>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</si>
  <si>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</si>
  <si>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</si>
  <si>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</si>
  <si>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</si>
  <si>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</si>
  <si>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</si>
  <si>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</si>
  <si>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</si>
  <si>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</si>
  <si>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</si>
  <si>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</si>
  <si>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</si>
  <si>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</si>
  <si>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</si>
  <si>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</si>
  <si>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</si>
  <si>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</si>
  <si>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</si>
  <si>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</si>
  <si>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</si>
  <si>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</si>
  <si>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</si>
  <si>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</si>
  <si>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</si>
  <si>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</si>
  <si>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</si>
  <si>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</si>
  <si>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</si>
  <si>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</si>
  <si>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</si>
  <si>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</si>
  <si>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</si>
  <si>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</si>
  <si>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</si>
  <si>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</si>
  <si>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</si>
  <si>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</si>
  <si>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</si>
  <si>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</si>
  <si>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</si>
  <si>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</si>
  <si>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</si>
  <si>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</si>
  <si>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</si>
  <si>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</si>
  <si>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</si>
  <si>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</si>
  <si>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</si>
  <si>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</si>
  <si>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</si>
  <si>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</si>
  <si>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</si>
  <si>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</si>
  <si>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</si>
  <si>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</si>
  <si>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</si>
  <si>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</si>
  <si>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</si>
  <si>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</si>
  <si>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</si>
  <si>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</si>
  <si>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</si>
  <si>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</si>
  <si>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</si>
  <si>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</si>
  <si>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</si>
  <si>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</si>
  <si>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</si>
  <si>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</si>
  <si>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</si>
  <si>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</si>
  <si>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</si>
  <si>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</si>
  <si>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</si>
  <si>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</si>
  <si>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</si>
  <si>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</si>
  <si>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</si>
  <si>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</si>
  <si>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</si>
  <si>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</si>
  <si>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</si>
  <si>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</si>
  <si>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</si>
  <si>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</si>
  <si>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</si>
  <si>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</si>
  <si>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</si>
  <si>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</si>
  <si>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</si>
  <si>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</si>
  <si>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</si>
  <si>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</si>
  <si>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</si>
  <si>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</si>
  <si>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</si>
  <si>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</si>
  <si>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</si>
  <si>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</si>
  <si>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</si>
  <si>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</si>
  <si>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</si>
  <si>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</si>
  <si>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</si>
  <si>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</si>
  <si>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</si>
  <si>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</si>
  <si>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</si>
  <si>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</si>
  <si>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</si>
  <si>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</si>
  <si>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</si>
  <si>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</si>
  <si>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</si>
  <si>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</si>
  <si>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</si>
  <si>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</si>
  <si>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</si>
  <si>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</si>
  <si>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</si>
  <si>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</si>
  <si>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</si>
  <si>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</si>
  <si>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</si>
  <si>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</si>
  <si>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</si>
  <si>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</si>
  <si>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</si>
  <si>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</si>
  <si>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</si>
  <si>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</si>
  <si>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</si>
  <si>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</si>
  <si>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</si>
  <si>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</si>
  <si>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</si>
  <si>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</si>
  <si>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</si>
  <si>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</si>
  <si>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</si>
  <si>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</si>
  <si>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</si>
  <si>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</si>
  <si>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</si>
  <si>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</si>
  <si>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</si>
  <si>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</si>
  <si>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</si>
  <si>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</si>
  <si>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</si>
  <si>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</si>
  <si>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</si>
  <si>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</si>
  <si>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</si>
  <si>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</si>
  <si>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</si>
  <si>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</si>
  <si>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</si>
  <si>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</si>
  <si>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</si>
  <si>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</si>
  <si>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</si>
  <si>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</si>
  <si>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</si>
  <si>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</si>
  <si>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</si>
  <si>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</si>
  <si>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</si>
  <si>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</si>
  <si>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</si>
  <si>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</si>
  <si>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</si>
  <si>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</si>
  <si>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</si>
  <si>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</si>
  <si>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</si>
  <si>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</si>
  <si>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</si>
  <si>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</si>
  <si>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</si>
  <si>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</si>
  <si>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</si>
  <si>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</si>
  <si>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</si>
  <si>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</si>
  <si>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</si>
  <si>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</si>
  <si>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</si>
  <si>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</si>
  <si>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</si>
  <si>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</si>
  <si>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</si>
  <si>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</si>
  <si>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</si>
  <si>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</si>
  <si>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</si>
  <si>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</si>
  <si>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</si>
  <si>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</si>
  <si>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</si>
  <si>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</si>
  <si>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</si>
  <si>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</si>
  <si>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</si>
  <si>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</si>
  <si>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</si>
  <si>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</si>
  <si>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</si>
  <si>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</si>
  <si>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</si>
  <si>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</si>
  <si>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</si>
  <si>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</si>
  <si>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</si>
  <si>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</si>
  <si>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</si>
  <si>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</si>
  <si>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</si>
  <si>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</si>
  <si>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</si>
  <si>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</si>
  <si>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</si>
  <si>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</si>
  <si>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</si>
  <si>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</si>
  <si>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</si>
  <si>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</si>
  <si>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</si>
  <si>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</si>
  <si>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</si>
  <si>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</si>
  <si>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</si>
  <si>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</si>
  <si>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</si>
  <si>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</si>
  <si>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</si>
  <si>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</si>
  <si>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</si>
  <si>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</si>
  <si>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</si>
  <si>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</si>
  <si>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</si>
  <si>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</si>
  <si>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</si>
  <si>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</si>
  <si>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</si>
  <si>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</si>
  <si>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</si>
  <si>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</si>
  <si>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</si>
  <si>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</si>
  <si>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</si>
  <si>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</si>
  <si>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</si>
  <si>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</si>
  <si>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</si>
  <si>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</si>
  <si>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</si>
  <si>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</si>
  <si>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</si>
  <si>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</si>
  <si>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</si>
  <si>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</si>
  <si>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</si>
  <si>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</si>
  <si>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</si>
  <si>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</si>
  <si>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</si>
  <si>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</si>
  <si>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</si>
  <si>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</si>
  <si>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</si>
  <si>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</si>
  <si>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</si>
  <si>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</si>
  <si>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</si>
  <si>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</si>
  <si>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</si>
  <si>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</si>
  <si>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</si>
  <si>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</si>
  <si>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</si>
  <si>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</si>
  <si>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</si>
  <si>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</si>
  <si>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</si>
  <si>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</si>
  <si>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</si>
  <si>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</si>
  <si>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</si>
  <si>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</si>
  <si>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</si>
  <si>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</si>
  <si>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</si>
  <si>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</si>
  <si>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</si>
  <si>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</si>
  <si>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</si>
  <si>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</si>
  <si>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</si>
  <si>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</si>
  <si>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</si>
  <si>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</si>
  <si>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</si>
  <si>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</si>
  <si>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</si>
  <si>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</si>
  <si>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</si>
  <si>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</si>
  <si>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</si>
  <si>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</si>
  <si>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</si>
  <si>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</si>
  <si>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</si>
  <si>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</si>
  <si>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</si>
  <si>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</si>
  <si>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</si>
  <si>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</si>
  <si>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</si>
  <si>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</si>
  <si>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</si>
  <si>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</si>
  <si>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</si>
  <si>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</si>
  <si>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</si>
  <si>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</si>
  <si>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</si>
  <si>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</si>
  <si>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</si>
  <si>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</si>
  <si>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</si>
  <si>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</si>
  <si>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</si>
  <si>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</si>
  <si>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</si>
  <si>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</si>
  <si>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</si>
  <si>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</si>
  <si>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</si>
  <si>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</si>
  <si>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</si>
  <si>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</si>
  <si>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</si>
  <si>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</si>
  <si>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</si>
  <si>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</si>
  <si>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</si>
  <si>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</si>
  <si>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</si>
  <si>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</si>
  <si>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</si>
  <si>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</si>
  <si>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</si>
  <si>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</si>
  <si>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</si>
  <si>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</si>
  <si>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</si>
  <si>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</si>
  <si>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</si>
  <si>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</si>
  <si>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</si>
  <si>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</si>
  <si>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</si>
  <si>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</si>
  <si>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</si>
  <si>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</si>
  <si>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</si>
  <si>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</si>
  <si>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</si>
  <si>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</si>
  <si>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</si>
  <si>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</si>
  <si>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</si>
  <si>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</si>
  <si>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</si>
  <si>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</si>
  <si>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</si>
  <si>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</si>
  <si>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</si>
  <si>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</si>
  <si>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</si>
  <si>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</si>
  <si>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</si>
  <si>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</si>
  <si>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</si>
  <si>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</si>
  <si>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</si>
  <si>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</si>
  <si>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</si>
  <si>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</si>
  <si>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</si>
  <si>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</si>
  <si>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</si>
  <si>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</si>
  <si>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</si>
  <si>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</si>
  <si>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</si>
  <si>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</si>
  <si>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</si>
  <si>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</si>
  <si>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</si>
  <si>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</si>
  <si>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</si>
  <si>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</si>
  <si>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</si>
  <si>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</si>
  <si>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</si>
  <si>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</si>
  <si>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</si>
  <si>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</si>
  <si>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</si>
  <si>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</si>
  <si>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</si>
  <si>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</si>
  <si>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</si>
  <si>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</si>
  <si>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</si>
  <si>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</si>
  <si>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</si>
  <si>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Открытие – Индекс ММВБ - электроэнергетика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</si>
  <si>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</si>
  <si>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</si>
  <si>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</si>
  <si>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</si>
  <si>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</si>
  <si>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</si>
  <si>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</si>
  <si>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</si>
  <si>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</si>
  <si>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08.03.2011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</si>
  <si>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</si>
  <si>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</si>
  <si>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</si>
  <si>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</si>
  <si>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</si>
  <si>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</si>
  <si>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</si>
  <si>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</si>
  <si>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</si>
  <si>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</si>
  <si>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</si>
  <si>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</si>
  <si>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</si>
  <si>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</si>
  <si>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</si>
  <si>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</si>
  <si>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</si>
  <si>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</si>
  <si>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</si>
  <si>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31.01.2011</t>
  </si>
  <si>
    <t>31.12.2010</t>
  </si>
  <si>
    <t>30.11.2010</t>
  </si>
  <si>
    <t>29.10.2010</t>
  </si>
  <si>
    <t>30.09.2010</t>
  </si>
  <si>
    <t>14.09.2010</t>
  </si>
  <si>
    <t>31.08.2010</t>
  </si>
  <si>
    <t>30.07.2010</t>
  </si>
  <si>
    <t>30.06.2010</t>
  </si>
  <si>
    <t>15.06.2010</t>
  </si>
  <si>
    <t>31.05.2010</t>
  </si>
  <si>
    <t>30.04.2010</t>
  </si>
  <si>
    <t>31.03.2010</t>
  </si>
  <si>
    <t>15.03.2010</t>
  </si>
  <si>
    <t>27.02.2010</t>
  </si>
  <si>
    <t>29.01.2010</t>
  </si>
  <si>
    <t>31.12.2009</t>
  </si>
  <si>
    <t>14.12.2009</t>
  </si>
  <si>
    <t>30.11.2009</t>
  </si>
  <si>
    <t>30.10.2009</t>
  </si>
  <si>
    <t>30.09.2009</t>
  </si>
  <si>
    <t>14.09.2009</t>
  </si>
  <si>
    <t>31.08.2009</t>
  </si>
  <si>
    <t>31.07.2009</t>
  </si>
  <si>
    <t>30.06.2009</t>
  </si>
  <si>
    <t>15.06.2009</t>
  </si>
  <si>
    <t>29.05.2009</t>
  </si>
  <si>
    <t>30.04.2009</t>
  </si>
  <si>
    <t>31.03.2009</t>
  </si>
  <si>
    <t>16.03.2009</t>
  </si>
  <si>
    <t>27.02.2009</t>
  </si>
  <si>
    <t>31.01.2009</t>
  </si>
  <si>
    <t>30.01.2009</t>
  </si>
  <si>
    <t>31.12.2008</t>
  </si>
  <si>
    <t>15.12.2008</t>
  </si>
  <si>
    <t>28.11.2008</t>
  </si>
  <si>
    <t>31.10.2008</t>
  </si>
  <si>
    <t>30.09.2008</t>
  </si>
  <si>
    <t>15.09.2008</t>
  </si>
  <si>
    <t>29.08.2008</t>
  </si>
  <si>
    <t>31.07.2008</t>
  </si>
  <si>
    <t>30.06.2008</t>
  </si>
  <si>
    <t>30.05.2008</t>
  </si>
  <si>
    <t>30.04.2008</t>
  </si>
  <si>
    <t>31.03.2008</t>
  </si>
  <si>
    <t>14.03.2008</t>
  </si>
  <si>
    <t>29.02.2008</t>
  </si>
  <si>
    <t>31.01.2008</t>
  </si>
  <si>
    <t>29.12.2007</t>
  </si>
  <si>
    <t>14.12.2007</t>
  </si>
  <si>
    <t>30.11.2007</t>
  </si>
  <si>
    <t>31.10.2007</t>
  </si>
  <si>
    <t>28.09.2007</t>
  </si>
  <si>
    <t>14.09.2007</t>
  </si>
  <si>
    <t>31.08.2007</t>
  </si>
  <si>
    <t>31.07.2007</t>
  </si>
  <si>
    <t>29.06.2007</t>
  </si>
  <si>
    <t>14.06.2007</t>
  </si>
  <si>
    <t>31.05.2007</t>
  </si>
  <si>
    <t>28.04.2007</t>
  </si>
  <si>
    <t>30.03.2007</t>
  </si>
  <si>
    <t>28.02.2007</t>
  </si>
  <si>
    <t>31.01.2007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</si>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</sst>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361.84</c:v>
                </c:pt>
                <c:pt idx="1">
                  <c:v>353.86</c:v>
                </c:pt>
                <c:pt idx="2">
                  <c:v>353.27</c:v>
                </c:pt>
                <c:pt idx="3">
                  <c:v>348.63</c:v>
                </c:pt>
                <c:pt idx="4">
                  <c:v>348.42</c:v>
                </c:pt>
                <c:pt idx="5">
                  <c:v>347.59</c:v>
                </c:pt>
                <c:pt idx="6">
                  <c:v>341.25</c:v>
                </c:pt>
                <c:pt idx="7">
                  <c:v>345.42</c:v>
                </c:pt>
                <c:pt idx="8">
                  <c:v>345.27</c:v>
                </c:pt>
                <c:pt idx="9">
                  <c:v>341.74</c:v>
                </c:pt>
                <c:pt idx="10">
                  <c:v>341.32</c:v>
                </c:pt>
                <c:pt idx="11">
                  <c:v>338.82</c:v>
                </c:pt>
                <c:pt idx="12">
                  <c:v>337.56</c:v>
                </c:pt>
                <c:pt idx="13">
                  <c:v>335.69</c:v>
                </c:pt>
                <c:pt idx="14">
                  <c:v>334.11</c:v>
                </c:pt>
                <c:pt idx="15">
                  <c:v>330.83</c:v>
                </c:pt>
                <c:pt idx="16">
                  <c:v>322.54000000000002</c:v>
                </c:pt>
                <c:pt idx="17">
                  <c:v>318.75</c:v>
                </c:pt>
                <c:pt idx="18">
                  <c:v>319.73</c:v>
                </c:pt>
                <c:pt idx="19">
                  <c:v>317.10000000000002</c:v>
                </c:pt>
                <c:pt idx="20">
                  <c:v>316.95</c:v>
                </c:pt>
                <c:pt idx="21">
                  <c:v>310.49</c:v>
                </c:pt>
                <c:pt idx="22">
                  <c:v>308.67</c:v>
                </c:pt>
                <c:pt idx="23">
                  <c:v>309.2</c:v>
                </c:pt>
                <c:pt idx="24">
                  <c:v>308.82</c:v>
                </c:pt>
                <c:pt idx="25">
                  <c:v>310.26</c:v>
                </c:pt>
                <c:pt idx="26">
                  <c:v>303.33</c:v>
                </c:pt>
                <c:pt idx="27">
                  <c:v>301.77</c:v>
                </c:pt>
                <c:pt idx="28">
                  <c:v>298.11</c:v>
                </c:pt>
                <c:pt idx="29">
                  <c:v>298.44</c:v>
                </c:pt>
                <c:pt idx="30">
                  <c:v>298.32</c:v>
                </c:pt>
                <c:pt idx="31">
                  <c:v>300.31</c:v>
                </c:pt>
                <c:pt idx="32">
                  <c:v>291.83999999999997</c:v>
                </c:pt>
                <c:pt idx="33">
                  <c:v>292.44</c:v>
                </c:pt>
                <c:pt idx="34">
                  <c:v>291.77999999999997</c:v>
                </c:pt>
                <c:pt idx="35">
                  <c:v>293.64</c:v>
                </c:pt>
                <c:pt idx="36">
                  <c:v>291.10000000000002</c:v>
                </c:pt>
                <c:pt idx="37">
                  <c:v>294.5</c:v>
                </c:pt>
                <c:pt idx="38">
                  <c:v>293.91000000000003</c:v>
                </c:pt>
                <c:pt idx="39">
                  <c:v>293.79000000000002</c:v>
                </c:pt>
                <c:pt idx="40">
                  <c:v>298.93</c:v>
                </c:pt>
                <c:pt idx="41">
                  <c:v>298.97000000000003</c:v>
                </c:pt>
                <c:pt idx="42">
                  <c:v>297.13</c:v>
                </c:pt>
                <c:pt idx="43">
                  <c:v>288.33</c:v>
                </c:pt>
                <c:pt idx="44">
                  <c:v>291.58999999999997</c:v>
                </c:pt>
                <c:pt idx="45">
                  <c:v>290.14999999999998</c:v>
                </c:pt>
                <c:pt idx="46">
                  <c:v>293.91000000000003</c:v>
                </c:pt>
                <c:pt idx="47">
                  <c:v>291.48</c:v>
                </c:pt>
                <c:pt idx="48">
                  <c:v>288.56</c:v>
                </c:pt>
                <c:pt idx="49">
                  <c:v>288.12</c:v>
                </c:pt>
                <c:pt idx="50">
                  <c:v>289.22000000000003</c:v>
                </c:pt>
                <c:pt idx="51">
                  <c:v>285.08</c:v>
                </c:pt>
                <c:pt idx="52">
                  <c:v>283.45</c:v>
                </c:pt>
                <c:pt idx="53">
                  <c:v>284.29000000000002</c:v>
                </c:pt>
                <c:pt idx="54">
                  <c:v>281.41000000000003</c:v>
                </c:pt>
                <c:pt idx="55">
                  <c:v>280.88</c:v>
                </c:pt>
                <c:pt idx="56">
                  <c:v>291.2</c:v>
                </c:pt>
                <c:pt idx="57">
                  <c:v>293.7</c:v>
                </c:pt>
                <c:pt idx="58">
                  <c:v>297.51</c:v>
                </c:pt>
                <c:pt idx="59">
                  <c:v>295.57</c:v>
                </c:pt>
                <c:pt idx="60">
                  <c:v>282.49</c:v>
                </c:pt>
                <c:pt idx="61">
                  <c:v>282.52999999999997</c:v>
                </c:pt>
                <c:pt idx="62">
                  <c:v>279.74</c:v>
                </c:pt>
                <c:pt idx="63">
                  <c:v>277.38</c:v>
                </c:pt>
                <c:pt idx="64">
                  <c:v>278.95999999999998</c:v>
                </c:pt>
                <c:pt idx="65">
                  <c:v>280.89999999999998</c:v>
                </c:pt>
                <c:pt idx="66">
                  <c:v>280.18</c:v>
                </c:pt>
                <c:pt idx="67">
                  <c:v>280.61</c:v>
                </c:pt>
                <c:pt idx="68">
                  <c:v>282.22000000000003</c:v>
                </c:pt>
                <c:pt idx="69">
                  <c:v>281.43</c:v>
                </c:pt>
                <c:pt idx="70">
                  <c:v>286.69</c:v>
                </c:pt>
                <c:pt idx="71">
                  <c:v>284.07</c:v>
                </c:pt>
                <c:pt idx="72">
                  <c:v>279.64</c:v>
                </c:pt>
                <c:pt idx="73">
                  <c:v>274.37</c:v>
                </c:pt>
                <c:pt idx="74">
                  <c:v>274.75</c:v>
                </c:pt>
                <c:pt idx="75">
                  <c:v>276.54000000000002</c:v>
                </c:pt>
                <c:pt idx="76">
                  <c:v>276.87</c:v>
                </c:pt>
                <c:pt idx="77">
                  <c:v>275.25</c:v>
                </c:pt>
                <c:pt idx="78">
                  <c:v>276.64</c:v>
                </c:pt>
                <c:pt idx="79">
                  <c:v>278.63</c:v>
                </c:pt>
                <c:pt idx="80">
                  <c:v>280.89</c:v>
                </c:pt>
                <c:pt idx="81">
                  <c:v>281.18</c:v>
                </c:pt>
                <c:pt idx="82">
                  <c:v>281.07</c:v>
                </c:pt>
                <c:pt idx="83">
                  <c:v>282.02</c:v>
                </c:pt>
                <c:pt idx="84">
                  <c:v>284.87</c:v>
                </c:pt>
                <c:pt idx="85">
                  <c:v>287.44</c:v>
                </c:pt>
                <c:pt idx="86">
                  <c:v>284.61</c:v>
                </c:pt>
                <c:pt idx="87">
                  <c:v>283.98</c:v>
                </c:pt>
                <c:pt idx="88">
                  <c:v>289.06</c:v>
                </c:pt>
                <c:pt idx="89">
                  <c:v>288.35000000000002</c:v>
                </c:pt>
                <c:pt idx="90">
                  <c:v>289.37</c:v>
                </c:pt>
                <c:pt idx="91">
                  <c:v>286.18</c:v>
                </c:pt>
                <c:pt idx="92">
                  <c:v>282.45999999999998</c:v>
                </c:pt>
                <c:pt idx="93">
                  <c:v>278.45999999999998</c:v>
                </c:pt>
                <c:pt idx="94">
                  <c:v>279.37</c:v>
                </c:pt>
                <c:pt idx="95">
                  <c:v>283.42</c:v>
                </c:pt>
                <c:pt idx="96">
                  <c:v>285.3</c:v>
                </c:pt>
                <c:pt idx="97">
                  <c:v>287.04000000000002</c:v>
                </c:pt>
                <c:pt idx="98">
                  <c:v>288.5</c:v>
                </c:pt>
                <c:pt idx="99">
                  <c:v>293.19</c:v>
                </c:pt>
                <c:pt idx="100">
                  <c:v>296.10000000000002</c:v>
                </c:pt>
                <c:pt idx="101">
                  <c:v>296.98</c:v>
                </c:pt>
                <c:pt idx="102">
                  <c:v>292.54000000000002</c:v>
                </c:pt>
                <c:pt idx="103">
                  <c:v>289.77</c:v>
                </c:pt>
                <c:pt idx="104">
                  <c:v>291.04000000000002</c:v>
                </c:pt>
                <c:pt idx="105">
                  <c:v>289.56</c:v>
                </c:pt>
                <c:pt idx="106">
                  <c:v>287.56</c:v>
                </c:pt>
                <c:pt idx="107">
                  <c:v>288.5</c:v>
                </c:pt>
                <c:pt idx="108">
                  <c:v>291.14999999999998</c:v>
                </c:pt>
                <c:pt idx="109">
                  <c:v>291.25</c:v>
                </c:pt>
                <c:pt idx="110">
                  <c:v>288.95999999999998</c:v>
                </c:pt>
                <c:pt idx="111">
                  <c:v>281.77</c:v>
                </c:pt>
                <c:pt idx="112">
                  <c:v>281.47000000000003</c:v>
                </c:pt>
                <c:pt idx="113">
                  <c:v>280.98</c:v>
                </c:pt>
                <c:pt idx="114">
                  <c:v>278.83999999999997</c:v>
                </c:pt>
                <c:pt idx="115">
                  <c:v>278.24</c:v>
                </c:pt>
                <c:pt idx="116">
                  <c:v>276.89999999999998</c:v>
                </c:pt>
                <c:pt idx="117">
                  <c:v>278.58</c:v>
                </c:pt>
                <c:pt idx="118">
                  <c:v>280.33</c:v>
                </c:pt>
                <c:pt idx="119">
                  <c:v>277.19</c:v>
                </c:pt>
                <c:pt idx="120">
                  <c:v>277.38</c:v>
                </c:pt>
                <c:pt idx="121">
                  <c:v>277.95999999999998</c:v>
                </c:pt>
                <c:pt idx="122">
                  <c:v>275.92</c:v>
                </c:pt>
                <c:pt idx="123">
                  <c:v>273.10000000000002</c:v>
                </c:pt>
                <c:pt idx="124">
                  <c:v>274.83</c:v>
                </c:pt>
                <c:pt idx="125">
                  <c:v>274.08</c:v>
                </c:pt>
                <c:pt idx="126">
                  <c:v>272.73</c:v>
                </c:pt>
                <c:pt idx="127">
                  <c:v>275.26</c:v>
                </c:pt>
                <c:pt idx="128">
                  <c:v>275.45</c:v>
                </c:pt>
                <c:pt idx="129">
                  <c:v>272.8</c:v>
                </c:pt>
                <c:pt idx="130">
                  <c:v>274.52999999999997</c:v>
                </c:pt>
                <c:pt idx="131">
                  <c:v>276.19</c:v>
                </c:pt>
                <c:pt idx="132">
                  <c:v>278.60000000000002</c:v>
                </c:pt>
                <c:pt idx="133">
                  <c:v>277.85000000000002</c:v>
                </c:pt>
                <c:pt idx="134">
                  <c:v>278.95</c:v>
                </c:pt>
                <c:pt idx="135">
                  <c:v>278.75</c:v>
                </c:pt>
                <c:pt idx="136">
                  <c:v>279.27</c:v>
                </c:pt>
                <c:pt idx="137">
                  <c:v>282.29000000000002</c:v>
                </c:pt>
                <c:pt idx="138">
                  <c:v>281.54000000000002</c:v>
                </c:pt>
                <c:pt idx="139">
                  <c:v>281.07</c:v>
                </c:pt>
                <c:pt idx="140">
                  <c:v>281.64</c:v>
                </c:pt>
                <c:pt idx="141">
                  <c:v>279.13</c:v>
                </c:pt>
                <c:pt idx="142">
                  <c:v>277.82</c:v>
                </c:pt>
                <c:pt idx="143">
                  <c:v>278.16000000000003</c:v>
                </c:pt>
                <c:pt idx="144">
                  <c:v>279.67</c:v>
                </c:pt>
                <c:pt idx="145">
                  <c:v>278.92</c:v>
                </c:pt>
                <c:pt idx="146">
                  <c:v>279.25</c:v>
                </c:pt>
                <c:pt idx="147">
                  <c:v>279.58999999999997</c:v>
                </c:pt>
                <c:pt idx="148">
                  <c:v>278.37</c:v>
                </c:pt>
                <c:pt idx="149">
                  <c:v>275.33999999999997</c:v>
                </c:pt>
                <c:pt idx="150">
                  <c:v>269.88</c:v>
                </c:pt>
                <c:pt idx="151">
                  <c:v>267.12</c:v>
                </c:pt>
                <c:pt idx="152">
                  <c:v>261.83999999999997</c:v>
                </c:pt>
                <c:pt idx="153">
                  <c:v>272.33</c:v>
                </c:pt>
                <c:pt idx="154">
                  <c:v>275.69</c:v>
                </c:pt>
                <c:pt idx="155">
                  <c:v>277.31</c:v>
                </c:pt>
                <c:pt idx="156">
                  <c:v>278.38</c:v>
                </c:pt>
                <c:pt idx="157">
                  <c:v>280.07</c:v>
                </c:pt>
                <c:pt idx="158">
                  <c:v>282.35000000000002</c:v>
                </c:pt>
                <c:pt idx="159">
                  <c:v>281.79000000000002</c:v>
                </c:pt>
                <c:pt idx="160">
                  <c:v>280.74</c:v>
                </c:pt>
                <c:pt idx="161">
                  <c:v>282.77</c:v>
                </c:pt>
                <c:pt idx="162">
                  <c:v>281.54000000000002</c:v>
                </c:pt>
                <c:pt idx="163">
                  <c:v>280.39999999999998</c:v>
                </c:pt>
                <c:pt idx="164">
                  <c:v>279.52</c:v>
                </c:pt>
                <c:pt idx="165">
                  <c:v>278.89</c:v>
                </c:pt>
                <c:pt idx="166">
                  <c:v>277.93</c:v>
                </c:pt>
                <c:pt idx="167">
                  <c:v>277.81</c:v>
                </c:pt>
                <c:pt idx="168">
                  <c:v>277.04000000000002</c:v>
                </c:pt>
                <c:pt idx="169">
                  <c:v>276.81</c:v>
                </c:pt>
                <c:pt idx="170">
                  <c:v>276</c:v>
                </c:pt>
                <c:pt idx="171">
                  <c:v>275.57</c:v>
                </c:pt>
                <c:pt idx="172">
                  <c:v>274.95</c:v>
                </c:pt>
                <c:pt idx="173">
                  <c:v>280.51</c:v>
                </c:pt>
                <c:pt idx="174">
                  <c:v>281.27999999999997</c:v>
                </c:pt>
                <c:pt idx="175">
                  <c:v>282.02</c:v>
                </c:pt>
                <c:pt idx="176">
                  <c:v>283.23</c:v>
                </c:pt>
                <c:pt idx="177">
                  <c:v>278.02</c:v>
                </c:pt>
                <c:pt idx="178">
                  <c:v>281.64999999999998</c:v>
                </c:pt>
                <c:pt idx="179">
                  <c:v>280.66000000000003</c:v>
                </c:pt>
                <c:pt idx="180">
                  <c:v>277.95</c:v>
                </c:pt>
                <c:pt idx="181">
                  <c:v>274.83999999999997</c:v>
                </c:pt>
                <c:pt idx="182">
                  <c:v>275.17</c:v>
                </c:pt>
                <c:pt idx="183">
                  <c:v>276.08</c:v>
                </c:pt>
                <c:pt idx="184">
                  <c:v>273.10000000000002</c:v>
                </c:pt>
                <c:pt idx="185">
                  <c:v>271.39999999999998</c:v>
                </c:pt>
                <c:pt idx="186">
                  <c:v>276.24</c:v>
                </c:pt>
                <c:pt idx="187">
                  <c:v>277.43</c:v>
                </c:pt>
                <c:pt idx="188">
                  <c:v>284.39999999999998</c:v>
                </c:pt>
                <c:pt idx="189">
                  <c:v>286.01</c:v>
                </c:pt>
                <c:pt idx="190">
                  <c:v>288.10000000000002</c:v>
                </c:pt>
                <c:pt idx="191">
                  <c:v>285.39999999999998</c:v>
                </c:pt>
                <c:pt idx="192">
                  <c:v>284.08</c:v>
                </c:pt>
                <c:pt idx="193">
                  <c:v>284.51</c:v>
                </c:pt>
                <c:pt idx="194">
                  <c:v>284.8</c:v>
                </c:pt>
                <c:pt idx="195">
                  <c:v>288.37</c:v>
                </c:pt>
                <c:pt idx="196">
                  <c:v>289.8</c:v>
                </c:pt>
                <c:pt idx="197">
                  <c:v>291.45</c:v>
                </c:pt>
                <c:pt idx="198">
                  <c:v>291.57</c:v>
                </c:pt>
                <c:pt idx="199">
                  <c:v>292.51</c:v>
                </c:pt>
                <c:pt idx="200">
                  <c:v>288.93</c:v>
                </c:pt>
                <c:pt idx="201">
                  <c:v>286.86</c:v>
                </c:pt>
                <c:pt idx="202">
                  <c:v>284.31</c:v>
                </c:pt>
                <c:pt idx="203">
                  <c:v>284.64999999999998</c:v>
                </c:pt>
                <c:pt idx="204">
                  <c:v>286.06</c:v>
                </c:pt>
                <c:pt idx="205">
                  <c:v>286.69</c:v>
                </c:pt>
                <c:pt idx="206">
                  <c:v>289.02</c:v>
                </c:pt>
                <c:pt idx="207">
                  <c:v>288.66000000000003</c:v>
                </c:pt>
                <c:pt idx="208">
                  <c:v>289.23</c:v>
                </c:pt>
                <c:pt idx="209">
                  <c:v>291.17</c:v>
                </c:pt>
                <c:pt idx="210">
                  <c:v>293.72000000000003</c:v>
                </c:pt>
                <c:pt idx="211">
                  <c:v>294.39999999999998</c:v>
                </c:pt>
                <c:pt idx="212">
                  <c:v>298.88</c:v>
                </c:pt>
                <c:pt idx="213">
                  <c:v>299.35000000000002</c:v>
                </c:pt>
                <c:pt idx="214">
                  <c:v>297.16000000000003</c:v>
                </c:pt>
                <c:pt idx="215">
                  <c:v>298.86</c:v>
                </c:pt>
                <c:pt idx="216">
                  <c:v>299.42</c:v>
                </c:pt>
                <c:pt idx="217">
                  <c:v>297.81</c:v>
                </c:pt>
                <c:pt idx="218">
                  <c:v>296.04000000000002</c:v>
                </c:pt>
                <c:pt idx="219">
                  <c:v>296.77999999999997</c:v>
                </c:pt>
                <c:pt idx="220">
                  <c:v>297.57</c:v>
                </c:pt>
                <c:pt idx="221">
                  <c:v>302.24</c:v>
                </c:pt>
                <c:pt idx="222">
                  <c:v>302.92</c:v>
                </c:pt>
                <c:pt idx="223">
                  <c:v>303.10000000000002</c:v>
                </c:pt>
                <c:pt idx="224">
                  <c:v>305.95999999999998</c:v>
                </c:pt>
                <c:pt idx="225">
                  <c:v>305.83999999999997</c:v>
                </c:pt>
                <c:pt idx="226">
                  <c:v>305.24</c:v>
                </c:pt>
                <c:pt idx="227">
                  <c:v>302.47000000000003</c:v>
                </c:pt>
                <c:pt idx="228">
                  <c:v>305.08999999999997</c:v>
                </c:pt>
                <c:pt idx="229">
                  <c:v>307.38</c:v>
                </c:pt>
                <c:pt idx="230">
                  <c:v>301.38</c:v>
                </c:pt>
                <c:pt idx="231">
                  <c:v>301.38</c:v>
                </c:pt>
                <c:pt idx="232">
                  <c:v>297.51</c:v>
                </c:pt>
                <c:pt idx="233">
                  <c:v>299.41000000000003</c:v>
                </c:pt>
                <c:pt idx="234">
                  <c:v>300.98</c:v>
                </c:pt>
                <c:pt idx="235">
                  <c:v>296.18</c:v>
                </c:pt>
                <c:pt idx="236">
                  <c:v>292.60000000000002</c:v>
                </c:pt>
                <c:pt idx="237">
                  <c:v>296.02</c:v>
                </c:pt>
                <c:pt idx="238">
                  <c:v>296.64</c:v>
                </c:pt>
                <c:pt idx="239">
                  <c:v>295.77999999999997</c:v>
                </c:pt>
                <c:pt idx="240">
                  <c:v>299.31</c:v>
                </c:pt>
                <c:pt idx="241">
                  <c:v>299.45999999999998</c:v>
                </c:pt>
                <c:pt idx="242">
                  <c:v>296.39</c:v>
                </c:pt>
                <c:pt idx="243">
                  <c:v>292.66000000000003</c:v>
                </c:pt>
                <c:pt idx="244">
                  <c:v>293.88</c:v>
                </c:pt>
                <c:pt idx="245">
                  <c:v>289.8</c:v>
                </c:pt>
                <c:pt idx="246">
                  <c:v>297.62</c:v>
                </c:pt>
                <c:pt idx="247">
                  <c:v>296.99</c:v>
                </c:pt>
                <c:pt idx="248">
                  <c:v>296.14</c:v>
                </c:pt>
                <c:pt idx="249">
                  <c:v>295.58</c:v>
                </c:pt>
                <c:pt idx="250">
                  <c:v>288.83</c:v>
                </c:pt>
                <c:pt idx="251">
                  <c:v>288.83</c:v>
                </c:pt>
                <c:pt idx="252">
                  <c:v>289.51</c:v>
                </c:pt>
                <c:pt idx="253">
                  <c:v>283.38</c:v>
                </c:pt>
                <c:pt idx="254">
                  <c:v>279.01</c:v>
                </c:pt>
                <c:pt idx="255">
                  <c:v>273.24</c:v>
                </c:pt>
                <c:pt idx="256">
                  <c:v>269.22000000000003</c:v>
                </c:pt>
                <c:pt idx="257">
                  <c:v>269.83</c:v>
                </c:pt>
                <c:pt idx="258">
                  <c:v>270.82</c:v>
                </c:pt>
                <c:pt idx="259">
                  <c:v>272.35000000000002</c:v>
                </c:pt>
                <c:pt idx="260">
                  <c:v>271.51</c:v>
                </c:pt>
                <c:pt idx="261">
                  <c:v>276.66000000000003</c:v>
                </c:pt>
                <c:pt idx="262">
                  <c:v>282.95</c:v>
                </c:pt>
                <c:pt idx="263">
                  <c:v>286.51</c:v>
                </c:pt>
                <c:pt idx="264">
                  <c:v>283.62</c:v>
                </c:pt>
                <c:pt idx="265">
                  <c:v>284.82</c:v>
                </c:pt>
                <c:pt idx="266">
                  <c:v>292.14</c:v>
                </c:pt>
                <c:pt idx="267">
                  <c:v>294.89999999999998</c:v>
                </c:pt>
                <c:pt idx="268">
                  <c:v>291.56</c:v>
                </c:pt>
                <c:pt idx="269">
                  <c:v>291.47000000000003</c:v>
                </c:pt>
                <c:pt idx="270">
                  <c:v>301.77</c:v>
                </c:pt>
                <c:pt idx="271">
                  <c:v>302.45999999999998</c:v>
                </c:pt>
                <c:pt idx="272">
                  <c:v>302.32</c:v>
                </c:pt>
                <c:pt idx="273">
                  <c:v>295.76</c:v>
                </c:pt>
                <c:pt idx="274">
                  <c:v>297.52999999999997</c:v>
                </c:pt>
                <c:pt idx="275">
                  <c:v>297.79000000000002</c:v>
                </c:pt>
                <c:pt idx="276">
                  <c:v>293.58</c:v>
                </c:pt>
                <c:pt idx="277">
                  <c:v>280.73</c:v>
                </c:pt>
                <c:pt idx="278">
                  <c:v>278.27999999999997</c:v>
                </c:pt>
                <c:pt idx="279">
                  <c:v>282.10000000000002</c:v>
                </c:pt>
                <c:pt idx="280">
                  <c:v>277.73</c:v>
                </c:pt>
                <c:pt idx="281">
                  <c:v>280.02999999999997</c:v>
                </c:pt>
                <c:pt idx="282">
                  <c:v>281.45999999999998</c:v>
                </c:pt>
                <c:pt idx="283">
                  <c:v>284.5</c:v>
                </c:pt>
                <c:pt idx="284">
                  <c:v>279</c:v>
                </c:pt>
                <c:pt idx="285">
                  <c:v>264.32</c:v>
                </c:pt>
                <c:pt idx="286">
                  <c:v>258.31</c:v>
                </c:pt>
                <c:pt idx="287">
                  <c:v>256.02</c:v>
                </c:pt>
                <c:pt idx="288">
                  <c:v>253.35</c:v>
                </c:pt>
                <c:pt idx="289">
                  <c:v>250.17</c:v>
                </c:pt>
                <c:pt idx="290">
                  <c:v>244.91</c:v>
                </c:pt>
                <c:pt idx="291">
                  <c:v>243.71</c:v>
                </c:pt>
                <c:pt idx="292">
                  <c:v>243.4</c:v>
                </c:pt>
                <c:pt idx="293">
                  <c:v>245.21</c:v>
                </c:pt>
                <c:pt idx="294">
                  <c:v>247.32</c:v>
                </c:pt>
                <c:pt idx="295">
                  <c:v>248.09</c:v>
                </c:pt>
                <c:pt idx="296">
                  <c:v>251.91</c:v>
                </c:pt>
                <c:pt idx="297">
                  <c:v>250.32</c:v>
                </c:pt>
                <c:pt idx="298">
                  <c:v>251.86</c:v>
                </c:pt>
                <c:pt idx="299">
                  <c:v>259.97000000000003</c:v>
                </c:pt>
                <c:pt idx="300">
                  <c:v>260.38</c:v>
                </c:pt>
                <c:pt idx="301">
                  <c:v>257.86</c:v>
                </c:pt>
                <c:pt idx="302">
                  <c:v>255.91</c:v>
                </c:pt>
                <c:pt idx="303">
                  <c:v>253.23</c:v>
                </c:pt>
                <c:pt idx="304">
                  <c:v>251.73</c:v>
                </c:pt>
                <c:pt idx="305">
                  <c:v>252.74</c:v>
                </c:pt>
                <c:pt idx="306">
                  <c:v>251.88</c:v>
                </c:pt>
                <c:pt idx="307">
                  <c:v>249.36</c:v>
                </c:pt>
                <c:pt idx="308">
                  <c:v>251.31</c:v>
                </c:pt>
                <c:pt idx="309">
                  <c:v>241.81</c:v>
                </c:pt>
                <c:pt idx="310">
                  <c:v>241.84</c:v>
                </c:pt>
                <c:pt idx="311">
                  <c:v>242.38</c:v>
                </c:pt>
                <c:pt idx="312">
                  <c:v>238.13</c:v>
                </c:pt>
                <c:pt idx="313">
                  <c:v>239.91</c:v>
                </c:pt>
                <c:pt idx="314">
                  <c:v>238.94</c:v>
                </c:pt>
                <c:pt idx="315">
                  <c:v>241.33</c:v>
                </c:pt>
                <c:pt idx="316">
                  <c:v>240.33</c:v>
                </c:pt>
                <c:pt idx="317">
                  <c:v>231.5</c:v>
                </c:pt>
                <c:pt idx="318">
                  <c:v>230.08</c:v>
                </c:pt>
                <c:pt idx="319">
                  <c:v>216.19</c:v>
                </c:pt>
                <c:pt idx="320">
                  <c:v>211.77</c:v>
                </c:pt>
                <c:pt idx="321">
                  <c:v>233.51</c:v>
                </c:pt>
                <c:pt idx="322">
                  <c:v>239.54</c:v>
                </c:pt>
                <c:pt idx="323">
                  <c:v>245.63</c:v>
                </c:pt>
                <c:pt idx="324">
                  <c:v>251.7</c:v>
                </c:pt>
                <c:pt idx="325">
                  <c:v>248.41</c:v>
                </c:pt>
                <c:pt idx="326">
                  <c:v>254.64</c:v>
                </c:pt>
                <c:pt idx="327">
                  <c:v>263.74</c:v>
                </c:pt>
                <c:pt idx="328">
                  <c:v>269.48</c:v>
                </c:pt>
                <c:pt idx="329">
                  <c:v>267.91000000000003</c:v>
                </c:pt>
                <c:pt idx="330">
                  <c:v>269.92</c:v>
                </c:pt>
                <c:pt idx="331">
                  <c:v>268.51</c:v>
                </c:pt>
                <c:pt idx="332">
                  <c:v>268.51</c:v>
                </c:pt>
                <c:pt idx="333">
                  <c:v>276.06</c:v>
                </c:pt>
                <c:pt idx="334">
                  <c:v>275</c:v>
                </c:pt>
                <c:pt idx="335">
                  <c:v>274.85000000000002</c:v>
                </c:pt>
                <c:pt idx="336">
                  <c:v>276.55</c:v>
                </c:pt>
                <c:pt idx="337">
                  <c:v>277.56</c:v>
                </c:pt>
                <c:pt idx="338">
                  <c:v>275.45</c:v>
                </c:pt>
                <c:pt idx="339">
                  <c:v>276.69</c:v>
                </c:pt>
                <c:pt idx="340">
                  <c:v>279.33</c:v>
                </c:pt>
                <c:pt idx="341">
                  <c:v>280.18</c:v>
                </c:pt>
                <c:pt idx="342">
                  <c:v>280.66000000000003</c:v>
                </c:pt>
                <c:pt idx="343">
                  <c:v>280.86</c:v>
                </c:pt>
                <c:pt idx="344">
                  <c:v>282.95</c:v>
                </c:pt>
                <c:pt idx="345">
                  <c:v>283.99</c:v>
                </c:pt>
                <c:pt idx="346">
                  <c:v>282.5</c:v>
                </c:pt>
                <c:pt idx="347">
                  <c:v>281.36</c:v>
                </c:pt>
                <c:pt idx="348">
                  <c:v>284.33999999999997</c:v>
                </c:pt>
                <c:pt idx="349">
                  <c:v>283.27999999999997</c:v>
                </c:pt>
                <c:pt idx="350">
                  <c:v>281.37</c:v>
                </c:pt>
                <c:pt idx="351">
                  <c:v>280.5</c:v>
                </c:pt>
                <c:pt idx="352">
                  <c:v>279.33999999999997</c:v>
                </c:pt>
                <c:pt idx="353">
                  <c:v>278.77</c:v>
                </c:pt>
                <c:pt idx="354">
                  <c:v>275.45999999999998</c:v>
                </c:pt>
                <c:pt idx="355">
                  <c:v>272.23</c:v>
                </c:pt>
                <c:pt idx="356">
                  <c:v>270.77999999999997</c:v>
                </c:pt>
                <c:pt idx="357">
                  <c:v>274.7</c:v>
                </c:pt>
                <c:pt idx="358">
                  <c:v>275.69</c:v>
                </c:pt>
                <c:pt idx="359">
                  <c:v>276.64</c:v>
                </c:pt>
                <c:pt idx="360">
                  <c:v>277.38</c:v>
                </c:pt>
                <c:pt idx="361">
                  <c:v>275.05</c:v>
                </c:pt>
                <c:pt idx="362">
                  <c:v>277.62</c:v>
                </c:pt>
                <c:pt idx="363">
                  <c:v>277.61</c:v>
                </c:pt>
                <c:pt idx="364">
                  <c:v>275.39</c:v>
                </c:pt>
                <c:pt idx="365">
                  <c:v>281.01</c:v>
                </c:pt>
                <c:pt idx="366">
                  <c:v>279.81</c:v>
                </c:pt>
                <c:pt idx="367">
                  <c:v>281.62</c:v>
                </c:pt>
                <c:pt idx="368">
                  <c:v>281.58999999999997</c:v>
                </c:pt>
                <c:pt idx="369">
                  <c:v>277.54000000000002</c:v>
                </c:pt>
                <c:pt idx="370">
                  <c:v>276.41000000000003</c:v>
                </c:pt>
                <c:pt idx="371">
                  <c:v>281.63</c:v>
                </c:pt>
                <c:pt idx="372">
                  <c:v>282.93</c:v>
                </c:pt>
                <c:pt idx="373">
                  <c:v>286.26</c:v>
                </c:pt>
                <c:pt idx="374">
                  <c:v>286.20999999999998</c:v>
                </c:pt>
                <c:pt idx="375">
                  <c:v>291.47000000000003</c:v>
                </c:pt>
                <c:pt idx="376">
                  <c:v>291.01</c:v>
                </c:pt>
                <c:pt idx="377">
                  <c:v>290.91000000000003</c:v>
                </c:pt>
                <c:pt idx="378">
                  <c:v>293.31</c:v>
                </c:pt>
                <c:pt idx="379">
                  <c:v>291.02</c:v>
                </c:pt>
                <c:pt idx="380">
                  <c:v>290.83</c:v>
                </c:pt>
                <c:pt idx="381">
                  <c:v>290.68</c:v>
                </c:pt>
                <c:pt idx="382">
                  <c:v>291.22000000000003</c:v>
                </c:pt>
                <c:pt idx="383">
                  <c:v>290.27999999999997</c:v>
                </c:pt>
                <c:pt idx="384">
                  <c:v>291.41000000000003</c:v>
                </c:pt>
                <c:pt idx="385">
                  <c:v>292.37</c:v>
                </c:pt>
                <c:pt idx="386">
                  <c:v>292.37</c:v>
                </c:pt>
                <c:pt idx="387">
                  <c:v>293.08</c:v>
                </c:pt>
                <c:pt idx="388">
                  <c:v>292.49</c:v>
                </c:pt>
                <c:pt idx="389">
                  <c:v>292.55</c:v>
                </c:pt>
                <c:pt idx="390">
                  <c:v>289.74</c:v>
                </c:pt>
                <c:pt idx="391">
                  <c:v>289.10000000000002</c:v>
                </c:pt>
                <c:pt idx="392">
                  <c:v>284.12</c:v>
                </c:pt>
                <c:pt idx="393">
                  <c:v>285</c:v>
                </c:pt>
                <c:pt idx="394">
                  <c:v>285.8</c:v>
                </c:pt>
                <c:pt idx="395">
                  <c:v>285.22000000000003</c:v>
                </c:pt>
                <c:pt idx="396">
                  <c:v>289.25</c:v>
                </c:pt>
                <c:pt idx="397">
                  <c:v>290.11</c:v>
                </c:pt>
                <c:pt idx="398">
                  <c:v>292.13</c:v>
                </c:pt>
                <c:pt idx="399">
                  <c:v>288.99</c:v>
                </c:pt>
                <c:pt idx="400">
                  <c:v>290.89</c:v>
                </c:pt>
                <c:pt idx="401">
                  <c:v>288.94</c:v>
                </c:pt>
                <c:pt idx="402">
                  <c:v>288.08</c:v>
                </c:pt>
                <c:pt idx="403">
                  <c:v>286.62</c:v>
                </c:pt>
                <c:pt idx="404">
                  <c:v>286.57</c:v>
                </c:pt>
                <c:pt idx="405">
                  <c:v>287.45999999999998</c:v>
                </c:pt>
                <c:pt idx="406">
                  <c:v>286.72000000000003</c:v>
                </c:pt>
                <c:pt idx="407">
                  <c:v>283.62</c:v>
                </c:pt>
                <c:pt idx="408">
                  <c:v>282.92</c:v>
                </c:pt>
                <c:pt idx="409">
                  <c:v>277.3</c:v>
                </c:pt>
                <c:pt idx="410">
                  <c:v>274.17</c:v>
                </c:pt>
                <c:pt idx="411">
                  <c:v>276.97000000000003</c:v>
                </c:pt>
                <c:pt idx="412">
                  <c:v>278.91000000000003</c:v>
                </c:pt>
                <c:pt idx="413">
                  <c:v>281.37</c:v>
                </c:pt>
                <c:pt idx="414">
                  <c:v>278.58</c:v>
                </c:pt>
                <c:pt idx="415">
                  <c:v>279.44</c:v>
                </c:pt>
                <c:pt idx="416">
                  <c:v>278</c:v>
                </c:pt>
                <c:pt idx="417">
                  <c:v>273.69</c:v>
                </c:pt>
                <c:pt idx="418">
                  <c:v>273.22000000000003</c:v>
                </c:pt>
                <c:pt idx="419">
                  <c:v>277.89</c:v>
                </c:pt>
                <c:pt idx="420">
                  <c:v>277.5</c:v>
                </c:pt>
                <c:pt idx="421">
                  <c:v>279.67</c:v>
                </c:pt>
                <c:pt idx="422">
                  <c:v>280.93</c:v>
                </c:pt>
                <c:pt idx="423">
                  <c:v>273.18</c:v>
                </c:pt>
                <c:pt idx="424">
                  <c:v>274.32</c:v>
                </c:pt>
                <c:pt idx="425">
                  <c:v>276.98</c:v>
                </c:pt>
                <c:pt idx="426">
                  <c:v>284.92</c:v>
                </c:pt>
                <c:pt idx="427">
                  <c:v>286.52999999999997</c:v>
                </c:pt>
                <c:pt idx="428">
                  <c:v>287.02999999999997</c:v>
                </c:pt>
                <c:pt idx="429">
                  <c:v>287.12</c:v>
                </c:pt>
                <c:pt idx="430">
                  <c:v>289.31</c:v>
                </c:pt>
                <c:pt idx="431">
                  <c:v>293.25</c:v>
                </c:pt>
                <c:pt idx="432">
                  <c:v>294.20999999999998</c:v>
                </c:pt>
                <c:pt idx="433">
                  <c:v>293.26</c:v>
                </c:pt>
                <c:pt idx="434">
                  <c:v>293.45</c:v>
                </c:pt>
                <c:pt idx="435">
                  <c:v>299.16000000000003</c:v>
                </c:pt>
                <c:pt idx="436">
                  <c:v>296.18</c:v>
                </c:pt>
                <c:pt idx="437">
                  <c:v>292.06</c:v>
                </c:pt>
                <c:pt idx="438">
                  <c:v>291.70999999999998</c:v>
                </c:pt>
                <c:pt idx="439">
                  <c:v>293.44</c:v>
                </c:pt>
                <c:pt idx="440">
                  <c:v>296.89</c:v>
                </c:pt>
                <c:pt idx="441">
                  <c:v>298.02999999999997</c:v>
                </c:pt>
                <c:pt idx="442">
                  <c:v>297.43</c:v>
                </c:pt>
                <c:pt idx="443">
                  <c:v>293.94</c:v>
                </c:pt>
                <c:pt idx="444">
                  <c:v>297.72000000000003</c:v>
                </c:pt>
                <c:pt idx="445">
                  <c:v>303.95</c:v>
                </c:pt>
                <c:pt idx="446">
                  <c:v>301.92</c:v>
                </c:pt>
                <c:pt idx="447">
                  <c:v>299.97000000000003</c:v>
                </c:pt>
                <c:pt idx="448">
                  <c:v>299.24</c:v>
                </c:pt>
                <c:pt idx="449">
                  <c:v>299.16000000000003</c:v>
                </c:pt>
                <c:pt idx="450">
                  <c:v>296.77</c:v>
                </c:pt>
                <c:pt idx="451">
                  <c:v>298.92</c:v>
                </c:pt>
                <c:pt idx="452">
                  <c:v>297.62</c:v>
                </c:pt>
                <c:pt idx="453">
                  <c:v>296.16000000000003</c:v>
                </c:pt>
                <c:pt idx="454">
                  <c:v>296.77</c:v>
                </c:pt>
                <c:pt idx="455">
                  <c:v>295.7</c:v>
                </c:pt>
                <c:pt idx="456">
                  <c:v>295.76</c:v>
                </c:pt>
                <c:pt idx="457">
                  <c:v>291.14999999999998</c:v>
                </c:pt>
                <c:pt idx="458">
                  <c:v>292.11</c:v>
                </c:pt>
                <c:pt idx="459">
                  <c:v>287.35000000000002</c:v>
                </c:pt>
                <c:pt idx="460">
                  <c:v>284.67</c:v>
                </c:pt>
                <c:pt idx="461">
                  <c:v>289.58999999999997</c:v>
                </c:pt>
                <c:pt idx="462">
                  <c:v>285.87</c:v>
                </c:pt>
                <c:pt idx="463">
                  <c:v>284.07</c:v>
                </c:pt>
                <c:pt idx="464">
                  <c:v>280.45999999999998</c:v>
                </c:pt>
                <c:pt idx="465">
                  <c:v>274.83</c:v>
                </c:pt>
                <c:pt idx="466">
                  <c:v>269</c:v>
                </c:pt>
                <c:pt idx="467">
                  <c:v>266.52</c:v>
                </c:pt>
                <c:pt idx="468">
                  <c:v>268.39</c:v>
                </c:pt>
                <c:pt idx="469">
                  <c:v>267.16000000000003</c:v>
                </c:pt>
                <c:pt idx="470">
                  <c:v>267.95</c:v>
                </c:pt>
                <c:pt idx="471">
                  <c:v>264.19</c:v>
                </c:pt>
                <c:pt idx="472">
                  <c:v>263.75</c:v>
                </c:pt>
                <c:pt idx="473">
                  <c:v>261.41000000000003</c:v>
                </c:pt>
                <c:pt idx="474">
                  <c:v>257.92</c:v>
                </c:pt>
                <c:pt idx="475">
                  <c:v>256.23</c:v>
                </c:pt>
                <c:pt idx="476">
                  <c:v>256.01</c:v>
                </c:pt>
                <c:pt idx="477">
                  <c:v>259.04000000000002</c:v>
                </c:pt>
                <c:pt idx="478">
                  <c:v>252.03</c:v>
                </c:pt>
                <c:pt idx="479">
                  <c:v>251.38</c:v>
                </c:pt>
                <c:pt idx="480">
                  <c:v>257.26</c:v>
                </c:pt>
                <c:pt idx="481">
                  <c:v>262.83999999999997</c:v>
                </c:pt>
                <c:pt idx="482">
                  <c:v>265.74</c:v>
                </c:pt>
                <c:pt idx="483">
                  <c:v>269.18</c:v>
                </c:pt>
                <c:pt idx="484">
                  <c:v>269.79000000000002</c:v>
                </c:pt>
                <c:pt idx="485">
                  <c:v>266.63</c:v>
                </c:pt>
                <c:pt idx="486">
                  <c:v>263.61</c:v>
                </c:pt>
                <c:pt idx="487">
                  <c:v>266.3</c:v>
                </c:pt>
                <c:pt idx="488">
                  <c:v>271.54000000000002</c:v>
                </c:pt>
                <c:pt idx="489">
                  <c:v>274.77</c:v>
                </c:pt>
                <c:pt idx="490">
                  <c:v>274.95999999999998</c:v>
                </c:pt>
                <c:pt idx="491">
                  <c:v>268.39999999999998</c:v>
                </c:pt>
                <c:pt idx="492">
                  <c:v>265.85000000000002</c:v>
                </c:pt>
                <c:pt idx="493">
                  <c:v>267.52</c:v>
                </c:pt>
                <c:pt idx="494">
                  <c:v>274.73</c:v>
                </c:pt>
                <c:pt idx="495">
                  <c:v>276.43</c:v>
                </c:pt>
                <c:pt idx="496">
                  <c:v>277.19</c:v>
                </c:pt>
                <c:pt idx="497">
                  <c:v>277.60000000000002</c:v>
                </c:pt>
                <c:pt idx="498">
                  <c:v>273.33999999999997</c:v>
                </c:pt>
                <c:pt idx="499">
                  <c:v>270.02</c:v>
                </c:pt>
                <c:pt idx="500">
                  <c:v>267.11</c:v>
                </c:pt>
                <c:pt idx="501">
                  <c:v>267.22000000000003</c:v>
                </c:pt>
                <c:pt idx="502">
                  <c:v>265.13</c:v>
                </c:pt>
                <c:pt idx="503">
                  <c:v>259.04000000000002</c:v>
                </c:pt>
                <c:pt idx="504">
                  <c:v>252.15</c:v>
                </c:pt>
                <c:pt idx="505">
                  <c:v>256.95</c:v>
                </c:pt>
                <c:pt idx="506">
                  <c:v>256.12</c:v>
                </c:pt>
                <c:pt idx="507">
                  <c:v>248.92</c:v>
                </c:pt>
                <c:pt idx="508">
                  <c:v>239.89</c:v>
                </c:pt>
                <c:pt idx="509">
                  <c:v>229.48</c:v>
                </c:pt>
                <c:pt idx="510">
                  <c:v>246.12</c:v>
                </c:pt>
                <c:pt idx="511">
                  <c:v>250.4</c:v>
                </c:pt>
                <c:pt idx="512">
                  <c:v>252.13</c:v>
                </c:pt>
                <c:pt idx="513">
                  <c:v>256.89999999999998</c:v>
                </c:pt>
                <c:pt idx="514">
                  <c:v>256.77</c:v>
                </c:pt>
                <c:pt idx="515">
                  <c:v>260.5</c:v>
                </c:pt>
                <c:pt idx="516">
                  <c:v>256.18</c:v>
                </c:pt>
                <c:pt idx="517">
                  <c:v>251.57</c:v>
                </c:pt>
                <c:pt idx="518">
                  <c:v>287.79000000000002</c:v>
                </c:pt>
                <c:pt idx="519">
                  <c:v>292.7</c:v>
                </c:pt>
                <c:pt idx="520">
                  <c:v>300.82</c:v>
                </c:pt>
                <c:pt idx="521">
                  <c:v>302.08</c:v>
                </c:pt>
                <c:pt idx="522">
                  <c:v>301.10000000000002</c:v>
                </c:pt>
                <c:pt idx="523">
                  <c:v>299.25</c:v>
                </c:pt>
                <c:pt idx="524">
                  <c:v>300.45999999999998</c:v>
                </c:pt>
                <c:pt idx="525">
                  <c:v>303.74</c:v>
                </c:pt>
                <c:pt idx="526">
                  <c:v>306.74</c:v>
                </c:pt>
                <c:pt idx="527">
                  <c:v>307.39</c:v>
                </c:pt>
                <c:pt idx="528">
                  <c:v>306.87</c:v>
                </c:pt>
                <c:pt idx="529">
                  <c:v>307.7</c:v>
                </c:pt>
                <c:pt idx="530">
                  <c:v>309.95999999999998</c:v>
                </c:pt>
                <c:pt idx="531">
                  <c:v>308.92</c:v>
                </c:pt>
                <c:pt idx="532">
                  <c:v>308.49</c:v>
                </c:pt>
                <c:pt idx="533">
                  <c:v>307.75</c:v>
                </c:pt>
                <c:pt idx="534">
                  <c:v>305.58</c:v>
                </c:pt>
                <c:pt idx="535">
                  <c:v>303.83999999999997</c:v>
                </c:pt>
                <c:pt idx="536">
                  <c:v>297.23</c:v>
                </c:pt>
                <c:pt idx="537">
                  <c:v>303.35000000000002</c:v>
                </c:pt>
                <c:pt idx="538">
                  <c:v>306.23</c:v>
                </c:pt>
                <c:pt idx="539">
                  <c:v>309.33</c:v>
                </c:pt>
                <c:pt idx="540">
                  <c:v>316.25</c:v>
                </c:pt>
                <c:pt idx="541">
                  <c:v>316.02999999999997</c:v>
                </c:pt>
                <c:pt idx="542">
                  <c:v>318.35000000000002</c:v>
                </c:pt>
                <c:pt idx="543">
                  <c:v>323.33999999999997</c:v>
                </c:pt>
                <c:pt idx="544">
                  <c:v>324.60000000000002</c:v>
                </c:pt>
                <c:pt idx="545">
                  <c:v>319.44</c:v>
                </c:pt>
                <c:pt idx="546">
                  <c:v>318.06</c:v>
                </c:pt>
                <c:pt idx="547">
                  <c:v>318.83</c:v>
                </c:pt>
                <c:pt idx="548">
                  <c:v>315.79000000000002</c:v>
                </c:pt>
                <c:pt idx="549">
                  <c:v>313.58999999999997</c:v>
                </c:pt>
                <c:pt idx="550">
                  <c:v>315.35000000000002</c:v>
                </c:pt>
                <c:pt idx="551">
                  <c:v>313.20999999999998</c:v>
                </c:pt>
                <c:pt idx="552">
                  <c:v>314.69</c:v>
                </c:pt>
                <c:pt idx="553">
                  <c:v>314.94</c:v>
                </c:pt>
                <c:pt idx="554">
                  <c:v>315.27999999999997</c:v>
                </c:pt>
                <c:pt idx="555">
                  <c:v>306.48</c:v>
                </c:pt>
                <c:pt idx="556">
                  <c:v>306.51</c:v>
                </c:pt>
                <c:pt idx="557">
                  <c:v>304.3</c:v>
                </c:pt>
                <c:pt idx="558">
                  <c:v>303.81</c:v>
                </c:pt>
                <c:pt idx="559">
                  <c:v>305.63</c:v>
                </c:pt>
                <c:pt idx="560">
                  <c:v>307.38</c:v>
                </c:pt>
                <c:pt idx="561">
                  <c:v>306.75</c:v>
                </c:pt>
                <c:pt idx="562">
                  <c:v>299.83999999999997</c:v>
                </c:pt>
                <c:pt idx="563">
                  <c:v>298.62</c:v>
                </c:pt>
                <c:pt idx="564">
                  <c:v>296.45999999999998</c:v>
                </c:pt>
                <c:pt idx="565">
                  <c:v>298.51</c:v>
                </c:pt>
                <c:pt idx="566">
                  <c:v>294.07</c:v>
                </c:pt>
                <c:pt idx="567">
                  <c:v>290.92</c:v>
                </c:pt>
                <c:pt idx="568">
                  <c:v>290.68</c:v>
                </c:pt>
                <c:pt idx="569">
                  <c:v>293.70999999999998</c:v>
                </c:pt>
                <c:pt idx="570">
                  <c:v>292.20999999999998</c:v>
                </c:pt>
                <c:pt idx="571">
                  <c:v>297.68</c:v>
                </c:pt>
                <c:pt idx="572">
                  <c:v>294.83</c:v>
                </c:pt>
                <c:pt idx="573">
                  <c:v>291.44</c:v>
                </c:pt>
                <c:pt idx="574">
                  <c:v>280.87</c:v>
                </c:pt>
                <c:pt idx="575">
                  <c:v>279.10000000000002</c:v>
                </c:pt>
                <c:pt idx="576">
                  <c:v>281.83</c:v>
                </c:pt>
                <c:pt idx="577">
                  <c:v>280.33</c:v>
                </c:pt>
                <c:pt idx="578">
                  <c:v>278.77999999999997</c:v>
                </c:pt>
                <c:pt idx="579">
                  <c:v>281.04000000000002</c:v>
                </c:pt>
                <c:pt idx="580">
                  <c:v>280.20999999999998</c:v>
                </c:pt>
                <c:pt idx="581">
                  <c:v>285.2</c:v>
                </c:pt>
                <c:pt idx="582">
                  <c:v>289.02</c:v>
                </c:pt>
                <c:pt idx="583">
                  <c:v>285.70999999999998</c:v>
                </c:pt>
                <c:pt idx="584">
                  <c:v>283.95999999999998</c:v>
                </c:pt>
                <c:pt idx="585">
                  <c:v>288.8</c:v>
                </c:pt>
                <c:pt idx="586">
                  <c:v>290.89</c:v>
                </c:pt>
                <c:pt idx="587">
                  <c:v>291.07</c:v>
                </c:pt>
                <c:pt idx="588">
                  <c:v>287.68</c:v>
                </c:pt>
                <c:pt idx="589">
                  <c:v>291.08999999999997</c:v>
                </c:pt>
                <c:pt idx="590">
                  <c:v>296.76</c:v>
                </c:pt>
                <c:pt idx="591">
                  <c:v>301.05</c:v>
                </c:pt>
                <c:pt idx="592">
                  <c:v>302.7</c:v>
                </c:pt>
                <c:pt idx="593">
                  <c:v>308.37</c:v>
                </c:pt>
                <c:pt idx="594">
                  <c:v>309.08999999999997</c:v>
                </c:pt>
                <c:pt idx="595">
                  <c:v>312</c:v>
                </c:pt>
                <c:pt idx="596">
                  <c:v>314.52999999999997</c:v>
                </c:pt>
                <c:pt idx="597">
                  <c:v>313.95</c:v>
                </c:pt>
                <c:pt idx="598">
                  <c:v>316.95999999999998</c:v>
                </c:pt>
                <c:pt idx="599">
                  <c:v>315.39999999999998</c:v>
                </c:pt>
                <c:pt idx="600">
                  <c:v>317.31</c:v>
                </c:pt>
                <c:pt idx="601">
                  <c:v>315.87</c:v>
                </c:pt>
                <c:pt idx="602">
                  <c:v>319.91000000000003</c:v>
                </c:pt>
                <c:pt idx="603">
                  <c:v>323.75</c:v>
                </c:pt>
                <c:pt idx="604">
                  <c:v>329.26</c:v>
                </c:pt>
                <c:pt idx="605">
                  <c:v>329.49</c:v>
                </c:pt>
                <c:pt idx="606">
                  <c:v>325.07</c:v>
                </c:pt>
                <c:pt idx="607">
                  <c:v>324.52</c:v>
                </c:pt>
                <c:pt idx="608">
                  <c:v>323.37</c:v>
                </c:pt>
                <c:pt idx="609">
                  <c:v>321.94</c:v>
                </c:pt>
                <c:pt idx="610">
                  <c:v>321.63</c:v>
                </c:pt>
                <c:pt idx="611">
                  <c:v>322.02999999999997</c:v>
                </c:pt>
                <c:pt idx="612">
                  <c:v>318.94</c:v>
                </c:pt>
                <c:pt idx="613">
                  <c:v>317.95</c:v>
                </c:pt>
                <c:pt idx="614">
                  <c:v>318.68</c:v>
                </c:pt>
                <c:pt idx="615">
                  <c:v>317.95999999999998</c:v>
                </c:pt>
                <c:pt idx="616">
                  <c:v>319.79000000000002</c:v>
                </c:pt>
                <c:pt idx="617">
                  <c:v>325.56</c:v>
                </c:pt>
                <c:pt idx="618">
                  <c:v>325.56</c:v>
                </c:pt>
                <c:pt idx="619">
                  <c:v>325.89999999999998</c:v>
                </c:pt>
                <c:pt idx="620">
                  <c:v>327.05</c:v>
                </c:pt>
                <c:pt idx="621">
                  <c:v>333.77</c:v>
                </c:pt>
                <c:pt idx="622">
                  <c:v>337.16</c:v>
                </c:pt>
                <c:pt idx="623">
                  <c:v>336.49</c:v>
                </c:pt>
                <c:pt idx="624">
                  <c:v>336.69</c:v>
                </c:pt>
                <c:pt idx="625">
                  <c:v>339.1</c:v>
                </c:pt>
                <c:pt idx="626">
                  <c:v>342.18</c:v>
                </c:pt>
                <c:pt idx="627">
                  <c:v>343.89</c:v>
                </c:pt>
                <c:pt idx="628">
                  <c:v>342.74</c:v>
                </c:pt>
                <c:pt idx="629">
                  <c:v>342.56</c:v>
                </c:pt>
                <c:pt idx="630">
                  <c:v>343.04</c:v>
                </c:pt>
                <c:pt idx="631">
                  <c:v>340.9</c:v>
                </c:pt>
                <c:pt idx="632">
                  <c:v>346.03</c:v>
                </c:pt>
                <c:pt idx="633">
                  <c:v>351.26</c:v>
                </c:pt>
                <c:pt idx="634">
                  <c:v>344.43</c:v>
                </c:pt>
                <c:pt idx="635">
                  <c:v>342.33</c:v>
                </c:pt>
                <c:pt idx="636">
                  <c:v>341.91</c:v>
                </c:pt>
                <c:pt idx="637">
                  <c:v>340.12</c:v>
                </c:pt>
                <c:pt idx="638">
                  <c:v>338.71</c:v>
                </c:pt>
                <c:pt idx="639">
                  <c:v>341.38</c:v>
                </c:pt>
                <c:pt idx="640">
                  <c:v>342.74</c:v>
                </c:pt>
                <c:pt idx="641">
                  <c:v>342.14</c:v>
                </c:pt>
                <c:pt idx="642">
                  <c:v>341.71</c:v>
                </c:pt>
                <c:pt idx="643">
                  <c:v>341.85</c:v>
                </c:pt>
                <c:pt idx="644">
                  <c:v>344.01</c:v>
                </c:pt>
                <c:pt idx="645">
                  <c:v>350.27</c:v>
                </c:pt>
                <c:pt idx="646">
                  <c:v>350.91</c:v>
                </c:pt>
                <c:pt idx="647">
                  <c:v>348.96</c:v>
                </c:pt>
                <c:pt idx="648">
                  <c:v>347.21</c:v>
                </c:pt>
                <c:pt idx="649">
                  <c:v>347.15</c:v>
                </c:pt>
                <c:pt idx="650">
                  <c:v>348.72</c:v>
                </c:pt>
                <c:pt idx="651">
                  <c:v>348.31</c:v>
                </c:pt>
                <c:pt idx="652">
                  <c:v>355.22</c:v>
                </c:pt>
                <c:pt idx="653">
                  <c:v>358.9</c:v>
                </c:pt>
                <c:pt idx="654">
                  <c:v>358.9</c:v>
                </c:pt>
                <c:pt idx="655">
                  <c:v>353.73</c:v>
                </c:pt>
                <c:pt idx="656">
                  <c:v>349.78</c:v>
                </c:pt>
                <c:pt idx="657">
                  <c:v>350.1</c:v>
                </c:pt>
                <c:pt idx="658">
                  <c:v>348.23</c:v>
                </c:pt>
                <c:pt idx="659">
                  <c:v>349.81</c:v>
                </c:pt>
                <c:pt idx="660">
                  <c:v>356.04</c:v>
                </c:pt>
                <c:pt idx="661">
                  <c:v>354.15</c:v>
                </c:pt>
                <c:pt idx="662">
                  <c:v>351.73</c:v>
                </c:pt>
                <c:pt idx="663">
                  <c:v>349.59</c:v>
                </c:pt>
                <c:pt idx="664">
                  <c:v>353.75</c:v>
                </c:pt>
                <c:pt idx="665">
                  <c:v>359.77</c:v>
                </c:pt>
                <c:pt idx="666">
                  <c:v>364</c:v>
                </c:pt>
                <c:pt idx="667">
                  <c:v>365.83</c:v>
                </c:pt>
                <c:pt idx="668">
                  <c:v>362.8</c:v>
                </c:pt>
                <c:pt idx="669">
                  <c:v>364.08</c:v>
                </c:pt>
                <c:pt idx="670">
                  <c:v>362.18</c:v>
                </c:pt>
                <c:pt idx="671">
                  <c:v>355.4</c:v>
                </c:pt>
                <c:pt idx="672">
                  <c:v>348.14</c:v>
                </c:pt>
                <c:pt idx="673">
                  <c:v>346.86</c:v>
                </c:pt>
                <c:pt idx="674">
                  <c:v>345.6</c:v>
                </c:pt>
                <c:pt idx="675">
                  <c:v>341.33</c:v>
                </c:pt>
                <c:pt idx="676">
                  <c:v>336.4</c:v>
                </c:pt>
                <c:pt idx="677">
                  <c:v>339.52</c:v>
                </c:pt>
                <c:pt idx="678">
                  <c:v>338.42</c:v>
                </c:pt>
                <c:pt idx="679">
                  <c:v>341.65</c:v>
                </c:pt>
                <c:pt idx="680">
                  <c:v>338.92</c:v>
                </c:pt>
                <c:pt idx="681">
                  <c:v>336.85</c:v>
                </c:pt>
                <c:pt idx="682">
                  <c:v>336.55</c:v>
                </c:pt>
                <c:pt idx="683">
                  <c:v>334.43</c:v>
                </c:pt>
                <c:pt idx="684">
                  <c:v>332.46</c:v>
                </c:pt>
                <c:pt idx="685">
                  <c:v>332.97</c:v>
                </c:pt>
                <c:pt idx="686">
                  <c:v>335.53</c:v>
                </c:pt>
                <c:pt idx="687">
                  <c:v>335.01</c:v>
                </c:pt>
                <c:pt idx="688">
                  <c:v>329.67</c:v>
                </c:pt>
                <c:pt idx="689">
                  <c:v>328.8</c:v>
                </c:pt>
                <c:pt idx="690">
                  <c:v>327.12</c:v>
                </c:pt>
                <c:pt idx="691">
                  <c:v>331.6</c:v>
                </c:pt>
                <c:pt idx="692">
                  <c:v>337.33</c:v>
                </c:pt>
                <c:pt idx="693">
                  <c:v>335.45</c:v>
                </c:pt>
                <c:pt idx="694">
                  <c:v>329.56</c:v>
                </c:pt>
                <c:pt idx="695">
                  <c:v>321.52</c:v>
                </c:pt>
                <c:pt idx="696">
                  <c:v>325.02</c:v>
                </c:pt>
                <c:pt idx="697">
                  <c:v>334.42</c:v>
                </c:pt>
                <c:pt idx="698">
                  <c:v>333.5</c:v>
                </c:pt>
                <c:pt idx="699">
                  <c:v>331.65</c:v>
                </c:pt>
                <c:pt idx="700">
                  <c:v>336.26</c:v>
                </c:pt>
                <c:pt idx="701">
                  <c:v>345.53</c:v>
                </c:pt>
                <c:pt idx="702">
                  <c:v>345.5</c:v>
                </c:pt>
                <c:pt idx="703">
                  <c:v>354.61</c:v>
                </c:pt>
                <c:pt idx="704">
                  <c:v>362.87</c:v>
                </c:pt>
                <c:pt idx="705">
                  <c:v>367.71</c:v>
                </c:pt>
                <c:pt idx="706">
                  <c:v>373.05</c:v>
                </c:pt>
                <c:pt idx="707">
                  <c:v>368.08</c:v>
                </c:pt>
                <c:pt idx="708">
                  <c:v>368.45</c:v>
                </c:pt>
                <c:pt idx="709">
                  <c:v>371.22</c:v>
                </c:pt>
                <c:pt idx="710">
                  <c:v>379.25</c:v>
                </c:pt>
                <c:pt idx="711">
                  <c:v>369.44</c:v>
                </c:pt>
                <c:pt idx="712">
                  <c:v>369.74</c:v>
                </c:pt>
                <c:pt idx="713">
                  <c:v>365.48</c:v>
                </c:pt>
                <c:pt idx="714">
                  <c:v>360.76</c:v>
                </c:pt>
                <c:pt idx="715">
                  <c:v>376.88</c:v>
                </c:pt>
                <c:pt idx="716">
                  <c:v>375.03</c:v>
                </c:pt>
                <c:pt idx="717">
                  <c:v>366.63</c:v>
                </c:pt>
                <c:pt idx="718">
                  <c:v>375.86</c:v>
                </c:pt>
                <c:pt idx="719">
                  <c:v>379.12</c:v>
                </c:pt>
                <c:pt idx="720">
                  <c:v>382.05</c:v>
                </c:pt>
                <c:pt idx="721">
                  <c:v>355.69</c:v>
                </c:pt>
                <c:pt idx="722">
                  <c:v>345.66</c:v>
                </c:pt>
                <c:pt idx="723">
                  <c:v>346.57</c:v>
                </c:pt>
                <c:pt idx="724">
                  <c:v>357.12</c:v>
                </c:pt>
                <c:pt idx="725">
                  <c:v>344.95</c:v>
                </c:pt>
                <c:pt idx="726">
                  <c:v>332.82</c:v>
                </c:pt>
                <c:pt idx="727">
                  <c:v>327.7</c:v>
                </c:pt>
                <c:pt idx="728">
                  <c:v>329.34</c:v>
                </c:pt>
                <c:pt idx="729">
                  <c:v>334.75</c:v>
                </c:pt>
                <c:pt idx="730">
                  <c:v>340.03</c:v>
                </c:pt>
                <c:pt idx="731">
                  <c:v>348.36</c:v>
                </c:pt>
                <c:pt idx="732">
                  <c:v>342.77</c:v>
                </c:pt>
                <c:pt idx="733">
                  <c:v>361.25</c:v>
                </c:pt>
                <c:pt idx="734">
                  <c:v>378.85</c:v>
                </c:pt>
                <c:pt idx="735">
                  <c:v>386.52</c:v>
                </c:pt>
                <c:pt idx="736">
                  <c:v>384.74</c:v>
                </c:pt>
                <c:pt idx="737">
                  <c:v>394.51</c:v>
                </c:pt>
                <c:pt idx="738">
                  <c:v>399.89</c:v>
                </c:pt>
                <c:pt idx="739">
                  <c:v>405.96</c:v>
                </c:pt>
                <c:pt idx="740">
                  <c:v>413.2</c:v>
                </c:pt>
                <c:pt idx="741">
                  <c:v>423.62</c:v>
                </c:pt>
                <c:pt idx="742">
                  <c:v>426.81</c:v>
                </c:pt>
                <c:pt idx="743">
                  <c:v>428.03</c:v>
                </c:pt>
                <c:pt idx="744">
                  <c:v>422.85</c:v>
                </c:pt>
                <c:pt idx="745">
                  <c:v>415.11</c:v>
                </c:pt>
                <c:pt idx="746">
                  <c:v>419.22</c:v>
                </c:pt>
                <c:pt idx="747">
                  <c:v>438.22</c:v>
                </c:pt>
                <c:pt idx="748">
                  <c:v>444.22</c:v>
                </c:pt>
                <c:pt idx="749">
                  <c:v>449.63</c:v>
                </c:pt>
                <c:pt idx="750">
                  <c:v>449.69</c:v>
                </c:pt>
                <c:pt idx="751">
                  <c:v>451.64</c:v>
                </c:pt>
                <c:pt idx="752">
                  <c:v>453.31</c:v>
                </c:pt>
                <c:pt idx="753">
                  <c:v>472.28</c:v>
                </c:pt>
                <c:pt idx="754">
                  <c:v>474.96</c:v>
                </c:pt>
                <c:pt idx="755">
                  <c:v>478.41</c:v>
                </c:pt>
                <c:pt idx="756">
                  <c:v>476.22</c:v>
                </c:pt>
                <c:pt idx="757">
                  <c:v>482.88</c:v>
                </c:pt>
                <c:pt idx="758">
                  <c:v>482.48</c:v>
                </c:pt>
                <c:pt idx="759">
                  <c:v>485.66</c:v>
                </c:pt>
                <c:pt idx="760">
                  <c:v>478.96</c:v>
                </c:pt>
                <c:pt idx="761">
                  <c:v>474.85</c:v>
                </c:pt>
                <c:pt idx="762">
                  <c:v>479.07</c:v>
                </c:pt>
                <c:pt idx="763">
                  <c:v>486.06</c:v>
                </c:pt>
                <c:pt idx="764">
                  <c:v>486.89</c:v>
                </c:pt>
                <c:pt idx="765">
                  <c:v>488.09</c:v>
                </c:pt>
                <c:pt idx="766">
                  <c:v>494.65</c:v>
                </c:pt>
                <c:pt idx="767">
                  <c:v>493.54</c:v>
                </c:pt>
                <c:pt idx="768">
                  <c:v>489.97</c:v>
                </c:pt>
                <c:pt idx="769">
                  <c:v>503.08</c:v>
                </c:pt>
                <c:pt idx="770">
                  <c:v>507.02</c:v>
                </c:pt>
                <c:pt idx="771">
                  <c:v>506.67</c:v>
                </c:pt>
                <c:pt idx="772">
                  <c:v>511.8</c:v>
                </c:pt>
                <c:pt idx="773">
                  <c:v>521.97</c:v>
                </c:pt>
                <c:pt idx="774">
                  <c:v>519.88</c:v>
                </c:pt>
                <c:pt idx="775">
                  <c:v>513.57000000000005</c:v>
                </c:pt>
                <c:pt idx="776">
                  <c:v>516.80999999999995</c:v>
                </c:pt>
                <c:pt idx="777">
                  <c:v>519.25</c:v>
                </c:pt>
                <c:pt idx="778">
                  <c:v>521.94000000000005</c:v>
                </c:pt>
                <c:pt idx="779">
                  <c:v>524.94000000000005</c:v>
                </c:pt>
                <c:pt idx="780">
                  <c:v>518.74</c:v>
                </c:pt>
                <c:pt idx="781">
                  <c:v>522.41</c:v>
                </c:pt>
                <c:pt idx="782">
                  <c:v>527.88</c:v>
                </c:pt>
                <c:pt idx="783">
                  <c:v>525.64</c:v>
                </c:pt>
                <c:pt idx="784">
                  <c:v>533.05999999999995</c:v>
                </c:pt>
                <c:pt idx="785">
                  <c:v>538.38</c:v>
                </c:pt>
                <c:pt idx="786">
                  <c:v>535.54999999999995</c:v>
                </c:pt>
                <c:pt idx="787">
                  <c:v>534.66999999999996</c:v>
                </c:pt>
                <c:pt idx="788">
                  <c:v>534.21</c:v>
                </c:pt>
                <c:pt idx="789">
                  <c:v>533.70000000000005</c:v>
                </c:pt>
                <c:pt idx="790">
                  <c:v>526.1</c:v>
                </c:pt>
                <c:pt idx="791">
                  <c:v>529.54</c:v>
                </c:pt>
                <c:pt idx="792">
                  <c:v>533</c:v>
                </c:pt>
                <c:pt idx="793">
                  <c:v>528.29</c:v>
                </c:pt>
                <c:pt idx="794">
                  <c:v>524.61</c:v>
                </c:pt>
                <c:pt idx="795">
                  <c:v>521.79</c:v>
                </c:pt>
                <c:pt idx="796">
                  <c:v>518.98</c:v>
                </c:pt>
                <c:pt idx="797">
                  <c:v>509.85</c:v>
                </c:pt>
                <c:pt idx="798">
                  <c:v>509.55</c:v>
                </c:pt>
                <c:pt idx="799">
                  <c:v>464.5</c:v>
                </c:pt>
                <c:pt idx="800">
                  <c:v>453.63</c:v>
                </c:pt>
                <c:pt idx="801">
                  <c:v>453.69</c:v>
                </c:pt>
                <c:pt idx="802">
                  <c:v>453</c:v>
                </c:pt>
                <c:pt idx="803">
                  <c:v>454.3</c:v>
                </c:pt>
                <c:pt idx="804">
                  <c:v>451.45</c:v>
                </c:pt>
                <c:pt idx="805">
                  <c:v>452.94</c:v>
                </c:pt>
                <c:pt idx="806">
                  <c:v>455.25</c:v>
                </c:pt>
                <c:pt idx="807">
                  <c:v>456.75</c:v>
                </c:pt>
                <c:pt idx="808">
                  <c:v>459.24</c:v>
                </c:pt>
                <c:pt idx="809">
                  <c:v>458.89</c:v>
                </c:pt>
                <c:pt idx="810">
                  <c:v>453.75</c:v>
                </c:pt>
                <c:pt idx="811">
                  <c:v>458.31</c:v>
                </c:pt>
                <c:pt idx="812">
                  <c:v>457.8</c:v>
                </c:pt>
                <c:pt idx="813">
                  <c:v>456.52</c:v>
                </c:pt>
                <c:pt idx="814">
                  <c:v>452.47</c:v>
                </c:pt>
                <c:pt idx="815">
                  <c:v>450.29</c:v>
                </c:pt>
                <c:pt idx="816">
                  <c:v>446</c:v>
                </c:pt>
                <c:pt idx="817">
                  <c:v>451.12</c:v>
                </c:pt>
                <c:pt idx="818">
                  <c:v>451.08</c:v>
                </c:pt>
                <c:pt idx="819">
                  <c:v>445.78</c:v>
                </c:pt>
                <c:pt idx="820">
                  <c:v>447.55</c:v>
                </c:pt>
                <c:pt idx="821">
                  <c:v>445.82</c:v>
                </c:pt>
                <c:pt idx="822">
                  <c:v>442.5</c:v>
                </c:pt>
                <c:pt idx="823">
                  <c:v>440.55</c:v>
                </c:pt>
                <c:pt idx="824">
                  <c:v>448.01</c:v>
                </c:pt>
                <c:pt idx="825">
                  <c:v>453.91</c:v>
                </c:pt>
                <c:pt idx="826">
                  <c:v>451.35</c:v>
                </c:pt>
                <c:pt idx="827">
                  <c:v>441.46</c:v>
                </c:pt>
                <c:pt idx="828">
                  <c:v>434.94</c:v>
                </c:pt>
                <c:pt idx="829">
                  <c:v>434.98</c:v>
                </c:pt>
                <c:pt idx="830">
                  <c:v>439.47</c:v>
                </c:pt>
                <c:pt idx="831">
                  <c:v>435.03</c:v>
                </c:pt>
                <c:pt idx="832">
                  <c:v>432.97</c:v>
                </c:pt>
                <c:pt idx="833">
                  <c:v>434.27</c:v>
                </c:pt>
                <c:pt idx="834">
                  <c:v>440.08</c:v>
                </c:pt>
                <c:pt idx="835">
                  <c:v>445.08</c:v>
                </c:pt>
                <c:pt idx="836">
                  <c:v>441.2</c:v>
                </c:pt>
                <c:pt idx="837">
                  <c:v>447.95</c:v>
                </c:pt>
                <c:pt idx="838">
                  <c:v>461.08</c:v>
                </c:pt>
                <c:pt idx="839">
                  <c:v>464.49</c:v>
                </c:pt>
                <c:pt idx="840">
                  <c:v>457.02</c:v>
                </c:pt>
                <c:pt idx="841">
                  <c:v>453.72</c:v>
                </c:pt>
                <c:pt idx="842">
                  <c:v>456.37</c:v>
                </c:pt>
                <c:pt idx="843">
                  <c:v>451.72</c:v>
                </c:pt>
                <c:pt idx="844">
                  <c:v>448.49</c:v>
                </c:pt>
                <c:pt idx="845">
                  <c:v>452.65</c:v>
                </c:pt>
                <c:pt idx="846">
                  <c:v>461.64</c:v>
                </c:pt>
                <c:pt idx="847">
                  <c:v>463.55</c:v>
                </c:pt>
                <c:pt idx="848">
                  <c:v>473.63</c:v>
                </c:pt>
                <c:pt idx="849">
                  <c:v>480.79</c:v>
                </c:pt>
                <c:pt idx="850">
                  <c:v>483.99</c:v>
                </c:pt>
                <c:pt idx="851">
                  <c:v>490.47</c:v>
                </c:pt>
                <c:pt idx="852">
                  <c:v>487.48</c:v>
                </c:pt>
                <c:pt idx="853">
                  <c:v>485.74</c:v>
                </c:pt>
                <c:pt idx="854">
                  <c:v>489.29</c:v>
                </c:pt>
                <c:pt idx="855">
                  <c:v>492.46</c:v>
                </c:pt>
                <c:pt idx="856">
                  <c:v>497.09</c:v>
                </c:pt>
                <c:pt idx="857">
                  <c:v>494.52</c:v>
                </c:pt>
                <c:pt idx="858">
                  <c:v>503.8</c:v>
                </c:pt>
                <c:pt idx="859">
                  <c:v>502.08</c:v>
                </c:pt>
                <c:pt idx="860">
                  <c:v>505.35</c:v>
                </c:pt>
                <c:pt idx="861">
                  <c:v>500.92</c:v>
                </c:pt>
                <c:pt idx="862">
                  <c:v>511.3</c:v>
                </c:pt>
                <c:pt idx="863">
                  <c:v>514.89</c:v>
                </c:pt>
                <c:pt idx="864">
                  <c:v>508.87</c:v>
                </c:pt>
                <c:pt idx="865">
                  <c:v>502.56</c:v>
                </c:pt>
                <c:pt idx="866">
                  <c:v>496.33</c:v>
                </c:pt>
                <c:pt idx="867">
                  <c:v>496.57</c:v>
                </c:pt>
                <c:pt idx="868">
                  <c:v>507.71</c:v>
                </c:pt>
                <c:pt idx="869">
                  <c:v>505.14</c:v>
                </c:pt>
                <c:pt idx="870">
                  <c:v>512.61</c:v>
                </c:pt>
                <c:pt idx="871">
                  <c:v>511.25</c:v>
                </c:pt>
                <c:pt idx="872">
                  <c:v>520.13</c:v>
                </c:pt>
                <c:pt idx="873">
                  <c:v>529.99</c:v>
                </c:pt>
                <c:pt idx="874">
                  <c:v>525.55999999999995</c:v>
                </c:pt>
                <c:pt idx="875">
                  <c:v>516.61</c:v>
                </c:pt>
                <c:pt idx="876">
                  <c:v>495.01</c:v>
                </c:pt>
                <c:pt idx="877">
                  <c:v>503.1</c:v>
                </c:pt>
                <c:pt idx="878">
                  <c:v>502.88</c:v>
                </c:pt>
                <c:pt idx="879">
                  <c:v>494.01</c:v>
                </c:pt>
                <c:pt idx="880">
                  <c:v>489.03</c:v>
                </c:pt>
                <c:pt idx="881">
                  <c:v>477.11</c:v>
                </c:pt>
                <c:pt idx="882">
                  <c:v>467.72</c:v>
                </c:pt>
                <c:pt idx="883">
                  <c:v>469.24</c:v>
                </c:pt>
                <c:pt idx="884">
                  <c:v>467.64</c:v>
                </c:pt>
                <c:pt idx="885">
                  <c:v>463.17</c:v>
                </c:pt>
                <c:pt idx="886">
                  <c:v>460.05</c:v>
                </c:pt>
                <c:pt idx="887">
                  <c:v>468.39</c:v>
                </c:pt>
                <c:pt idx="888">
                  <c:v>477.19</c:v>
                </c:pt>
                <c:pt idx="889">
                  <c:v>485.02</c:v>
                </c:pt>
                <c:pt idx="890">
                  <c:v>486.23</c:v>
                </c:pt>
                <c:pt idx="891">
                  <c:v>488.54</c:v>
                </c:pt>
                <c:pt idx="892">
                  <c:v>483.22</c:v>
                </c:pt>
                <c:pt idx="893">
                  <c:v>485.86</c:v>
                </c:pt>
                <c:pt idx="894">
                  <c:v>478.06</c:v>
                </c:pt>
                <c:pt idx="895">
                  <c:v>481.14</c:v>
                </c:pt>
                <c:pt idx="896">
                  <c:v>483.36</c:v>
                </c:pt>
                <c:pt idx="897">
                  <c:v>483.92</c:v>
                </c:pt>
                <c:pt idx="898">
                  <c:v>486.02</c:v>
                </c:pt>
                <c:pt idx="899">
                  <c:v>483.26</c:v>
                </c:pt>
                <c:pt idx="900">
                  <c:v>480.75</c:v>
                </c:pt>
                <c:pt idx="901">
                  <c:v>487.59</c:v>
                </c:pt>
                <c:pt idx="902">
                  <c:v>479.88</c:v>
                </c:pt>
                <c:pt idx="903">
                  <c:v>476.33</c:v>
                </c:pt>
                <c:pt idx="904">
                  <c:v>474.26</c:v>
                </c:pt>
                <c:pt idx="905">
                  <c:v>463.44</c:v>
                </c:pt>
                <c:pt idx="906">
                  <c:v>467.24</c:v>
                </c:pt>
                <c:pt idx="907">
                  <c:v>468.46</c:v>
                </c:pt>
                <c:pt idx="908">
                  <c:v>471.5</c:v>
                </c:pt>
                <c:pt idx="909">
                  <c:v>476.8</c:v>
                </c:pt>
                <c:pt idx="910">
                  <c:v>470.16</c:v>
                </c:pt>
                <c:pt idx="911">
                  <c:v>463.23</c:v>
                </c:pt>
                <c:pt idx="912">
                  <c:v>461.46</c:v>
                </c:pt>
                <c:pt idx="913">
                  <c:v>458.81</c:v>
                </c:pt>
                <c:pt idx="914">
                  <c:v>464.41</c:v>
                </c:pt>
                <c:pt idx="915">
                  <c:v>479.46</c:v>
                </c:pt>
                <c:pt idx="916">
                  <c:v>485.21</c:v>
                </c:pt>
                <c:pt idx="917">
                  <c:v>482.49</c:v>
                </c:pt>
                <c:pt idx="918">
                  <c:v>481.82</c:v>
                </c:pt>
                <c:pt idx="919">
                  <c:v>477.71</c:v>
                </c:pt>
                <c:pt idx="920">
                  <c:v>472.91</c:v>
                </c:pt>
                <c:pt idx="921">
                  <c:v>470.23</c:v>
                </c:pt>
                <c:pt idx="922">
                  <c:v>479.32</c:v>
                </c:pt>
                <c:pt idx="923">
                  <c:v>476.09</c:v>
                </c:pt>
                <c:pt idx="924">
                  <c:v>470.15</c:v>
                </c:pt>
                <c:pt idx="925">
                  <c:v>469.4</c:v>
                </c:pt>
                <c:pt idx="926">
                  <c:v>475.29</c:v>
                </c:pt>
                <c:pt idx="927">
                  <c:v>474.3</c:v>
                </c:pt>
                <c:pt idx="928">
                  <c:v>471.07</c:v>
                </c:pt>
                <c:pt idx="929">
                  <c:v>458.34</c:v>
                </c:pt>
                <c:pt idx="930">
                  <c:v>452.02</c:v>
                </c:pt>
                <c:pt idx="931">
                  <c:v>444.93</c:v>
                </c:pt>
                <c:pt idx="932">
                  <c:v>446.91</c:v>
                </c:pt>
                <c:pt idx="933">
                  <c:v>441</c:v>
                </c:pt>
                <c:pt idx="934">
                  <c:v>439.53</c:v>
                </c:pt>
                <c:pt idx="935">
                  <c:v>438.2</c:v>
                </c:pt>
                <c:pt idx="936">
                  <c:v>441.82</c:v>
                </c:pt>
                <c:pt idx="937">
                  <c:v>449.23</c:v>
                </c:pt>
                <c:pt idx="938">
                  <c:v>465.76</c:v>
                </c:pt>
                <c:pt idx="939">
                  <c:v>470.4</c:v>
                </c:pt>
                <c:pt idx="940">
                  <c:v>461.76</c:v>
                </c:pt>
                <c:pt idx="941">
                  <c:v>451.53</c:v>
                </c:pt>
                <c:pt idx="942">
                  <c:v>461.23</c:v>
                </c:pt>
                <c:pt idx="943">
                  <c:v>462.89</c:v>
                </c:pt>
                <c:pt idx="944">
                  <c:v>454.31</c:v>
                </c:pt>
                <c:pt idx="945">
                  <c:v>449.15</c:v>
                </c:pt>
                <c:pt idx="946">
                  <c:v>440.37</c:v>
                </c:pt>
                <c:pt idx="947">
                  <c:v>429.41</c:v>
                </c:pt>
                <c:pt idx="948">
                  <c:v>421.88</c:v>
                </c:pt>
                <c:pt idx="949">
                  <c:v>428.53</c:v>
                </c:pt>
                <c:pt idx="950">
                  <c:v>438.02</c:v>
                </c:pt>
                <c:pt idx="951">
                  <c:v>441.43</c:v>
                </c:pt>
                <c:pt idx="952">
                  <c:v>445.61</c:v>
                </c:pt>
                <c:pt idx="953">
                  <c:v>448.05</c:v>
                </c:pt>
                <c:pt idx="954">
                  <c:v>442.37</c:v>
                </c:pt>
                <c:pt idx="955">
                  <c:v>434.07</c:v>
                </c:pt>
                <c:pt idx="956">
                  <c:v>447.66</c:v>
                </c:pt>
                <c:pt idx="957">
                  <c:v>465.86</c:v>
                </c:pt>
                <c:pt idx="958">
                  <c:v>465.38</c:v>
                </c:pt>
                <c:pt idx="959">
                  <c:v>461.21</c:v>
                </c:pt>
                <c:pt idx="960">
                  <c:v>473.83</c:v>
                </c:pt>
                <c:pt idx="961">
                  <c:v>483.48</c:v>
                </c:pt>
                <c:pt idx="962">
                  <c:v>478.02</c:v>
                </c:pt>
                <c:pt idx="963">
                  <c:v>486.39</c:v>
                </c:pt>
                <c:pt idx="964">
                  <c:v>497.54</c:v>
                </c:pt>
                <c:pt idx="965">
                  <c:v>497.6</c:v>
                </c:pt>
                <c:pt idx="966">
                  <c:v>511.78</c:v>
                </c:pt>
                <c:pt idx="967">
                  <c:v>508.24</c:v>
                </c:pt>
                <c:pt idx="968">
                  <c:v>518.46</c:v>
                </c:pt>
                <c:pt idx="969">
                  <c:v>535.46</c:v>
                </c:pt>
                <c:pt idx="970">
                  <c:v>551.32000000000005</c:v>
                </c:pt>
                <c:pt idx="971">
                  <c:v>553.46</c:v>
                </c:pt>
                <c:pt idx="972">
                  <c:v>552.35</c:v>
                </c:pt>
                <c:pt idx="973">
                  <c:v>554.54</c:v>
                </c:pt>
                <c:pt idx="974">
                  <c:v>571.33000000000004</c:v>
                </c:pt>
                <c:pt idx="975">
                  <c:v>571.70000000000005</c:v>
                </c:pt>
                <c:pt idx="976">
                  <c:v>581.80999999999995</c:v>
                </c:pt>
                <c:pt idx="977">
                  <c:v>589.42999999999995</c:v>
                </c:pt>
                <c:pt idx="978">
                  <c:v>587.95000000000005</c:v>
                </c:pt>
                <c:pt idx="979">
                  <c:v>583.26</c:v>
                </c:pt>
                <c:pt idx="980">
                  <c:v>583.47</c:v>
                </c:pt>
                <c:pt idx="981">
                  <c:v>591.79999999999995</c:v>
                </c:pt>
                <c:pt idx="982">
                  <c:v>598.45000000000005</c:v>
                </c:pt>
                <c:pt idx="983">
                  <c:v>595.48</c:v>
                </c:pt>
                <c:pt idx="984">
                  <c:v>600.89</c:v>
                </c:pt>
                <c:pt idx="985">
                  <c:v>607.30999999999995</c:v>
                </c:pt>
                <c:pt idx="986">
                  <c:v>599.77</c:v>
                </c:pt>
                <c:pt idx="987">
                  <c:v>604.83000000000004</c:v>
                </c:pt>
                <c:pt idx="988">
                  <c:v>605.77</c:v>
                </c:pt>
                <c:pt idx="989">
                  <c:v>613.52</c:v>
                </c:pt>
                <c:pt idx="990">
                  <c:v>625.55999999999995</c:v>
                </c:pt>
                <c:pt idx="991">
                  <c:v>624.48</c:v>
                </c:pt>
                <c:pt idx="992">
                  <c:v>623.69000000000005</c:v>
                </c:pt>
                <c:pt idx="993">
                  <c:v>619.57000000000005</c:v>
                </c:pt>
                <c:pt idx="994">
                  <c:v>633.34</c:v>
                </c:pt>
                <c:pt idx="995">
                  <c:v>643</c:v>
                </c:pt>
                <c:pt idx="996">
                  <c:v>636.83000000000004</c:v>
                </c:pt>
                <c:pt idx="997">
                  <c:v>626.01</c:v>
                </c:pt>
                <c:pt idx="998">
                  <c:v>628.11</c:v>
                </c:pt>
                <c:pt idx="999">
                  <c:v>635.38</c:v>
                </c:pt>
                <c:pt idx="1000">
                  <c:v>641.25</c:v>
                </c:pt>
                <c:pt idx="1001">
                  <c:v>652.28</c:v>
                </c:pt>
                <c:pt idx="1002">
                  <c:v>660.2</c:v>
                </c:pt>
                <c:pt idx="1003">
                  <c:v>663.29</c:v>
                </c:pt>
                <c:pt idx="1004">
                  <c:v>662.15</c:v>
                </c:pt>
                <c:pt idx="1005">
                  <c:v>661.84</c:v>
                </c:pt>
                <c:pt idx="1006">
                  <c:v>659.82</c:v>
                </c:pt>
                <c:pt idx="1007">
                  <c:v>660.37</c:v>
                </c:pt>
                <c:pt idx="1008">
                  <c:v>645.37</c:v>
                </c:pt>
                <c:pt idx="1009">
                  <c:v>646.66</c:v>
                </c:pt>
                <c:pt idx="1010">
                  <c:v>658.34</c:v>
                </c:pt>
                <c:pt idx="1011">
                  <c:v>651.77</c:v>
                </c:pt>
                <c:pt idx="1012">
                  <c:v>647.5</c:v>
                </c:pt>
                <c:pt idx="1013">
                  <c:v>645.82000000000005</c:v>
                </c:pt>
                <c:pt idx="1014">
                  <c:v>645.61</c:v>
                </c:pt>
                <c:pt idx="1015">
                  <c:v>648.44000000000005</c:v>
                </c:pt>
                <c:pt idx="1016">
                  <c:v>641.78</c:v>
                </c:pt>
                <c:pt idx="1017">
                  <c:v>636.94000000000005</c:v>
                </c:pt>
                <c:pt idx="1018">
                  <c:v>645.39</c:v>
                </c:pt>
                <c:pt idx="1019">
                  <c:v>651.74</c:v>
                </c:pt>
                <c:pt idx="1020">
                  <c:v>648.02</c:v>
                </c:pt>
                <c:pt idx="1021">
                  <c:v>644.83000000000004</c:v>
                </c:pt>
                <c:pt idx="1022">
                  <c:v>647.79999999999995</c:v>
                </c:pt>
                <c:pt idx="1023">
                  <c:v>645.63</c:v>
                </c:pt>
                <c:pt idx="1024">
                  <c:v>644.66</c:v>
                </c:pt>
                <c:pt idx="1025">
                  <c:v>637.21</c:v>
                </c:pt>
                <c:pt idx="1026">
                  <c:v>654.83000000000004</c:v>
                </c:pt>
                <c:pt idx="1027">
                  <c:v>662.12</c:v>
                </c:pt>
                <c:pt idx="1028">
                  <c:v>656.94</c:v>
                </c:pt>
                <c:pt idx="1029">
                  <c:v>653.19000000000005</c:v>
                </c:pt>
                <c:pt idx="1030">
                  <c:v>640.96</c:v>
                </c:pt>
                <c:pt idx="1031">
                  <c:v>634.39</c:v>
                </c:pt>
                <c:pt idx="1032">
                  <c:v>627.73</c:v>
                </c:pt>
                <c:pt idx="1033">
                  <c:v>608.13</c:v>
                </c:pt>
                <c:pt idx="1034">
                  <c:v>593.79</c:v>
                </c:pt>
                <c:pt idx="1035">
                  <c:v>597.62</c:v>
                </c:pt>
                <c:pt idx="1036">
                  <c:v>598.01</c:v>
                </c:pt>
                <c:pt idx="1037">
                  <c:v>593.85</c:v>
                </c:pt>
                <c:pt idx="1038">
                  <c:v>592.65</c:v>
                </c:pt>
                <c:pt idx="1039">
                  <c:v>589.01</c:v>
                </c:pt>
                <c:pt idx="1040">
                  <c:v>591.16999999999996</c:v>
                </c:pt>
                <c:pt idx="1041">
                  <c:v>594.08000000000004</c:v>
                </c:pt>
                <c:pt idx="1042">
                  <c:v>589.42999999999995</c:v>
                </c:pt>
                <c:pt idx="1043">
                  <c:v>586.71</c:v>
                </c:pt>
                <c:pt idx="1044">
                  <c:v>577.41</c:v>
                </c:pt>
                <c:pt idx="1045">
                  <c:v>581.71</c:v>
                </c:pt>
                <c:pt idx="1046">
                  <c:v>588.11</c:v>
                </c:pt>
                <c:pt idx="1047">
                  <c:v>590.29999999999995</c:v>
                </c:pt>
                <c:pt idx="1048">
                  <c:v>597.59</c:v>
                </c:pt>
                <c:pt idx="1049">
                  <c:v>552.47</c:v>
                </c:pt>
                <c:pt idx="1050">
                  <c:v>538.89</c:v>
                </c:pt>
                <c:pt idx="1051">
                  <c:v>547.85</c:v>
                </c:pt>
                <c:pt idx="1052">
                  <c:v>548.08000000000004</c:v>
                </c:pt>
                <c:pt idx="1053">
                  <c:v>549.74</c:v>
                </c:pt>
                <c:pt idx="1054">
                  <c:v>548.17999999999995</c:v>
                </c:pt>
                <c:pt idx="1055">
                  <c:v>554.5</c:v>
                </c:pt>
                <c:pt idx="1056">
                  <c:v>566.76</c:v>
                </c:pt>
                <c:pt idx="1057">
                  <c:v>566.73</c:v>
                </c:pt>
                <c:pt idx="1058">
                  <c:v>567.52</c:v>
                </c:pt>
                <c:pt idx="1059">
                  <c:v>576.78</c:v>
                </c:pt>
                <c:pt idx="1060">
                  <c:v>582.05999999999995</c:v>
                </c:pt>
                <c:pt idx="1061">
                  <c:v>574.77</c:v>
                </c:pt>
                <c:pt idx="1062">
                  <c:v>559.28</c:v>
                </c:pt>
                <c:pt idx="1063">
                  <c:v>575.15</c:v>
                </c:pt>
                <c:pt idx="1064">
                  <c:v>583.15</c:v>
                </c:pt>
                <c:pt idx="1065">
                  <c:v>611.91</c:v>
                </c:pt>
                <c:pt idx="1066">
                  <c:v>613.6</c:v>
                </c:pt>
                <c:pt idx="1067">
                  <c:v>624.65</c:v>
                </c:pt>
                <c:pt idx="1068">
                  <c:v>632.02</c:v>
                </c:pt>
                <c:pt idx="1069">
                  <c:v>635.73</c:v>
                </c:pt>
                <c:pt idx="1070">
                  <c:v>637.76</c:v>
                </c:pt>
                <c:pt idx="1071">
                  <c:v>624.69000000000005</c:v>
                </c:pt>
                <c:pt idx="1072">
                  <c:v>620.07000000000005</c:v>
                </c:pt>
                <c:pt idx="1073">
                  <c:v>624.83000000000004</c:v>
                </c:pt>
                <c:pt idx="1074">
                  <c:v>593.71</c:v>
                </c:pt>
                <c:pt idx="1075">
                  <c:v>604.79</c:v>
                </c:pt>
                <c:pt idx="1076">
                  <c:v>605.94000000000005</c:v>
                </c:pt>
                <c:pt idx="1077">
                  <c:v>606.25</c:v>
                </c:pt>
                <c:pt idx="1078">
                  <c:v>601.91999999999996</c:v>
                </c:pt>
                <c:pt idx="1079">
                  <c:v>615.54</c:v>
                </c:pt>
                <c:pt idx="1080">
                  <c:v>622.76</c:v>
                </c:pt>
                <c:pt idx="1081">
                  <c:v>632.25</c:v>
                </c:pt>
                <c:pt idx="1082">
                  <c:v>628.66</c:v>
                </c:pt>
                <c:pt idx="1083">
                  <c:v>631.17999999999995</c:v>
                </c:pt>
                <c:pt idx="1084">
                  <c:v>619.38</c:v>
                </c:pt>
                <c:pt idx="1085">
                  <c:v>609.79999999999995</c:v>
                </c:pt>
                <c:pt idx="1086">
                  <c:v>624.97</c:v>
                </c:pt>
                <c:pt idx="1087">
                  <c:v>631.46</c:v>
                </c:pt>
                <c:pt idx="1088">
                  <c:v>619.07000000000005</c:v>
                </c:pt>
                <c:pt idx="1089">
                  <c:v>606.16</c:v>
                </c:pt>
                <c:pt idx="1090">
                  <c:v>603.94000000000005</c:v>
                </c:pt>
                <c:pt idx="1091">
                  <c:v>604.59</c:v>
                </c:pt>
                <c:pt idx="1092">
                  <c:v>613.30999999999995</c:v>
                </c:pt>
                <c:pt idx="1093">
                  <c:v>614.04</c:v>
                </c:pt>
                <c:pt idx="1094">
                  <c:v>613.32000000000005</c:v>
                </c:pt>
                <c:pt idx="1095">
                  <c:v>601.70000000000005</c:v>
                </c:pt>
                <c:pt idx="1096">
                  <c:v>600.97</c:v>
                </c:pt>
                <c:pt idx="1097">
                  <c:v>602.47</c:v>
                </c:pt>
                <c:pt idx="1098">
                  <c:v>594.66</c:v>
                </c:pt>
                <c:pt idx="1099">
                  <c:v>589.38</c:v>
                </c:pt>
                <c:pt idx="1100">
                  <c:v>594.70000000000005</c:v>
                </c:pt>
                <c:pt idx="1101">
                  <c:v>586.49</c:v>
                </c:pt>
                <c:pt idx="1102">
                  <c:v>590.08000000000004</c:v>
                </c:pt>
                <c:pt idx="1103">
                  <c:v>588.52</c:v>
                </c:pt>
                <c:pt idx="1104">
                  <c:v>577.1</c:v>
                </c:pt>
                <c:pt idx="1105">
                  <c:v>575.62</c:v>
                </c:pt>
                <c:pt idx="1106">
                  <c:v>566.71</c:v>
                </c:pt>
                <c:pt idx="1107">
                  <c:v>564.87</c:v>
                </c:pt>
                <c:pt idx="1108">
                  <c:v>557.63</c:v>
                </c:pt>
                <c:pt idx="1109">
                  <c:v>549.95000000000005</c:v>
                </c:pt>
                <c:pt idx="1110">
                  <c:v>539.29</c:v>
                </c:pt>
                <c:pt idx="1111">
                  <c:v>546.98</c:v>
                </c:pt>
                <c:pt idx="1112">
                  <c:v>556.19000000000005</c:v>
                </c:pt>
                <c:pt idx="1113">
                  <c:v>558.25</c:v>
                </c:pt>
                <c:pt idx="1114">
                  <c:v>565.67999999999995</c:v>
                </c:pt>
                <c:pt idx="1115">
                  <c:v>559.79</c:v>
                </c:pt>
                <c:pt idx="1116">
                  <c:v>569.12</c:v>
                </c:pt>
                <c:pt idx="1117">
                  <c:v>556.29</c:v>
                </c:pt>
                <c:pt idx="1118">
                  <c:v>561.5</c:v>
                </c:pt>
                <c:pt idx="1119">
                  <c:v>608.87</c:v>
                </c:pt>
                <c:pt idx="1120">
                  <c:v>649.22</c:v>
                </c:pt>
                <c:pt idx="1121">
                  <c:v>646.49</c:v>
                </c:pt>
                <c:pt idx="1122">
                  <c:v>643.75</c:v>
                </c:pt>
                <c:pt idx="1123">
                  <c:v>641.51</c:v>
                </c:pt>
                <c:pt idx="1124">
                  <c:v>642.29</c:v>
                </c:pt>
                <c:pt idx="1125">
                  <c:v>625.88</c:v>
                </c:pt>
                <c:pt idx="1126">
                  <c:v>624.65</c:v>
                </c:pt>
                <c:pt idx="1127">
                  <c:v>623.70000000000005</c:v>
                </c:pt>
                <c:pt idx="1128">
                  <c:v>651.04999999999995</c:v>
                </c:pt>
                <c:pt idx="1129">
                  <c:v>657.7</c:v>
                </c:pt>
                <c:pt idx="1130">
                  <c:v>643.77</c:v>
                </c:pt>
                <c:pt idx="1131">
                  <c:v>624.30999999999995</c:v>
                </c:pt>
                <c:pt idx="1132">
                  <c:v>626.69000000000005</c:v>
                </c:pt>
                <c:pt idx="1133">
                  <c:v>640.42999999999995</c:v>
                </c:pt>
                <c:pt idx="1134">
                  <c:v>644.62</c:v>
                </c:pt>
                <c:pt idx="1135">
                  <c:v>650.5</c:v>
                </c:pt>
                <c:pt idx="1136">
                  <c:v>635.97</c:v>
                </c:pt>
                <c:pt idx="1137">
                  <c:v>629.29</c:v>
                </c:pt>
                <c:pt idx="1138">
                  <c:v>609.05999999999995</c:v>
                </c:pt>
                <c:pt idx="1139">
                  <c:v>619.03</c:v>
                </c:pt>
                <c:pt idx="1140">
                  <c:v>618.23</c:v>
                </c:pt>
                <c:pt idx="1141">
                  <c:v>622.91999999999996</c:v>
                </c:pt>
                <c:pt idx="1142">
                  <c:v>619.1</c:v>
                </c:pt>
                <c:pt idx="1143">
                  <c:v>611.71</c:v>
                </c:pt>
                <c:pt idx="1144">
                  <c:v>640.59</c:v>
                </c:pt>
                <c:pt idx="1145">
                  <c:v>640.67999999999995</c:v>
                </c:pt>
                <c:pt idx="1146">
                  <c:v>616</c:v>
                </c:pt>
                <c:pt idx="1147">
                  <c:v>612.78</c:v>
                </c:pt>
                <c:pt idx="1148">
                  <c:v>591.67999999999995</c:v>
                </c:pt>
                <c:pt idx="1149">
                  <c:v>584.20000000000005</c:v>
                </c:pt>
                <c:pt idx="1150">
                  <c:v>621.25</c:v>
                </c:pt>
                <c:pt idx="1151">
                  <c:v>619.41999999999996</c:v>
                </c:pt>
                <c:pt idx="1152">
                  <c:v>675.29</c:v>
                </c:pt>
                <c:pt idx="1153">
                  <c:v>707.3</c:v>
                </c:pt>
                <c:pt idx="1154">
                  <c:v>738.11</c:v>
                </c:pt>
                <c:pt idx="1155">
                  <c:v>751.7</c:v>
                </c:pt>
                <c:pt idx="1156">
                  <c:v>764.31</c:v>
                </c:pt>
                <c:pt idx="1157">
                  <c:v>774.63</c:v>
                </c:pt>
                <c:pt idx="1158">
                  <c:v>761.94</c:v>
                </c:pt>
                <c:pt idx="1159">
                  <c:v>757.13</c:v>
                </c:pt>
                <c:pt idx="1160">
                  <c:v>760.18</c:v>
                </c:pt>
                <c:pt idx="1161">
                  <c:v>762.82</c:v>
                </c:pt>
                <c:pt idx="1162">
                  <c:v>761.98</c:v>
                </c:pt>
                <c:pt idx="1163">
                  <c:v>764.05</c:v>
                </c:pt>
                <c:pt idx="1164">
                  <c:v>754.35</c:v>
                </c:pt>
                <c:pt idx="1165">
                  <c:v>756.28</c:v>
                </c:pt>
                <c:pt idx="1166">
                  <c:v>753.21</c:v>
                </c:pt>
                <c:pt idx="1167">
                  <c:v>756.99</c:v>
                </c:pt>
                <c:pt idx="1168">
                  <c:v>765.36</c:v>
                </c:pt>
                <c:pt idx="1169">
                  <c:v>767.85</c:v>
                </c:pt>
                <c:pt idx="1170">
                  <c:v>768.75</c:v>
                </c:pt>
                <c:pt idx="1171">
                  <c:v>769.07</c:v>
                </c:pt>
                <c:pt idx="1172">
                  <c:v>777.81</c:v>
                </c:pt>
                <c:pt idx="1173">
                  <c:v>788.93</c:v>
                </c:pt>
                <c:pt idx="1174">
                  <c:v>789.15</c:v>
                </c:pt>
                <c:pt idx="1175">
                  <c:v>778</c:v>
                </c:pt>
                <c:pt idx="1176">
                  <c:v>775.43</c:v>
                </c:pt>
                <c:pt idx="1177">
                  <c:v>759.19</c:v>
                </c:pt>
                <c:pt idx="1178">
                  <c:v>744.72</c:v>
                </c:pt>
                <c:pt idx="1179">
                  <c:v>741.8</c:v>
                </c:pt>
                <c:pt idx="1180">
                  <c:v>747.33</c:v>
                </c:pt>
                <c:pt idx="1181">
                  <c:v>740.61</c:v>
                </c:pt>
                <c:pt idx="1182">
                  <c:v>738.05</c:v>
                </c:pt>
                <c:pt idx="1183">
                  <c:v>741.17</c:v>
                </c:pt>
                <c:pt idx="1184">
                  <c:v>743.1</c:v>
                </c:pt>
                <c:pt idx="1185">
                  <c:v>758.19</c:v>
                </c:pt>
                <c:pt idx="1186">
                  <c:v>760.09</c:v>
                </c:pt>
                <c:pt idx="1187">
                  <c:v>756.11</c:v>
                </c:pt>
                <c:pt idx="1188">
                  <c:v>764.64</c:v>
                </c:pt>
                <c:pt idx="1189">
                  <c:v>773.76</c:v>
                </c:pt>
                <c:pt idx="1190">
                  <c:v>778.91</c:v>
                </c:pt>
                <c:pt idx="1191">
                  <c:v>771.69</c:v>
                </c:pt>
                <c:pt idx="1192">
                  <c:v>759.94</c:v>
                </c:pt>
                <c:pt idx="1193">
                  <c:v>756.37</c:v>
                </c:pt>
                <c:pt idx="1194">
                  <c:v>749.19</c:v>
                </c:pt>
                <c:pt idx="1195">
                  <c:v>744.58</c:v>
                </c:pt>
                <c:pt idx="1196">
                  <c:v>735.11</c:v>
                </c:pt>
                <c:pt idx="1197">
                  <c:v>737.89</c:v>
                </c:pt>
                <c:pt idx="1198">
                  <c:v>727.55</c:v>
                </c:pt>
                <c:pt idx="1199">
                  <c:v>732.07</c:v>
                </c:pt>
                <c:pt idx="1200">
                  <c:v>728.04</c:v>
                </c:pt>
                <c:pt idx="1201">
                  <c:v>717.38</c:v>
                </c:pt>
                <c:pt idx="1202">
                  <c:v>715.78</c:v>
                </c:pt>
                <c:pt idx="1203">
                  <c:v>710.53</c:v>
                </c:pt>
                <c:pt idx="1204">
                  <c:v>712.58</c:v>
                </c:pt>
                <c:pt idx="1205">
                  <c:v>717.9</c:v>
                </c:pt>
                <c:pt idx="1206">
                  <c:v>716.69</c:v>
                </c:pt>
                <c:pt idx="1207">
                  <c:v>738.82</c:v>
                </c:pt>
                <c:pt idx="1208">
                  <c:v>742.28</c:v>
                </c:pt>
                <c:pt idx="1209">
                  <c:v>744.67</c:v>
                </c:pt>
                <c:pt idx="1210">
                  <c:v>742.94</c:v>
                </c:pt>
                <c:pt idx="1211">
                  <c:v>747.25</c:v>
                </c:pt>
                <c:pt idx="1212">
                  <c:v>757.54</c:v>
                </c:pt>
                <c:pt idx="1213">
                  <c:v>753.07</c:v>
                </c:pt>
                <c:pt idx="1214">
                  <c:v>764.56</c:v>
                </c:pt>
                <c:pt idx="1215">
                  <c:v>768.4</c:v>
                </c:pt>
                <c:pt idx="1216">
                  <c:v>761.94</c:v>
                </c:pt>
                <c:pt idx="1217">
                  <c:v>755.71</c:v>
                </c:pt>
                <c:pt idx="1218">
                  <c:v>759.3</c:v>
                </c:pt>
                <c:pt idx="1219">
                  <c:v>767.83</c:v>
                </c:pt>
                <c:pt idx="1220">
                  <c:v>775.69</c:v>
                </c:pt>
                <c:pt idx="1221">
                  <c:v>788.06</c:v>
                </c:pt>
                <c:pt idx="1222">
                  <c:v>796.08</c:v>
                </c:pt>
                <c:pt idx="1223">
                  <c:v>806.44</c:v>
                </c:pt>
                <c:pt idx="1224">
                  <c:v>817.43</c:v>
                </c:pt>
                <c:pt idx="1225">
                  <c:v>815.08</c:v>
                </c:pt>
                <c:pt idx="1226">
                  <c:v>817.63</c:v>
                </c:pt>
                <c:pt idx="1227">
                  <c:v>816.79</c:v>
                </c:pt>
                <c:pt idx="1228">
                  <c:v>803</c:v>
                </c:pt>
                <c:pt idx="1229">
                  <c:v>807.17</c:v>
                </c:pt>
                <c:pt idx="1230">
                  <c:v>823.75</c:v>
                </c:pt>
                <c:pt idx="1231">
                  <c:v>824.34</c:v>
                </c:pt>
                <c:pt idx="1232">
                  <c:v>829.55</c:v>
                </c:pt>
                <c:pt idx="1233">
                  <c:v>829.22</c:v>
                </c:pt>
                <c:pt idx="1234">
                  <c:v>850.06</c:v>
                </c:pt>
                <c:pt idx="1235">
                  <c:v>855.64</c:v>
                </c:pt>
                <c:pt idx="1236">
                  <c:v>859.49</c:v>
                </c:pt>
                <c:pt idx="1237">
                  <c:v>864.09</c:v>
                </c:pt>
                <c:pt idx="1238">
                  <c:v>862.08</c:v>
                </c:pt>
                <c:pt idx="1239">
                  <c:v>865.14</c:v>
                </c:pt>
                <c:pt idx="1240">
                  <c:v>862.25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581.62</c:v>
                </c:pt>
                <c:pt idx="1">
                  <c:v>580.94000000000005</c:v>
                </c:pt>
                <c:pt idx="2">
                  <c:v>576.71</c:v>
                </c:pt>
                <c:pt idx="3">
                  <c:v>572.63</c:v>
                </c:pt>
                <c:pt idx="4">
                  <c:v>564.49</c:v>
                </c:pt>
                <c:pt idx="5">
                  <c:v>575.72</c:v>
                </c:pt>
                <c:pt idx="6">
                  <c:v>566.89</c:v>
                </c:pt>
                <c:pt idx="7">
                  <c:v>561.77</c:v>
                </c:pt>
                <c:pt idx="8">
                  <c:v>562.30999999999995</c:v>
                </c:pt>
                <c:pt idx="9">
                  <c:v>577.30999999999995</c:v>
                </c:pt>
                <c:pt idx="10">
                  <c:v>577.59</c:v>
                </c:pt>
                <c:pt idx="11">
                  <c:v>580.52</c:v>
                </c:pt>
                <c:pt idx="12">
                  <c:v>575.97</c:v>
                </c:pt>
                <c:pt idx="13">
                  <c:v>583.52</c:v>
                </c:pt>
                <c:pt idx="14">
                  <c:v>567.21</c:v>
                </c:pt>
                <c:pt idx="15">
                  <c:v>560.24</c:v>
                </c:pt>
                <c:pt idx="16">
                  <c:v>546.53</c:v>
                </c:pt>
                <c:pt idx="17">
                  <c:v>541.55999999999995</c:v>
                </c:pt>
                <c:pt idx="18">
                  <c:v>536.54</c:v>
                </c:pt>
                <c:pt idx="19">
                  <c:v>532.71</c:v>
                </c:pt>
                <c:pt idx="20">
                  <c:v>518.24</c:v>
                </c:pt>
                <c:pt idx="21">
                  <c:v>558.78</c:v>
                </c:pt>
                <c:pt idx="22">
                  <c:v>575.28</c:v>
                </c:pt>
                <c:pt idx="23">
                  <c:v>584.20000000000005</c:v>
                </c:pt>
                <c:pt idx="24">
                  <c:v>572.45000000000005</c:v>
                </c:pt>
                <c:pt idx="25">
                  <c:v>586.08000000000004</c:v>
                </c:pt>
                <c:pt idx="26">
                  <c:v>577.9</c:v>
                </c:pt>
                <c:pt idx="27">
                  <c:v>566.42999999999995</c:v>
                </c:pt>
                <c:pt idx="28">
                  <c:v>612.70000000000005</c:v>
                </c:pt>
                <c:pt idx="29">
                  <c:v>627.37</c:v>
                </c:pt>
                <c:pt idx="30">
                  <c:v>625.53</c:v>
                </c:pt>
                <c:pt idx="31">
                  <c:v>639.69000000000005</c:v>
                </c:pt>
                <c:pt idx="32">
                  <c:v>638.53</c:v>
                </c:pt>
                <c:pt idx="33">
                  <c:v>639.48</c:v>
                </c:pt>
                <c:pt idx="34">
                  <c:v>643.19000000000005</c:v>
                </c:pt>
                <c:pt idx="35">
                  <c:v>645.15</c:v>
                </c:pt>
                <c:pt idx="36">
                  <c:v>644.33000000000004</c:v>
                </c:pt>
                <c:pt idx="37">
                  <c:v>643.51</c:v>
                </c:pt>
                <c:pt idx="38">
                  <c:v>645.38</c:v>
                </c:pt>
                <c:pt idx="39">
                  <c:v>646.51</c:v>
                </c:pt>
                <c:pt idx="40">
                  <c:v>643.29999999999995</c:v>
                </c:pt>
                <c:pt idx="41">
                  <c:v>647.57000000000005</c:v>
                </c:pt>
                <c:pt idx="42">
                  <c:v>637.91999999999996</c:v>
                </c:pt>
                <c:pt idx="43">
                  <c:v>635.49</c:v>
                </c:pt>
                <c:pt idx="44">
                  <c:v>634.36</c:v>
                </c:pt>
                <c:pt idx="45">
                  <c:v>639.91999999999996</c:v>
                </c:pt>
                <c:pt idx="46">
                  <c:v>635.37</c:v>
                </c:pt>
                <c:pt idx="47">
                  <c:v>630.46</c:v>
                </c:pt>
                <c:pt idx="48">
                  <c:v>626.21</c:v>
                </c:pt>
                <c:pt idx="49">
                  <c:v>628.54</c:v>
                </c:pt>
                <c:pt idx="50">
                  <c:v>627.33000000000004</c:v>
                </c:pt>
                <c:pt idx="51">
                  <c:v>627.9</c:v>
                </c:pt>
                <c:pt idx="52">
                  <c:v>632.87</c:v>
                </c:pt>
                <c:pt idx="53">
                  <c:v>633.88</c:v>
                </c:pt>
                <c:pt idx="54">
                  <c:v>610.16999999999996</c:v>
                </c:pt>
                <c:pt idx="55">
                  <c:v>613.27</c:v>
                </c:pt>
                <c:pt idx="56">
                  <c:v>613.59</c:v>
                </c:pt>
                <c:pt idx="57">
                  <c:v>617.95000000000005</c:v>
                </c:pt>
                <c:pt idx="58">
                  <c:v>614.66</c:v>
                </c:pt>
                <c:pt idx="59">
                  <c:v>614.54999999999995</c:v>
                </c:pt>
                <c:pt idx="60">
                  <c:v>605.80999999999995</c:v>
                </c:pt>
                <c:pt idx="61">
                  <c:v>587.01</c:v>
                </c:pt>
                <c:pt idx="62">
                  <c:v>582.66</c:v>
                </c:pt>
                <c:pt idx="63">
                  <c:v>577.15</c:v>
                </c:pt>
                <c:pt idx="64">
                  <c:v>576.62</c:v>
                </c:pt>
                <c:pt idx="65">
                  <c:v>567.88</c:v>
                </c:pt>
                <c:pt idx="66">
                  <c:v>564.53</c:v>
                </c:pt>
                <c:pt idx="67">
                  <c:v>565.16</c:v>
                </c:pt>
                <c:pt idx="68">
                  <c:v>572.29</c:v>
                </c:pt>
                <c:pt idx="69">
                  <c:v>579.72</c:v>
                </c:pt>
                <c:pt idx="70">
                  <c:v>580.91999999999996</c:v>
                </c:pt>
                <c:pt idx="71">
                  <c:v>591.16999999999996</c:v>
                </c:pt>
                <c:pt idx="72">
                  <c:v>602.08000000000004</c:v>
                </c:pt>
                <c:pt idx="73">
                  <c:v>601.88</c:v>
                </c:pt>
                <c:pt idx="74">
                  <c:v>600.94000000000005</c:v>
                </c:pt>
                <c:pt idx="75">
                  <c:v>598.29</c:v>
                </c:pt>
                <c:pt idx="76">
                  <c:v>598.35</c:v>
                </c:pt>
                <c:pt idx="77">
                  <c:v>596.39</c:v>
                </c:pt>
                <c:pt idx="78">
                  <c:v>580.49</c:v>
                </c:pt>
                <c:pt idx="79">
                  <c:v>577.37</c:v>
                </c:pt>
                <c:pt idx="80">
                  <c:v>574.51</c:v>
                </c:pt>
                <c:pt idx="81">
                  <c:v>566.42999999999995</c:v>
                </c:pt>
                <c:pt idx="82">
                  <c:v>571.47</c:v>
                </c:pt>
                <c:pt idx="83">
                  <c:v>576.67999999999995</c:v>
                </c:pt>
                <c:pt idx="84">
                  <c:v>569.08000000000004</c:v>
                </c:pt>
                <c:pt idx="85">
                  <c:v>567.02</c:v>
                </c:pt>
                <c:pt idx="86">
                  <c:v>559.4</c:v>
                </c:pt>
                <c:pt idx="87">
                  <c:v>552.23</c:v>
                </c:pt>
                <c:pt idx="88">
                  <c:v>551.05999999999995</c:v>
                </c:pt>
                <c:pt idx="89">
                  <c:v>549.36</c:v>
                </c:pt>
                <c:pt idx="90">
                  <c:v>550.15</c:v>
                </c:pt>
                <c:pt idx="91">
                  <c:v>549.51</c:v>
                </c:pt>
                <c:pt idx="92">
                  <c:v>549.98</c:v>
                </c:pt>
                <c:pt idx="93">
                  <c:v>534.41</c:v>
                </c:pt>
                <c:pt idx="94">
                  <c:v>527.74</c:v>
                </c:pt>
                <c:pt idx="95">
                  <c:v>526.16999999999996</c:v>
                </c:pt>
                <c:pt idx="96">
                  <c:v>518.19000000000005</c:v>
                </c:pt>
                <c:pt idx="97">
                  <c:v>526.67999999999995</c:v>
                </c:pt>
                <c:pt idx="98">
                  <c:v>524.82000000000005</c:v>
                </c:pt>
                <c:pt idx="99">
                  <c:v>509.42</c:v>
                </c:pt>
                <c:pt idx="100">
                  <c:v>508.15</c:v>
                </c:pt>
                <c:pt idx="101">
                  <c:v>506.7</c:v>
                </c:pt>
                <c:pt idx="102">
                  <c:v>509.41</c:v>
                </c:pt>
                <c:pt idx="103">
                  <c:v>514.76</c:v>
                </c:pt>
                <c:pt idx="104">
                  <c:v>510.43</c:v>
                </c:pt>
                <c:pt idx="105">
                  <c:v>503.91</c:v>
                </c:pt>
                <c:pt idx="106">
                  <c:v>498.38</c:v>
                </c:pt>
                <c:pt idx="107">
                  <c:v>496.61</c:v>
                </c:pt>
                <c:pt idx="108">
                  <c:v>494.83</c:v>
                </c:pt>
                <c:pt idx="109">
                  <c:v>489.26</c:v>
                </c:pt>
                <c:pt idx="110">
                  <c:v>486.84</c:v>
                </c:pt>
                <c:pt idx="111">
                  <c:v>493.64</c:v>
                </c:pt>
                <c:pt idx="112">
                  <c:v>493.81</c:v>
                </c:pt>
                <c:pt idx="113">
                  <c:v>491.15</c:v>
                </c:pt>
                <c:pt idx="114">
                  <c:v>488.55</c:v>
                </c:pt>
                <c:pt idx="115">
                  <c:v>485.99</c:v>
                </c:pt>
                <c:pt idx="116">
                  <c:v>488.12</c:v>
                </c:pt>
                <c:pt idx="117">
                  <c:v>493.2</c:v>
                </c:pt>
                <c:pt idx="118">
                  <c:v>493.93</c:v>
                </c:pt>
                <c:pt idx="119">
                  <c:v>497.89</c:v>
                </c:pt>
                <c:pt idx="120">
                  <c:v>493.56</c:v>
                </c:pt>
                <c:pt idx="121">
                  <c:v>493.09</c:v>
                </c:pt>
                <c:pt idx="122">
                  <c:v>492.98</c:v>
                </c:pt>
                <c:pt idx="123">
                  <c:v>502.47</c:v>
                </c:pt>
                <c:pt idx="124">
                  <c:v>506.31</c:v>
                </c:pt>
                <c:pt idx="125">
                  <c:v>505.55</c:v>
                </c:pt>
                <c:pt idx="126">
                  <c:v>502.17</c:v>
                </c:pt>
                <c:pt idx="127">
                  <c:v>503.35</c:v>
                </c:pt>
                <c:pt idx="128">
                  <c:v>497.19</c:v>
                </c:pt>
                <c:pt idx="129">
                  <c:v>502.97</c:v>
                </c:pt>
                <c:pt idx="130">
                  <c:v>505.41</c:v>
                </c:pt>
                <c:pt idx="131">
                  <c:v>505.51</c:v>
                </c:pt>
                <c:pt idx="132">
                  <c:v>501.49</c:v>
                </c:pt>
                <c:pt idx="133">
                  <c:v>494.23</c:v>
                </c:pt>
                <c:pt idx="134">
                  <c:v>490.43</c:v>
                </c:pt>
                <c:pt idx="135">
                  <c:v>488.86</c:v>
                </c:pt>
                <c:pt idx="136">
                  <c:v>499.76</c:v>
                </c:pt>
                <c:pt idx="137">
                  <c:v>498.04</c:v>
                </c:pt>
                <c:pt idx="138">
                  <c:v>502.11</c:v>
                </c:pt>
                <c:pt idx="139">
                  <c:v>510.49</c:v>
                </c:pt>
                <c:pt idx="140">
                  <c:v>513.41</c:v>
                </c:pt>
                <c:pt idx="141">
                  <c:v>512.62</c:v>
                </c:pt>
                <c:pt idx="142">
                  <c:v>511.87</c:v>
                </c:pt>
                <c:pt idx="143">
                  <c:v>506.33</c:v>
                </c:pt>
                <c:pt idx="144">
                  <c:v>503.21</c:v>
                </c:pt>
                <c:pt idx="145">
                  <c:v>497.12</c:v>
                </c:pt>
                <c:pt idx="146">
                  <c:v>494.99</c:v>
                </c:pt>
                <c:pt idx="147">
                  <c:v>496.7</c:v>
                </c:pt>
                <c:pt idx="148">
                  <c:v>489.3</c:v>
                </c:pt>
                <c:pt idx="149">
                  <c:v>492.18</c:v>
                </c:pt>
                <c:pt idx="150">
                  <c:v>490.93</c:v>
                </c:pt>
                <c:pt idx="151">
                  <c:v>486.83</c:v>
                </c:pt>
                <c:pt idx="152">
                  <c:v>478.25</c:v>
                </c:pt>
                <c:pt idx="153">
                  <c:v>475.39</c:v>
                </c:pt>
                <c:pt idx="154">
                  <c:v>469.52</c:v>
                </c:pt>
                <c:pt idx="155">
                  <c:v>467.27</c:v>
                </c:pt>
                <c:pt idx="156">
                  <c:v>464.29</c:v>
                </c:pt>
                <c:pt idx="157">
                  <c:v>466.47</c:v>
                </c:pt>
                <c:pt idx="158">
                  <c:v>469.4</c:v>
                </c:pt>
                <c:pt idx="159">
                  <c:v>472.9</c:v>
                </c:pt>
                <c:pt idx="160">
                  <c:v>470.92</c:v>
                </c:pt>
                <c:pt idx="161">
                  <c:v>471.35</c:v>
                </c:pt>
                <c:pt idx="162">
                  <c:v>465.32</c:v>
                </c:pt>
                <c:pt idx="163">
                  <c:v>467.34</c:v>
                </c:pt>
                <c:pt idx="164">
                  <c:v>459.34</c:v>
                </c:pt>
                <c:pt idx="165">
                  <c:v>461.27</c:v>
                </c:pt>
                <c:pt idx="166">
                  <c:v>464.17</c:v>
                </c:pt>
                <c:pt idx="167">
                  <c:v>463.51</c:v>
                </c:pt>
                <c:pt idx="168">
                  <c:v>462.26</c:v>
                </c:pt>
                <c:pt idx="169">
                  <c:v>471.37</c:v>
                </c:pt>
                <c:pt idx="170">
                  <c:v>472.42</c:v>
                </c:pt>
                <c:pt idx="171">
                  <c:v>468.59</c:v>
                </c:pt>
                <c:pt idx="172">
                  <c:v>461.79</c:v>
                </c:pt>
                <c:pt idx="173">
                  <c:v>464.57</c:v>
                </c:pt>
                <c:pt idx="174">
                  <c:v>461.92</c:v>
                </c:pt>
                <c:pt idx="175">
                  <c:v>446.73</c:v>
                </c:pt>
                <c:pt idx="176">
                  <c:v>440.88</c:v>
                </c:pt>
                <c:pt idx="177">
                  <c:v>435.49</c:v>
                </c:pt>
                <c:pt idx="178">
                  <c:v>433.83</c:v>
                </c:pt>
                <c:pt idx="179">
                  <c:v>433.22</c:v>
                </c:pt>
                <c:pt idx="180">
                  <c:v>432.03</c:v>
                </c:pt>
                <c:pt idx="181">
                  <c:v>432.6</c:v>
                </c:pt>
                <c:pt idx="182">
                  <c:v>426.5</c:v>
                </c:pt>
                <c:pt idx="183">
                  <c:v>424.95</c:v>
                </c:pt>
                <c:pt idx="184">
                  <c:v>428.09</c:v>
                </c:pt>
                <c:pt idx="185">
                  <c:v>422.74</c:v>
                </c:pt>
                <c:pt idx="186">
                  <c:v>422.7</c:v>
                </c:pt>
                <c:pt idx="187">
                  <c:v>426</c:v>
                </c:pt>
                <c:pt idx="188">
                  <c:v>423.11</c:v>
                </c:pt>
                <c:pt idx="189">
                  <c:v>417.55</c:v>
                </c:pt>
                <c:pt idx="190">
                  <c:v>409.73</c:v>
                </c:pt>
                <c:pt idx="191">
                  <c:v>412.31</c:v>
                </c:pt>
                <c:pt idx="192">
                  <c:v>406.27</c:v>
                </c:pt>
                <c:pt idx="193">
                  <c:v>400.29</c:v>
                </c:pt>
                <c:pt idx="194">
                  <c:v>401.58</c:v>
                </c:pt>
                <c:pt idx="195">
                  <c:v>400.52</c:v>
                </c:pt>
                <c:pt idx="196">
                  <c:v>403.32</c:v>
                </c:pt>
                <c:pt idx="197">
                  <c:v>402.64</c:v>
                </c:pt>
                <c:pt idx="198">
                  <c:v>405.51</c:v>
                </c:pt>
                <c:pt idx="199">
                  <c:v>405.69</c:v>
                </c:pt>
                <c:pt idx="200">
                  <c:v>401.37</c:v>
                </c:pt>
                <c:pt idx="201">
                  <c:v>398.88</c:v>
                </c:pt>
                <c:pt idx="202">
                  <c:v>395.69</c:v>
                </c:pt>
                <c:pt idx="203">
                  <c:v>387.91</c:v>
                </c:pt>
                <c:pt idx="204">
                  <c:v>379.55</c:v>
                </c:pt>
                <c:pt idx="205">
                  <c:v>378.54</c:v>
                </c:pt>
                <c:pt idx="206">
                  <c:v>386.28</c:v>
                </c:pt>
                <c:pt idx="207">
                  <c:v>388.05</c:v>
                </c:pt>
                <c:pt idx="208">
                  <c:v>383.19</c:v>
                </c:pt>
                <c:pt idx="209">
                  <c:v>391.51</c:v>
                </c:pt>
                <c:pt idx="210">
                  <c:v>384.63</c:v>
                </c:pt>
                <c:pt idx="211">
                  <c:v>381.96</c:v>
                </c:pt>
                <c:pt idx="212">
                  <c:v>383.25</c:v>
                </c:pt>
                <c:pt idx="213">
                  <c:v>387.93</c:v>
                </c:pt>
                <c:pt idx="214">
                  <c:v>385.96</c:v>
                </c:pt>
                <c:pt idx="215">
                  <c:v>381.6</c:v>
                </c:pt>
                <c:pt idx="216">
                  <c:v>381.6</c:v>
                </c:pt>
                <c:pt idx="217">
                  <c:v>377.86</c:v>
                </c:pt>
                <c:pt idx="218">
                  <c:v>373.03</c:v>
                </c:pt>
                <c:pt idx="219">
                  <c:v>375.95</c:v>
                </c:pt>
                <c:pt idx="220">
                  <c:v>372.6</c:v>
                </c:pt>
                <c:pt idx="221">
                  <c:v>375.32</c:v>
                </c:pt>
                <c:pt idx="222">
                  <c:v>374.12</c:v>
                </c:pt>
                <c:pt idx="223">
                  <c:v>376.86</c:v>
                </c:pt>
                <c:pt idx="224">
                  <c:v>368.21</c:v>
                </c:pt>
                <c:pt idx="225">
                  <c:v>366.52</c:v>
                </c:pt>
                <c:pt idx="226">
                  <c:v>369</c:v>
                </c:pt>
                <c:pt idx="227">
                  <c:v>368.31</c:v>
                </c:pt>
                <c:pt idx="228">
                  <c:v>372.12</c:v>
                </c:pt>
                <c:pt idx="229">
                  <c:v>374.51</c:v>
                </c:pt>
                <c:pt idx="230">
                  <c:v>373.59</c:v>
                </c:pt>
                <c:pt idx="231">
                  <c:v>367.52</c:v>
                </c:pt>
                <c:pt idx="232">
                  <c:v>367.37</c:v>
                </c:pt>
                <c:pt idx="233">
                  <c:v>362.8</c:v>
                </c:pt>
                <c:pt idx="234">
                  <c:v>364.29</c:v>
                </c:pt>
                <c:pt idx="235">
                  <c:v>367.09</c:v>
                </c:pt>
                <c:pt idx="236">
                  <c:v>366.25</c:v>
                </c:pt>
                <c:pt idx="237">
                  <c:v>360.59</c:v>
                </c:pt>
                <c:pt idx="238">
                  <c:v>360.54</c:v>
                </c:pt>
                <c:pt idx="239">
                  <c:v>359.11</c:v>
                </c:pt>
                <c:pt idx="240">
                  <c:v>354.39</c:v>
                </c:pt>
                <c:pt idx="241">
                  <c:v>353.11</c:v>
                </c:pt>
                <c:pt idx="242">
                  <c:v>360.45</c:v>
                </c:pt>
                <c:pt idx="243">
                  <c:v>363.86</c:v>
                </c:pt>
                <c:pt idx="244">
                  <c:v>359.19</c:v>
                </c:pt>
                <c:pt idx="245">
                  <c:v>360.19</c:v>
                </c:pt>
                <c:pt idx="246">
                  <c:v>358.34</c:v>
                </c:pt>
                <c:pt idx="247">
                  <c:v>361.35</c:v>
                </c:pt>
                <c:pt idx="248">
                  <c:v>361.84</c:v>
                </c:pt>
                <c:pt idx="249">
                  <c:v>353.86</c:v>
                </c:pt>
                <c:pt idx="250">
                  <c:v>353.27</c:v>
                </c:pt>
                <c:pt idx="251">
                  <c:v>348.63</c:v>
                </c:pt>
                <c:pt idx="252">
                  <c:v>348.42</c:v>
                </c:pt>
                <c:pt idx="253">
                  <c:v>347.59</c:v>
                </c:pt>
                <c:pt idx="254">
                  <c:v>341.25</c:v>
                </c:pt>
                <c:pt idx="255">
                  <c:v>345.42</c:v>
                </c:pt>
                <c:pt idx="256">
                  <c:v>345.27</c:v>
                </c:pt>
                <c:pt idx="257">
                  <c:v>341.74</c:v>
                </c:pt>
                <c:pt idx="258">
                  <c:v>341.32</c:v>
                </c:pt>
                <c:pt idx="259">
                  <c:v>338.82</c:v>
                </c:pt>
                <c:pt idx="260">
                  <c:v>337.56</c:v>
                </c:pt>
                <c:pt idx="261">
                  <c:v>335.69</c:v>
                </c:pt>
                <c:pt idx="262">
                  <c:v>334.11</c:v>
                </c:pt>
                <c:pt idx="263">
                  <c:v>330.83</c:v>
                </c:pt>
                <c:pt idx="264">
                  <c:v>322.54000000000002</c:v>
                </c:pt>
                <c:pt idx="265">
                  <c:v>318.75</c:v>
                </c:pt>
                <c:pt idx="266">
                  <c:v>319.73</c:v>
                </c:pt>
                <c:pt idx="267">
                  <c:v>317.10000000000002</c:v>
                </c:pt>
                <c:pt idx="268">
                  <c:v>316.95</c:v>
                </c:pt>
                <c:pt idx="269">
                  <c:v>310.49</c:v>
                </c:pt>
                <c:pt idx="270">
                  <c:v>308.67</c:v>
                </c:pt>
                <c:pt idx="271">
                  <c:v>309.2</c:v>
                </c:pt>
                <c:pt idx="272">
                  <c:v>308.82</c:v>
                </c:pt>
                <c:pt idx="273">
                  <c:v>310.26</c:v>
                </c:pt>
                <c:pt idx="274">
                  <c:v>303.33</c:v>
                </c:pt>
                <c:pt idx="275">
                  <c:v>301.77</c:v>
                </c:pt>
                <c:pt idx="276">
                  <c:v>298.11</c:v>
                </c:pt>
                <c:pt idx="277">
                  <c:v>298.44</c:v>
                </c:pt>
                <c:pt idx="278">
                  <c:v>298.32</c:v>
                </c:pt>
                <c:pt idx="279">
                  <c:v>300.31</c:v>
                </c:pt>
                <c:pt idx="280">
                  <c:v>291.83999999999997</c:v>
                </c:pt>
                <c:pt idx="281">
                  <c:v>292.44</c:v>
                </c:pt>
                <c:pt idx="282">
                  <c:v>291.77999999999997</c:v>
                </c:pt>
                <c:pt idx="283">
                  <c:v>293.64</c:v>
                </c:pt>
                <c:pt idx="284">
                  <c:v>291.10000000000002</c:v>
                </c:pt>
                <c:pt idx="285">
                  <c:v>294.5</c:v>
                </c:pt>
                <c:pt idx="286">
                  <c:v>293.91000000000003</c:v>
                </c:pt>
                <c:pt idx="287">
                  <c:v>293.79000000000002</c:v>
                </c:pt>
                <c:pt idx="288">
                  <c:v>298.93</c:v>
                </c:pt>
                <c:pt idx="289">
                  <c:v>298.97000000000003</c:v>
                </c:pt>
                <c:pt idx="290">
                  <c:v>297.13</c:v>
                </c:pt>
                <c:pt idx="291">
                  <c:v>288.33</c:v>
                </c:pt>
                <c:pt idx="292">
                  <c:v>291.58999999999997</c:v>
                </c:pt>
                <c:pt idx="293">
                  <c:v>290.14999999999998</c:v>
                </c:pt>
                <c:pt idx="294">
                  <c:v>293.91000000000003</c:v>
                </c:pt>
                <c:pt idx="295">
                  <c:v>291.48</c:v>
                </c:pt>
                <c:pt idx="296">
                  <c:v>288.56</c:v>
                </c:pt>
                <c:pt idx="297">
                  <c:v>288.12</c:v>
                </c:pt>
                <c:pt idx="298">
                  <c:v>289.22000000000003</c:v>
                </c:pt>
                <c:pt idx="299">
                  <c:v>285.08</c:v>
                </c:pt>
                <c:pt idx="300">
                  <c:v>283.45</c:v>
                </c:pt>
                <c:pt idx="301">
                  <c:v>284.29000000000002</c:v>
                </c:pt>
                <c:pt idx="302">
                  <c:v>281.41000000000003</c:v>
                </c:pt>
                <c:pt idx="303">
                  <c:v>280.88</c:v>
                </c:pt>
                <c:pt idx="304">
                  <c:v>291.2</c:v>
                </c:pt>
                <c:pt idx="305">
                  <c:v>293.7</c:v>
                </c:pt>
                <c:pt idx="306">
                  <c:v>297.51</c:v>
                </c:pt>
                <c:pt idx="307">
                  <c:v>295.57</c:v>
                </c:pt>
                <c:pt idx="308">
                  <c:v>282.49</c:v>
                </c:pt>
                <c:pt idx="309">
                  <c:v>282.52999999999997</c:v>
                </c:pt>
                <c:pt idx="310">
                  <c:v>279.74</c:v>
                </c:pt>
                <c:pt idx="311">
                  <c:v>277.38</c:v>
                </c:pt>
                <c:pt idx="312">
                  <c:v>278.95999999999998</c:v>
                </c:pt>
                <c:pt idx="313">
                  <c:v>280.89999999999998</c:v>
                </c:pt>
                <c:pt idx="314">
                  <c:v>280.18</c:v>
                </c:pt>
                <c:pt idx="315">
                  <c:v>280.61</c:v>
                </c:pt>
                <c:pt idx="316">
                  <c:v>282.22000000000003</c:v>
                </c:pt>
                <c:pt idx="317">
                  <c:v>281.43</c:v>
                </c:pt>
                <c:pt idx="318">
                  <c:v>286.69</c:v>
                </c:pt>
                <c:pt idx="319">
                  <c:v>284.07</c:v>
                </c:pt>
                <c:pt idx="320">
                  <c:v>279.64</c:v>
                </c:pt>
                <c:pt idx="321">
                  <c:v>274.37</c:v>
                </c:pt>
                <c:pt idx="322">
                  <c:v>274.75</c:v>
                </c:pt>
                <c:pt idx="323">
                  <c:v>276.54000000000002</c:v>
                </c:pt>
                <c:pt idx="324">
                  <c:v>276.87</c:v>
                </c:pt>
                <c:pt idx="325">
                  <c:v>275.25</c:v>
                </c:pt>
                <c:pt idx="326">
                  <c:v>276.64</c:v>
                </c:pt>
                <c:pt idx="327">
                  <c:v>278.63</c:v>
                </c:pt>
                <c:pt idx="328">
                  <c:v>280.89</c:v>
                </c:pt>
                <c:pt idx="329">
                  <c:v>281.18</c:v>
                </c:pt>
                <c:pt idx="330">
                  <c:v>281.07</c:v>
                </c:pt>
                <c:pt idx="331">
                  <c:v>282.02</c:v>
                </c:pt>
                <c:pt idx="332">
                  <c:v>284.87</c:v>
                </c:pt>
                <c:pt idx="333">
                  <c:v>287.44</c:v>
                </c:pt>
                <c:pt idx="334">
                  <c:v>284.61</c:v>
                </c:pt>
                <c:pt idx="335">
                  <c:v>283.98</c:v>
                </c:pt>
                <c:pt idx="336">
                  <c:v>289.06</c:v>
                </c:pt>
                <c:pt idx="337">
                  <c:v>288.35000000000002</c:v>
                </c:pt>
                <c:pt idx="338">
                  <c:v>289.37</c:v>
                </c:pt>
                <c:pt idx="339">
                  <c:v>286.18</c:v>
                </c:pt>
                <c:pt idx="340">
                  <c:v>282.45999999999998</c:v>
                </c:pt>
                <c:pt idx="341">
                  <c:v>278.45999999999998</c:v>
                </c:pt>
                <c:pt idx="342">
                  <c:v>279.37</c:v>
                </c:pt>
                <c:pt idx="343">
                  <c:v>283.42</c:v>
                </c:pt>
                <c:pt idx="344">
                  <c:v>285.3</c:v>
                </c:pt>
                <c:pt idx="345">
                  <c:v>287.04000000000002</c:v>
                </c:pt>
                <c:pt idx="346">
                  <c:v>288.5</c:v>
                </c:pt>
                <c:pt idx="347">
                  <c:v>293.19</c:v>
                </c:pt>
                <c:pt idx="348">
                  <c:v>296.10000000000002</c:v>
                </c:pt>
                <c:pt idx="349">
                  <c:v>296.98</c:v>
                </c:pt>
                <c:pt idx="350">
                  <c:v>292.54000000000002</c:v>
                </c:pt>
                <c:pt idx="351">
                  <c:v>289.77</c:v>
                </c:pt>
                <c:pt idx="352">
                  <c:v>291.04000000000002</c:v>
                </c:pt>
                <c:pt idx="353">
                  <c:v>289.56</c:v>
                </c:pt>
                <c:pt idx="354">
                  <c:v>287.56</c:v>
                </c:pt>
                <c:pt idx="355">
                  <c:v>288.5</c:v>
                </c:pt>
                <c:pt idx="356">
                  <c:v>291.14999999999998</c:v>
                </c:pt>
                <c:pt idx="357">
                  <c:v>291.25</c:v>
                </c:pt>
                <c:pt idx="358">
                  <c:v>288.95999999999998</c:v>
                </c:pt>
                <c:pt idx="359">
                  <c:v>281.77</c:v>
                </c:pt>
                <c:pt idx="360">
                  <c:v>281.47000000000003</c:v>
                </c:pt>
                <c:pt idx="361">
                  <c:v>280.98</c:v>
                </c:pt>
                <c:pt idx="362">
                  <c:v>278.83999999999997</c:v>
                </c:pt>
                <c:pt idx="363">
                  <c:v>278.24</c:v>
                </c:pt>
                <c:pt idx="364">
                  <c:v>276.89999999999998</c:v>
                </c:pt>
                <c:pt idx="365">
                  <c:v>278.58</c:v>
                </c:pt>
                <c:pt idx="366">
                  <c:v>280.33</c:v>
                </c:pt>
                <c:pt idx="367">
                  <c:v>277.19</c:v>
                </c:pt>
                <c:pt idx="368">
                  <c:v>277.38</c:v>
                </c:pt>
                <c:pt idx="369">
                  <c:v>277.95999999999998</c:v>
                </c:pt>
                <c:pt idx="370">
                  <c:v>275.92</c:v>
                </c:pt>
                <c:pt idx="371">
                  <c:v>273.10000000000002</c:v>
                </c:pt>
                <c:pt idx="372">
                  <c:v>274.83</c:v>
                </c:pt>
                <c:pt idx="373">
                  <c:v>274.08</c:v>
                </c:pt>
                <c:pt idx="374">
                  <c:v>272.73</c:v>
                </c:pt>
                <c:pt idx="375">
                  <c:v>275.26</c:v>
                </c:pt>
                <c:pt idx="376">
                  <c:v>275.45</c:v>
                </c:pt>
                <c:pt idx="377">
                  <c:v>272.8</c:v>
                </c:pt>
                <c:pt idx="378">
                  <c:v>274.52999999999997</c:v>
                </c:pt>
                <c:pt idx="379">
                  <c:v>276.19</c:v>
                </c:pt>
                <c:pt idx="380">
                  <c:v>278.60000000000002</c:v>
                </c:pt>
                <c:pt idx="381">
                  <c:v>277.85000000000002</c:v>
                </c:pt>
                <c:pt idx="382">
                  <c:v>278.95</c:v>
                </c:pt>
                <c:pt idx="383">
                  <c:v>278.75</c:v>
                </c:pt>
                <c:pt idx="384">
                  <c:v>279.27</c:v>
                </c:pt>
                <c:pt idx="385">
                  <c:v>282.29000000000002</c:v>
                </c:pt>
                <c:pt idx="386">
                  <c:v>281.54000000000002</c:v>
                </c:pt>
                <c:pt idx="387">
                  <c:v>281.07</c:v>
                </c:pt>
                <c:pt idx="388">
                  <c:v>281.64</c:v>
                </c:pt>
                <c:pt idx="389">
                  <c:v>279.13</c:v>
                </c:pt>
                <c:pt idx="390">
                  <c:v>277.82</c:v>
                </c:pt>
                <c:pt idx="391">
                  <c:v>278.16000000000003</c:v>
                </c:pt>
                <c:pt idx="392">
                  <c:v>279.67</c:v>
                </c:pt>
                <c:pt idx="393">
                  <c:v>278.92</c:v>
                </c:pt>
                <c:pt idx="394">
                  <c:v>279.25</c:v>
                </c:pt>
                <c:pt idx="395">
                  <c:v>279.58999999999997</c:v>
                </c:pt>
                <c:pt idx="396">
                  <c:v>278.37</c:v>
                </c:pt>
                <c:pt idx="397">
                  <c:v>275.33999999999997</c:v>
                </c:pt>
                <c:pt idx="398">
                  <c:v>269.88</c:v>
                </c:pt>
                <c:pt idx="399">
                  <c:v>267.12</c:v>
                </c:pt>
                <c:pt idx="400">
                  <c:v>261.83999999999997</c:v>
                </c:pt>
                <c:pt idx="401">
                  <c:v>272.33</c:v>
                </c:pt>
                <c:pt idx="402">
                  <c:v>275.69</c:v>
                </c:pt>
                <c:pt idx="403">
                  <c:v>277.31</c:v>
                </c:pt>
                <c:pt idx="404">
                  <c:v>278.38</c:v>
                </c:pt>
                <c:pt idx="405">
                  <c:v>280.07</c:v>
                </c:pt>
                <c:pt idx="406">
                  <c:v>282.35000000000002</c:v>
                </c:pt>
                <c:pt idx="407">
                  <c:v>281.79000000000002</c:v>
                </c:pt>
                <c:pt idx="408">
                  <c:v>280.74</c:v>
                </c:pt>
                <c:pt idx="409">
                  <c:v>282.77</c:v>
                </c:pt>
                <c:pt idx="410">
                  <c:v>281.54000000000002</c:v>
                </c:pt>
                <c:pt idx="411">
                  <c:v>280.39999999999998</c:v>
                </c:pt>
                <c:pt idx="412">
                  <c:v>279.52</c:v>
                </c:pt>
                <c:pt idx="413">
                  <c:v>278.89</c:v>
                </c:pt>
                <c:pt idx="414">
                  <c:v>277.93</c:v>
                </c:pt>
                <c:pt idx="415">
                  <c:v>277.81</c:v>
                </c:pt>
                <c:pt idx="416">
                  <c:v>277.04000000000002</c:v>
                </c:pt>
                <c:pt idx="417">
                  <c:v>276.81</c:v>
                </c:pt>
                <c:pt idx="418">
                  <c:v>276</c:v>
                </c:pt>
                <c:pt idx="419">
                  <c:v>275.57</c:v>
                </c:pt>
                <c:pt idx="420">
                  <c:v>274.95</c:v>
                </c:pt>
                <c:pt idx="421">
                  <c:v>280.51</c:v>
                </c:pt>
                <c:pt idx="422">
                  <c:v>281.27999999999997</c:v>
                </c:pt>
                <c:pt idx="423">
                  <c:v>282.02</c:v>
                </c:pt>
                <c:pt idx="424">
                  <c:v>283.23</c:v>
                </c:pt>
                <c:pt idx="425">
                  <c:v>278.02</c:v>
                </c:pt>
                <c:pt idx="426">
                  <c:v>281.64999999999998</c:v>
                </c:pt>
                <c:pt idx="427">
                  <c:v>280.66000000000003</c:v>
                </c:pt>
                <c:pt idx="428">
                  <c:v>277.95</c:v>
                </c:pt>
                <c:pt idx="429">
                  <c:v>274.83999999999997</c:v>
                </c:pt>
                <c:pt idx="430">
                  <c:v>275.17</c:v>
                </c:pt>
                <c:pt idx="431">
                  <c:v>276.08</c:v>
                </c:pt>
                <c:pt idx="432">
                  <c:v>273.10000000000002</c:v>
                </c:pt>
                <c:pt idx="433">
                  <c:v>271.39999999999998</c:v>
                </c:pt>
                <c:pt idx="434">
                  <c:v>276.24</c:v>
                </c:pt>
                <c:pt idx="435">
                  <c:v>277.43</c:v>
                </c:pt>
                <c:pt idx="436">
                  <c:v>284.39999999999998</c:v>
                </c:pt>
                <c:pt idx="437">
                  <c:v>286.01</c:v>
                </c:pt>
                <c:pt idx="438">
                  <c:v>288.10000000000002</c:v>
                </c:pt>
                <c:pt idx="439">
                  <c:v>285.39999999999998</c:v>
                </c:pt>
                <c:pt idx="440">
                  <c:v>284.08</c:v>
                </c:pt>
                <c:pt idx="441">
                  <c:v>284.51</c:v>
                </c:pt>
                <c:pt idx="442">
                  <c:v>284.8</c:v>
                </c:pt>
                <c:pt idx="443">
                  <c:v>288.37</c:v>
                </c:pt>
                <c:pt idx="444">
                  <c:v>289.8</c:v>
                </c:pt>
                <c:pt idx="445">
                  <c:v>291.45</c:v>
                </c:pt>
                <c:pt idx="446">
                  <c:v>291.57</c:v>
                </c:pt>
                <c:pt idx="447">
                  <c:v>292.51</c:v>
                </c:pt>
                <c:pt idx="448">
                  <c:v>288.93</c:v>
                </c:pt>
                <c:pt idx="449">
                  <c:v>286.86</c:v>
                </c:pt>
                <c:pt idx="450">
                  <c:v>284.31</c:v>
                </c:pt>
                <c:pt idx="451">
                  <c:v>284.64999999999998</c:v>
                </c:pt>
                <c:pt idx="452">
                  <c:v>286.06</c:v>
                </c:pt>
                <c:pt idx="453">
                  <c:v>286.69</c:v>
                </c:pt>
                <c:pt idx="454">
                  <c:v>289.02</c:v>
                </c:pt>
                <c:pt idx="455">
                  <c:v>288.66000000000003</c:v>
                </c:pt>
                <c:pt idx="456">
                  <c:v>289.23</c:v>
                </c:pt>
                <c:pt idx="457">
                  <c:v>291.17</c:v>
                </c:pt>
                <c:pt idx="458">
                  <c:v>293.72000000000003</c:v>
                </c:pt>
                <c:pt idx="459">
                  <c:v>294.39999999999998</c:v>
                </c:pt>
                <c:pt idx="460">
                  <c:v>298.88</c:v>
                </c:pt>
                <c:pt idx="461">
                  <c:v>299.35000000000002</c:v>
                </c:pt>
                <c:pt idx="462">
                  <c:v>297.16000000000003</c:v>
                </c:pt>
                <c:pt idx="463">
                  <c:v>298.86</c:v>
                </c:pt>
                <c:pt idx="464">
                  <c:v>299.42</c:v>
                </c:pt>
                <c:pt idx="465">
                  <c:v>297.81</c:v>
                </c:pt>
                <c:pt idx="466">
                  <c:v>296.04000000000002</c:v>
                </c:pt>
                <c:pt idx="467">
                  <c:v>296.77999999999997</c:v>
                </c:pt>
                <c:pt idx="468">
                  <c:v>297.57</c:v>
                </c:pt>
                <c:pt idx="469">
                  <c:v>302.24</c:v>
                </c:pt>
                <c:pt idx="470">
                  <c:v>302.92</c:v>
                </c:pt>
                <c:pt idx="471">
                  <c:v>303.10000000000002</c:v>
                </c:pt>
                <c:pt idx="472">
                  <c:v>305.95999999999998</c:v>
                </c:pt>
                <c:pt idx="473">
                  <c:v>305.83999999999997</c:v>
                </c:pt>
                <c:pt idx="474">
                  <c:v>305.24</c:v>
                </c:pt>
                <c:pt idx="475">
                  <c:v>302.47000000000003</c:v>
                </c:pt>
                <c:pt idx="476">
                  <c:v>305.08999999999997</c:v>
                </c:pt>
                <c:pt idx="477">
                  <c:v>307.38</c:v>
                </c:pt>
                <c:pt idx="478">
                  <c:v>301.38</c:v>
                </c:pt>
                <c:pt idx="479">
                  <c:v>301.38</c:v>
                </c:pt>
                <c:pt idx="480">
                  <c:v>297.51</c:v>
                </c:pt>
                <c:pt idx="481">
                  <c:v>299.41000000000003</c:v>
                </c:pt>
                <c:pt idx="482">
                  <c:v>300.98</c:v>
                </c:pt>
                <c:pt idx="483">
                  <c:v>296.18</c:v>
                </c:pt>
                <c:pt idx="484">
                  <c:v>292.60000000000002</c:v>
                </c:pt>
                <c:pt idx="485">
                  <c:v>296.02</c:v>
                </c:pt>
                <c:pt idx="486">
                  <c:v>296.64</c:v>
                </c:pt>
                <c:pt idx="487">
                  <c:v>295.77999999999997</c:v>
                </c:pt>
                <c:pt idx="488">
                  <c:v>299.31</c:v>
                </c:pt>
                <c:pt idx="489">
                  <c:v>299.45999999999998</c:v>
                </c:pt>
                <c:pt idx="490">
                  <c:v>296.39</c:v>
                </c:pt>
                <c:pt idx="491">
                  <c:v>292.66000000000003</c:v>
                </c:pt>
                <c:pt idx="492">
                  <c:v>293.88</c:v>
                </c:pt>
                <c:pt idx="493">
                  <c:v>289.8</c:v>
                </c:pt>
                <c:pt idx="494">
                  <c:v>297.62</c:v>
                </c:pt>
                <c:pt idx="495">
                  <c:v>296.99</c:v>
                </c:pt>
                <c:pt idx="496">
                  <c:v>296.14</c:v>
                </c:pt>
                <c:pt idx="497">
                  <c:v>295.58</c:v>
                </c:pt>
                <c:pt idx="498">
                  <c:v>288.83</c:v>
                </c:pt>
                <c:pt idx="499">
                  <c:v>288.83</c:v>
                </c:pt>
                <c:pt idx="500">
                  <c:v>289.51</c:v>
                </c:pt>
                <c:pt idx="501">
                  <c:v>283.38</c:v>
                </c:pt>
                <c:pt idx="502">
                  <c:v>279.01</c:v>
                </c:pt>
                <c:pt idx="503">
                  <c:v>273.24</c:v>
                </c:pt>
                <c:pt idx="504">
                  <c:v>269.22000000000003</c:v>
                </c:pt>
                <c:pt idx="505">
                  <c:v>269.83</c:v>
                </c:pt>
                <c:pt idx="506">
                  <c:v>270.82</c:v>
                </c:pt>
                <c:pt idx="507">
                  <c:v>272.35000000000002</c:v>
                </c:pt>
                <c:pt idx="508">
                  <c:v>271.51</c:v>
                </c:pt>
                <c:pt idx="509">
                  <c:v>276.66000000000003</c:v>
                </c:pt>
                <c:pt idx="510">
                  <c:v>282.95</c:v>
                </c:pt>
                <c:pt idx="511">
                  <c:v>286.51</c:v>
                </c:pt>
                <c:pt idx="512">
                  <c:v>283.62</c:v>
                </c:pt>
                <c:pt idx="513">
                  <c:v>284.82</c:v>
                </c:pt>
                <c:pt idx="514">
                  <c:v>292.14</c:v>
                </c:pt>
                <c:pt idx="515">
                  <c:v>294.89999999999998</c:v>
                </c:pt>
                <c:pt idx="516">
                  <c:v>291.56</c:v>
                </c:pt>
                <c:pt idx="517">
                  <c:v>291.47000000000003</c:v>
                </c:pt>
                <c:pt idx="518">
                  <c:v>301.77</c:v>
                </c:pt>
                <c:pt idx="519">
                  <c:v>302.45999999999998</c:v>
                </c:pt>
                <c:pt idx="520">
                  <c:v>302.32</c:v>
                </c:pt>
                <c:pt idx="521">
                  <c:v>295.76</c:v>
                </c:pt>
                <c:pt idx="522">
                  <c:v>297.52999999999997</c:v>
                </c:pt>
                <c:pt idx="523">
                  <c:v>297.79000000000002</c:v>
                </c:pt>
                <c:pt idx="524">
                  <c:v>293.58</c:v>
                </c:pt>
                <c:pt idx="525">
                  <c:v>280.73</c:v>
                </c:pt>
                <c:pt idx="526">
                  <c:v>278.27999999999997</c:v>
                </c:pt>
                <c:pt idx="527">
                  <c:v>282.10000000000002</c:v>
                </c:pt>
                <c:pt idx="528">
                  <c:v>277.73</c:v>
                </c:pt>
                <c:pt idx="529">
                  <c:v>280.02999999999997</c:v>
                </c:pt>
                <c:pt idx="530">
                  <c:v>281.45999999999998</c:v>
                </c:pt>
                <c:pt idx="531">
                  <c:v>284.5</c:v>
                </c:pt>
                <c:pt idx="532">
                  <c:v>279</c:v>
                </c:pt>
                <c:pt idx="533">
                  <c:v>264.32</c:v>
                </c:pt>
                <c:pt idx="534">
                  <c:v>258.31</c:v>
                </c:pt>
                <c:pt idx="535">
                  <c:v>256.02</c:v>
                </c:pt>
                <c:pt idx="536">
                  <c:v>253.35</c:v>
                </c:pt>
                <c:pt idx="537">
                  <c:v>250.17</c:v>
                </c:pt>
                <c:pt idx="538">
                  <c:v>244.91</c:v>
                </c:pt>
                <c:pt idx="539">
                  <c:v>243.71</c:v>
                </c:pt>
                <c:pt idx="540">
                  <c:v>243.4</c:v>
                </c:pt>
                <c:pt idx="541">
                  <c:v>245.21</c:v>
                </c:pt>
                <c:pt idx="542">
                  <c:v>247.32</c:v>
                </c:pt>
                <c:pt idx="543">
                  <c:v>248.09</c:v>
                </c:pt>
                <c:pt idx="544">
                  <c:v>251.91</c:v>
                </c:pt>
                <c:pt idx="545">
                  <c:v>250.32</c:v>
                </c:pt>
                <c:pt idx="546">
                  <c:v>251.86</c:v>
                </c:pt>
                <c:pt idx="547">
                  <c:v>259.97000000000003</c:v>
                </c:pt>
                <c:pt idx="548">
                  <c:v>260.38</c:v>
                </c:pt>
                <c:pt idx="549">
                  <c:v>257.86</c:v>
                </c:pt>
                <c:pt idx="550">
                  <c:v>255.91</c:v>
                </c:pt>
                <c:pt idx="551">
                  <c:v>253.23</c:v>
                </c:pt>
                <c:pt idx="552">
                  <c:v>251.73</c:v>
                </c:pt>
                <c:pt idx="553">
                  <c:v>252.74</c:v>
                </c:pt>
                <c:pt idx="554">
                  <c:v>251.88</c:v>
                </c:pt>
                <c:pt idx="555">
                  <c:v>249.36</c:v>
                </c:pt>
                <c:pt idx="556">
                  <c:v>251.31</c:v>
                </c:pt>
                <c:pt idx="557">
                  <c:v>241.81</c:v>
                </c:pt>
                <c:pt idx="558">
                  <c:v>241.84</c:v>
                </c:pt>
                <c:pt idx="559">
                  <c:v>242.38</c:v>
                </c:pt>
                <c:pt idx="560">
                  <c:v>238.13</c:v>
                </c:pt>
                <c:pt idx="561">
                  <c:v>239.91</c:v>
                </c:pt>
                <c:pt idx="562">
                  <c:v>238.94</c:v>
                </c:pt>
                <c:pt idx="563">
                  <c:v>241.33</c:v>
                </c:pt>
                <c:pt idx="564">
                  <c:v>240.33</c:v>
                </c:pt>
                <c:pt idx="565">
                  <c:v>231.5</c:v>
                </c:pt>
                <c:pt idx="566">
                  <c:v>230.08</c:v>
                </c:pt>
                <c:pt idx="567">
                  <c:v>216.19</c:v>
                </c:pt>
                <c:pt idx="568">
                  <c:v>211.77</c:v>
                </c:pt>
                <c:pt idx="569">
                  <c:v>233.51</c:v>
                </c:pt>
                <c:pt idx="570">
                  <c:v>239.54</c:v>
                </c:pt>
                <c:pt idx="571">
                  <c:v>245.63</c:v>
                </c:pt>
                <c:pt idx="572">
                  <c:v>251.7</c:v>
                </c:pt>
                <c:pt idx="573">
                  <c:v>248.41</c:v>
                </c:pt>
                <c:pt idx="574">
                  <c:v>254.64</c:v>
                </c:pt>
                <c:pt idx="575">
                  <c:v>263.74</c:v>
                </c:pt>
                <c:pt idx="576">
                  <c:v>269.48</c:v>
                </c:pt>
                <c:pt idx="577">
                  <c:v>267.91000000000003</c:v>
                </c:pt>
                <c:pt idx="578">
                  <c:v>269.92</c:v>
                </c:pt>
                <c:pt idx="579">
                  <c:v>268.51</c:v>
                </c:pt>
                <c:pt idx="580">
                  <c:v>268.51</c:v>
                </c:pt>
                <c:pt idx="581">
                  <c:v>276.06</c:v>
                </c:pt>
                <c:pt idx="582">
                  <c:v>275</c:v>
                </c:pt>
                <c:pt idx="583">
                  <c:v>274.85000000000002</c:v>
                </c:pt>
                <c:pt idx="584">
                  <c:v>276.55</c:v>
                </c:pt>
                <c:pt idx="585">
                  <c:v>277.56</c:v>
                </c:pt>
                <c:pt idx="586">
                  <c:v>275.45</c:v>
                </c:pt>
                <c:pt idx="587">
                  <c:v>276.69</c:v>
                </c:pt>
                <c:pt idx="588">
                  <c:v>279.33</c:v>
                </c:pt>
                <c:pt idx="589">
                  <c:v>280.18</c:v>
                </c:pt>
                <c:pt idx="590">
                  <c:v>280.66000000000003</c:v>
                </c:pt>
                <c:pt idx="591">
                  <c:v>280.86</c:v>
                </c:pt>
                <c:pt idx="592">
                  <c:v>282.95</c:v>
                </c:pt>
                <c:pt idx="593">
                  <c:v>283.99</c:v>
                </c:pt>
                <c:pt idx="594">
                  <c:v>282.5</c:v>
                </c:pt>
                <c:pt idx="595">
                  <c:v>281.36</c:v>
                </c:pt>
                <c:pt idx="596">
                  <c:v>284.33999999999997</c:v>
                </c:pt>
                <c:pt idx="597">
                  <c:v>283.27999999999997</c:v>
                </c:pt>
                <c:pt idx="598">
                  <c:v>281.37</c:v>
                </c:pt>
                <c:pt idx="599">
                  <c:v>280.5</c:v>
                </c:pt>
                <c:pt idx="600">
                  <c:v>279.33999999999997</c:v>
                </c:pt>
                <c:pt idx="601">
                  <c:v>278.77</c:v>
                </c:pt>
                <c:pt idx="602">
                  <c:v>275.45999999999998</c:v>
                </c:pt>
                <c:pt idx="603">
                  <c:v>272.23</c:v>
                </c:pt>
                <c:pt idx="604">
                  <c:v>270.77999999999997</c:v>
                </c:pt>
                <c:pt idx="605">
                  <c:v>274.7</c:v>
                </c:pt>
                <c:pt idx="606">
                  <c:v>275.69</c:v>
                </c:pt>
                <c:pt idx="607">
                  <c:v>276.64</c:v>
                </c:pt>
                <c:pt idx="608">
                  <c:v>277.38</c:v>
                </c:pt>
                <c:pt idx="609">
                  <c:v>275.05</c:v>
                </c:pt>
                <c:pt idx="610">
                  <c:v>277.62</c:v>
                </c:pt>
                <c:pt idx="611">
                  <c:v>277.61</c:v>
                </c:pt>
                <c:pt idx="612">
                  <c:v>275.39</c:v>
                </c:pt>
                <c:pt idx="613">
                  <c:v>281.01</c:v>
                </c:pt>
                <c:pt idx="614">
                  <c:v>279.81</c:v>
                </c:pt>
                <c:pt idx="615">
                  <c:v>281.62</c:v>
                </c:pt>
                <c:pt idx="616">
                  <c:v>281.58999999999997</c:v>
                </c:pt>
                <c:pt idx="617">
                  <c:v>277.54000000000002</c:v>
                </c:pt>
                <c:pt idx="618">
                  <c:v>276.41000000000003</c:v>
                </c:pt>
                <c:pt idx="619">
                  <c:v>281.63</c:v>
                </c:pt>
                <c:pt idx="620">
                  <c:v>282.93</c:v>
                </c:pt>
                <c:pt idx="621">
                  <c:v>286.26</c:v>
                </c:pt>
                <c:pt idx="622">
                  <c:v>286.20999999999998</c:v>
                </c:pt>
                <c:pt idx="623">
                  <c:v>291.47000000000003</c:v>
                </c:pt>
                <c:pt idx="624">
                  <c:v>291.01</c:v>
                </c:pt>
                <c:pt idx="625">
                  <c:v>290.91000000000003</c:v>
                </c:pt>
                <c:pt idx="626">
                  <c:v>293.31</c:v>
                </c:pt>
                <c:pt idx="627">
                  <c:v>291.02</c:v>
                </c:pt>
                <c:pt idx="628">
                  <c:v>290.83</c:v>
                </c:pt>
                <c:pt idx="629">
                  <c:v>290.68</c:v>
                </c:pt>
                <c:pt idx="630">
                  <c:v>291.22000000000003</c:v>
                </c:pt>
                <c:pt idx="631">
                  <c:v>290.27999999999997</c:v>
                </c:pt>
                <c:pt idx="632">
                  <c:v>291.41000000000003</c:v>
                </c:pt>
                <c:pt idx="633">
                  <c:v>292.37</c:v>
                </c:pt>
                <c:pt idx="634">
                  <c:v>292.37</c:v>
                </c:pt>
                <c:pt idx="635">
                  <c:v>293.08</c:v>
                </c:pt>
                <c:pt idx="636">
                  <c:v>292.49</c:v>
                </c:pt>
                <c:pt idx="637">
                  <c:v>292.55</c:v>
                </c:pt>
                <c:pt idx="638">
                  <c:v>289.74</c:v>
                </c:pt>
                <c:pt idx="639">
                  <c:v>289.10000000000002</c:v>
                </c:pt>
                <c:pt idx="640">
                  <c:v>284.12</c:v>
                </c:pt>
                <c:pt idx="641">
                  <c:v>285</c:v>
                </c:pt>
                <c:pt idx="642">
                  <c:v>285.8</c:v>
                </c:pt>
                <c:pt idx="643">
                  <c:v>285.22000000000003</c:v>
                </c:pt>
                <c:pt idx="644">
                  <c:v>289.25</c:v>
                </c:pt>
                <c:pt idx="645">
                  <c:v>290.11</c:v>
                </c:pt>
                <c:pt idx="646">
                  <c:v>292.13</c:v>
                </c:pt>
                <c:pt idx="647">
                  <c:v>288.99</c:v>
                </c:pt>
                <c:pt idx="648">
                  <c:v>290.89</c:v>
                </c:pt>
                <c:pt idx="649">
                  <c:v>288.94</c:v>
                </c:pt>
                <c:pt idx="650">
                  <c:v>288.08</c:v>
                </c:pt>
                <c:pt idx="651">
                  <c:v>286.62</c:v>
                </c:pt>
                <c:pt idx="652">
                  <c:v>286.57</c:v>
                </c:pt>
                <c:pt idx="653">
                  <c:v>287.45999999999998</c:v>
                </c:pt>
                <c:pt idx="654">
                  <c:v>286.72000000000003</c:v>
                </c:pt>
                <c:pt idx="655">
                  <c:v>283.62</c:v>
                </c:pt>
                <c:pt idx="656">
                  <c:v>282.92</c:v>
                </c:pt>
                <c:pt idx="657">
                  <c:v>277.3</c:v>
                </c:pt>
                <c:pt idx="658">
                  <c:v>274.17</c:v>
                </c:pt>
                <c:pt idx="659">
                  <c:v>276.97000000000003</c:v>
                </c:pt>
                <c:pt idx="660">
                  <c:v>278.91000000000003</c:v>
                </c:pt>
                <c:pt idx="661">
                  <c:v>281.37</c:v>
                </c:pt>
                <c:pt idx="662">
                  <c:v>278.58</c:v>
                </c:pt>
                <c:pt idx="663">
                  <c:v>279.44</c:v>
                </c:pt>
                <c:pt idx="664">
                  <c:v>278</c:v>
                </c:pt>
                <c:pt idx="665">
                  <c:v>273.69</c:v>
                </c:pt>
                <c:pt idx="666">
                  <c:v>273.22000000000003</c:v>
                </c:pt>
                <c:pt idx="667">
                  <c:v>277.89</c:v>
                </c:pt>
                <c:pt idx="668">
                  <c:v>277.5</c:v>
                </c:pt>
                <c:pt idx="669">
                  <c:v>279.67</c:v>
                </c:pt>
                <c:pt idx="670">
                  <c:v>280.93</c:v>
                </c:pt>
                <c:pt idx="671">
                  <c:v>273.18</c:v>
                </c:pt>
                <c:pt idx="672">
                  <c:v>274.32</c:v>
                </c:pt>
                <c:pt idx="673">
                  <c:v>276.98</c:v>
                </c:pt>
                <c:pt idx="674">
                  <c:v>284.92</c:v>
                </c:pt>
                <c:pt idx="675">
                  <c:v>286.52999999999997</c:v>
                </c:pt>
                <c:pt idx="676">
                  <c:v>287.02999999999997</c:v>
                </c:pt>
                <c:pt idx="677">
                  <c:v>287.12</c:v>
                </c:pt>
                <c:pt idx="678">
                  <c:v>289.31</c:v>
                </c:pt>
                <c:pt idx="679">
                  <c:v>293.25</c:v>
                </c:pt>
                <c:pt idx="680">
                  <c:v>294.20999999999998</c:v>
                </c:pt>
                <c:pt idx="681">
                  <c:v>293.26</c:v>
                </c:pt>
                <c:pt idx="682">
                  <c:v>293.45</c:v>
                </c:pt>
                <c:pt idx="683">
                  <c:v>299.16000000000003</c:v>
                </c:pt>
                <c:pt idx="684">
                  <c:v>296.18</c:v>
                </c:pt>
                <c:pt idx="685">
                  <c:v>292.06</c:v>
                </c:pt>
                <c:pt idx="686">
                  <c:v>291.70999999999998</c:v>
                </c:pt>
                <c:pt idx="687">
                  <c:v>293.44</c:v>
                </c:pt>
                <c:pt idx="688">
                  <c:v>296.89</c:v>
                </c:pt>
                <c:pt idx="689">
                  <c:v>298.02999999999997</c:v>
                </c:pt>
                <c:pt idx="690">
                  <c:v>297.43</c:v>
                </c:pt>
                <c:pt idx="691">
                  <c:v>293.94</c:v>
                </c:pt>
                <c:pt idx="692">
                  <c:v>297.72000000000003</c:v>
                </c:pt>
                <c:pt idx="693">
                  <c:v>303.95</c:v>
                </c:pt>
                <c:pt idx="694">
                  <c:v>301.92</c:v>
                </c:pt>
                <c:pt idx="695">
                  <c:v>299.97000000000003</c:v>
                </c:pt>
                <c:pt idx="696">
                  <c:v>299.24</c:v>
                </c:pt>
                <c:pt idx="697">
                  <c:v>299.16000000000003</c:v>
                </c:pt>
                <c:pt idx="698">
                  <c:v>296.77</c:v>
                </c:pt>
                <c:pt idx="699">
                  <c:v>298.92</c:v>
                </c:pt>
                <c:pt idx="700">
                  <c:v>297.62</c:v>
                </c:pt>
                <c:pt idx="701">
                  <c:v>296.16000000000003</c:v>
                </c:pt>
                <c:pt idx="702">
                  <c:v>296.77</c:v>
                </c:pt>
                <c:pt idx="703">
                  <c:v>295.7</c:v>
                </c:pt>
                <c:pt idx="704">
                  <c:v>295.76</c:v>
                </c:pt>
                <c:pt idx="705">
                  <c:v>291.14999999999998</c:v>
                </c:pt>
                <c:pt idx="706">
                  <c:v>292.11</c:v>
                </c:pt>
                <c:pt idx="707">
                  <c:v>287.35000000000002</c:v>
                </c:pt>
                <c:pt idx="708">
                  <c:v>284.67</c:v>
                </c:pt>
                <c:pt idx="709">
                  <c:v>289.58999999999997</c:v>
                </c:pt>
                <c:pt idx="710">
                  <c:v>285.87</c:v>
                </c:pt>
                <c:pt idx="711">
                  <c:v>284.07</c:v>
                </c:pt>
                <c:pt idx="712">
                  <c:v>280.45999999999998</c:v>
                </c:pt>
                <c:pt idx="713">
                  <c:v>274.83</c:v>
                </c:pt>
                <c:pt idx="714">
                  <c:v>269</c:v>
                </c:pt>
                <c:pt idx="715">
                  <c:v>266.52</c:v>
                </c:pt>
                <c:pt idx="716">
                  <c:v>268.39</c:v>
                </c:pt>
                <c:pt idx="717">
                  <c:v>267.16000000000003</c:v>
                </c:pt>
                <c:pt idx="718">
                  <c:v>267.95</c:v>
                </c:pt>
                <c:pt idx="719">
                  <c:v>264.19</c:v>
                </c:pt>
                <c:pt idx="720">
                  <c:v>263.75</c:v>
                </c:pt>
                <c:pt idx="721">
                  <c:v>261.41000000000003</c:v>
                </c:pt>
                <c:pt idx="722">
                  <c:v>257.92</c:v>
                </c:pt>
                <c:pt idx="723">
                  <c:v>256.23</c:v>
                </c:pt>
                <c:pt idx="724">
                  <c:v>256.01</c:v>
                </c:pt>
                <c:pt idx="725">
                  <c:v>259.04000000000002</c:v>
                </c:pt>
                <c:pt idx="726">
                  <c:v>252.03</c:v>
                </c:pt>
                <c:pt idx="727">
                  <c:v>251.38</c:v>
                </c:pt>
                <c:pt idx="728">
                  <c:v>257.26</c:v>
                </c:pt>
                <c:pt idx="729">
                  <c:v>262.83999999999997</c:v>
                </c:pt>
                <c:pt idx="730">
                  <c:v>265.74</c:v>
                </c:pt>
                <c:pt idx="731">
                  <c:v>269.18</c:v>
                </c:pt>
                <c:pt idx="732">
                  <c:v>269.79000000000002</c:v>
                </c:pt>
                <c:pt idx="733">
                  <c:v>266.63</c:v>
                </c:pt>
                <c:pt idx="734">
                  <c:v>263.61</c:v>
                </c:pt>
                <c:pt idx="735">
                  <c:v>266.3</c:v>
                </c:pt>
                <c:pt idx="736">
                  <c:v>271.54000000000002</c:v>
                </c:pt>
                <c:pt idx="737">
                  <c:v>274.77</c:v>
                </c:pt>
                <c:pt idx="738">
                  <c:v>274.95999999999998</c:v>
                </c:pt>
                <c:pt idx="739">
                  <c:v>268.39999999999998</c:v>
                </c:pt>
                <c:pt idx="740">
                  <c:v>265.85000000000002</c:v>
                </c:pt>
                <c:pt idx="741">
                  <c:v>267.52</c:v>
                </c:pt>
                <c:pt idx="742">
                  <c:v>274.73</c:v>
                </c:pt>
                <c:pt idx="743">
                  <c:v>276.43</c:v>
                </c:pt>
                <c:pt idx="744">
                  <c:v>277.19</c:v>
                </c:pt>
                <c:pt idx="745">
                  <c:v>277.60000000000002</c:v>
                </c:pt>
                <c:pt idx="746">
                  <c:v>273.33999999999997</c:v>
                </c:pt>
                <c:pt idx="747">
                  <c:v>270.02</c:v>
                </c:pt>
                <c:pt idx="748">
                  <c:v>267.11</c:v>
                </c:pt>
                <c:pt idx="749">
                  <c:v>267.22000000000003</c:v>
                </c:pt>
                <c:pt idx="750">
                  <c:v>265.13</c:v>
                </c:pt>
                <c:pt idx="751">
                  <c:v>259.04000000000002</c:v>
                </c:pt>
                <c:pt idx="752">
                  <c:v>252.15</c:v>
                </c:pt>
                <c:pt idx="753">
                  <c:v>256.95</c:v>
                </c:pt>
                <c:pt idx="754">
                  <c:v>256.12</c:v>
                </c:pt>
                <c:pt idx="755">
                  <c:v>248.92</c:v>
                </c:pt>
                <c:pt idx="756">
                  <c:v>239.89</c:v>
                </c:pt>
                <c:pt idx="757">
                  <c:v>229.48</c:v>
                </c:pt>
                <c:pt idx="758">
                  <c:v>246.12</c:v>
                </c:pt>
                <c:pt idx="759">
                  <c:v>250.4</c:v>
                </c:pt>
                <c:pt idx="760">
                  <c:v>252.13</c:v>
                </c:pt>
                <c:pt idx="761">
                  <c:v>256.89999999999998</c:v>
                </c:pt>
                <c:pt idx="762">
                  <c:v>256.77</c:v>
                </c:pt>
                <c:pt idx="763">
                  <c:v>260.5</c:v>
                </c:pt>
                <c:pt idx="764">
                  <c:v>256.18</c:v>
                </c:pt>
                <c:pt idx="765">
                  <c:v>251.57</c:v>
                </c:pt>
                <c:pt idx="766">
                  <c:v>287.79000000000002</c:v>
                </c:pt>
                <c:pt idx="767">
                  <c:v>292.7</c:v>
                </c:pt>
                <c:pt idx="768">
                  <c:v>300.82</c:v>
                </c:pt>
                <c:pt idx="769">
                  <c:v>302.08</c:v>
                </c:pt>
                <c:pt idx="770">
                  <c:v>301.10000000000002</c:v>
                </c:pt>
                <c:pt idx="771">
                  <c:v>299.25</c:v>
                </c:pt>
                <c:pt idx="772">
                  <c:v>300.45999999999998</c:v>
                </c:pt>
                <c:pt idx="773">
                  <c:v>303.74</c:v>
                </c:pt>
                <c:pt idx="774">
                  <c:v>306.74</c:v>
                </c:pt>
                <c:pt idx="775">
                  <c:v>307.39</c:v>
                </c:pt>
                <c:pt idx="776">
                  <c:v>306.87</c:v>
                </c:pt>
                <c:pt idx="777">
                  <c:v>307.7</c:v>
                </c:pt>
                <c:pt idx="778">
                  <c:v>309.95999999999998</c:v>
                </c:pt>
                <c:pt idx="779">
                  <c:v>308.92</c:v>
                </c:pt>
                <c:pt idx="780">
                  <c:v>308.49</c:v>
                </c:pt>
                <c:pt idx="781">
                  <c:v>307.75</c:v>
                </c:pt>
                <c:pt idx="782">
                  <c:v>305.58</c:v>
                </c:pt>
                <c:pt idx="783">
                  <c:v>303.83999999999997</c:v>
                </c:pt>
                <c:pt idx="784">
                  <c:v>297.23</c:v>
                </c:pt>
                <c:pt idx="785">
                  <c:v>303.35000000000002</c:v>
                </c:pt>
                <c:pt idx="786">
                  <c:v>306.23</c:v>
                </c:pt>
                <c:pt idx="787">
                  <c:v>309.33</c:v>
                </c:pt>
                <c:pt idx="788">
                  <c:v>316.25</c:v>
                </c:pt>
                <c:pt idx="789">
                  <c:v>316.02999999999997</c:v>
                </c:pt>
                <c:pt idx="790">
                  <c:v>318.35000000000002</c:v>
                </c:pt>
                <c:pt idx="791">
                  <c:v>323.33999999999997</c:v>
                </c:pt>
                <c:pt idx="792">
                  <c:v>324.60000000000002</c:v>
                </c:pt>
                <c:pt idx="793">
                  <c:v>319.44</c:v>
                </c:pt>
                <c:pt idx="794">
                  <c:v>318.06</c:v>
                </c:pt>
                <c:pt idx="795">
                  <c:v>318.83</c:v>
                </c:pt>
                <c:pt idx="796">
                  <c:v>315.79000000000002</c:v>
                </c:pt>
                <c:pt idx="797">
                  <c:v>313.58999999999997</c:v>
                </c:pt>
                <c:pt idx="798">
                  <c:v>315.35000000000002</c:v>
                </c:pt>
                <c:pt idx="799">
                  <c:v>313.20999999999998</c:v>
                </c:pt>
                <c:pt idx="800">
                  <c:v>314.69</c:v>
                </c:pt>
                <c:pt idx="801">
                  <c:v>314.94</c:v>
                </c:pt>
                <c:pt idx="802">
                  <c:v>315.27999999999997</c:v>
                </c:pt>
                <c:pt idx="803">
                  <c:v>306.48</c:v>
                </c:pt>
                <c:pt idx="804">
                  <c:v>306.51</c:v>
                </c:pt>
                <c:pt idx="805">
                  <c:v>304.3</c:v>
                </c:pt>
                <c:pt idx="806">
                  <c:v>303.81</c:v>
                </c:pt>
                <c:pt idx="807">
                  <c:v>305.63</c:v>
                </c:pt>
                <c:pt idx="808">
                  <c:v>307.38</c:v>
                </c:pt>
                <c:pt idx="809">
                  <c:v>306.75</c:v>
                </c:pt>
                <c:pt idx="810">
                  <c:v>299.83999999999997</c:v>
                </c:pt>
                <c:pt idx="811">
                  <c:v>298.62</c:v>
                </c:pt>
                <c:pt idx="812">
                  <c:v>296.45999999999998</c:v>
                </c:pt>
                <c:pt idx="813">
                  <c:v>298.51</c:v>
                </c:pt>
                <c:pt idx="814">
                  <c:v>294.07</c:v>
                </c:pt>
                <c:pt idx="815">
                  <c:v>290.92</c:v>
                </c:pt>
                <c:pt idx="816">
                  <c:v>290.68</c:v>
                </c:pt>
                <c:pt idx="817">
                  <c:v>293.70999999999998</c:v>
                </c:pt>
                <c:pt idx="818">
                  <c:v>292.20999999999998</c:v>
                </c:pt>
                <c:pt idx="819">
                  <c:v>297.68</c:v>
                </c:pt>
                <c:pt idx="820">
                  <c:v>294.83</c:v>
                </c:pt>
                <c:pt idx="821">
                  <c:v>291.44</c:v>
                </c:pt>
                <c:pt idx="822">
                  <c:v>280.87</c:v>
                </c:pt>
                <c:pt idx="823">
                  <c:v>279.10000000000002</c:v>
                </c:pt>
                <c:pt idx="824">
                  <c:v>281.83</c:v>
                </c:pt>
                <c:pt idx="825">
                  <c:v>280.33</c:v>
                </c:pt>
                <c:pt idx="826">
                  <c:v>278.77999999999997</c:v>
                </c:pt>
                <c:pt idx="827">
                  <c:v>281.04000000000002</c:v>
                </c:pt>
                <c:pt idx="828">
                  <c:v>280.20999999999998</c:v>
                </c:pt>
                <c:pt idx="829">
                  <c:v>285.2</c:v>
                </c:pt>
                <c:pt idx="830">
                  <c:v>289.02</c:v>
                </c:pt>
                <c:pt idx="831">
                  <c:v>285.70999999999998</c:v>
                </c:pt>
                <c:pt idx="832">
                  <c:v>283.95999999999998</c:v>
                </c:pt>
                <c:pt idx="833">
                  <c:v>288.8</c:v>
                </c:pt>
                <c:pt idx="834">
                  <c:v>290.89</c:v>
                </c:pt>
                <c:pt idx="835">
                  <c:v>291.07</c:v>
                </c:pt>
                <c:pt idx="836">
                  <c:v>287.68</c:v>
                </c:pt>
                <c:pt idx="837">
                  <c:v>291.08999999999997</c:v>
                </c:pt>
                <c:pt idx="838">
                  <c:v>296.76</c:v>
                </c:pt>
                <c:pt idx="839">
                  <c:v>301.05</c:v>
                </c:pt>
                <c:pt idx="840">
                  <c:v>302.7</c:v>
                </c:pt>
                <c:pt idx="841">
                  <c:v>308.37</c:v>
                </c:pt>
                <c:pt idx="842">
                  <c:v>309.08999999999997</c:v>
                </c:pt>
                <c:pt idx="843">
                  <c:v>312</c:v>
                </c:pt>
                <c:pt idx="844">
                  <c:v>314.52999999999997</c:v>
                </c:pt>
                <c:pt idx="845">
                  <c:v>313.95</c:v>
                </c:pt>
                <c:pt idx="846">
                  <c:v>316.95999999999998</c:v>
                </c:pt>
                <c:pt idx="847">
                  <c:v>315.39999999999998</c:v>
                </c:pt>
                <c:pt idx="848">
                  <c:v>317.31</c:v>
                </c:pt>
                <c:pt idx="849">
                  <c:v>315.87</c:v>
                </c:pt>
                <c:pt idx="850">
                  <c:v>319.91000000000003</c:v>
                </c:pt>
                <c:pt idx="851">
                  <c:v>323.75</c:v>
                </c:pt>
                <c:pt idx="852">
                  <c:v>329.26</c:v>
                </c:pt>
                <c:pt idx="853">
                  <c:v>329.49</c:v>
                </c:pt>
                <c:pt idx="854">
                  <c:v>325.07</c:v>
                </c:pt>
                <c:pt idx="855">
                  <c:v>324.52</c:v>
                </c:pt>
                <c:pt idx="856">
                  <c:v>323.37</c:v>
                </c:pt>
                <c:pt idx="857">
                  <c:v>321.94</c:v>
                </c:pt>
                <c:pt idx="858">
                  <c:v>321.63</c:v>
                </c:pt>
                <c:pt idx="859">
                  <c:v>322.02999999999997</c:v>
                </c:pt>
                <c:pt idx="860">
                  <c:v>318.94</c:v>
                </c:pt>
                <c:pt idx="861">
                  <c:v>317.95</c:v>
                </c:pt>
                <c:pt idx="862">
                  <c:v>318.68</c:v>
                </c:pt>
                <c:pt idx="863">
                  <c:v>317.95999999999998</c:v>
                </c:pt>
                <c:pt idx="864">
                  <c:v>319.79000000000002</c:v>
                </c:pt>
                <c:pt idx="865">
                  <c:v>325.56</c:v>
                </c:pt>
                <c:pt idx="866">
                  <c:v>325.56</c:v>
                </c:pt>
                <c:pt idx="867">
                  <c:v>325.89999999999998</c:v>
                </c:pt>
                <c:pt idx="868">
                  <c:v>327.05</c:v>
                </c:pt>
                <c:pt idx="869">
                  <c:v>333.77</c:v>
                </c:pt>
                <c:pt idx="870">
                  <c:v>337.16</c:v>
                </c:pt>
                <c:pt idx="871">
                  <c:v>336.49</c:v>
                </c:pt>
                <c:pt idx="872">
                  <c:v>336.69</c:v>
                </c:pt>
                <c:pt idx="873">
                  <c:v>339.1</c:v>
                </c:pt>
                <c:pt idx="874">
                  <c:v>342.18</c:v>
                </c:pt>
                <c:pt idx="875">
                  <c:v>343.89</c:v>
                </c:pt>
                <c:pt idx="876">
                  <c:v>342.74</c:v>
                </c:pt>
                <c:pt idx="877">
                  <c:v>342.56</c:v>
                </c:pt>
                <c:pt idx="878">
                  <c:v>343.04</c:v>
                </c:pt>
                <c:pt idx="879">
                  <c:v>340.9</c:v>
                </c:pt>
                <c:pt idx="880">
                  <c:v>346.03</c:v>
                </c:pt>
                <c:pt idx="881">
                  <c:v>351.26</c:v>
                </c:pt>
                <c:pt idx="882">
                  <c:v>344.43</c:v>
                </c:pt>
                <c:pt idx="883">
                  <c:v>342.33</c:v>
                </c:pt>
                <c:pt idx="884">
                  <c:v>341.91</c:v>
                </c:pt>
                <c:pt idx="885">
                  <c:v>340.12</c:v>
                </c:pt>
                <c:pt idx="886">
                  <c:v>338.71</c:v>
                </c:pt>
                <c:pt idx="887">
                  <c:v>341.38</c:v>
                </c:pt>
                <c:pt idx="888">
                  <c:v>342.74</c:v>
                </c:pt>
                <c:pt idx="889">
                  <c:v>342.14</c:v>
                </c:pt>
                <c:pt idx="890">
                  <c:v>341.71</c:v>
                </c:pt>
                <c:pt idx="891">
                  <c:v>341.85</c:v>
                </c:pt>
                <c:pt idx="892">
                  <c:v>344.01</c:v>
                </c:pt>
                <c:pt idx="893">
                  <c:v>350.27</c:v>
                </c:pt>
                <c:pt idx="894">
                  <c:v>350.91</c:v>
                </c:pt>
                <c:pt idx="895">
                  <c:v>348.96</c:v>
                </c:pt>
                <c:pt idx="896">
                  <c:v>347.21</c:v>
                </c:pt>
                <c:pt idx="897">
                  <c:v>347.15</c:v>
                </c:pt>
                <c:pt idx="898">
                  <c:v>348.72</c:v>
                </c:pt>
                <c:pt idx="899">
                  <c:v>348.31</c:v>
                </c:pt>
                <c:pt idx="900">
                  <c:v>355.22</c:v>
                </c:pt>
                <c:pt idx="901">
                  <c:v>358.9</c:v>
                </c:pt>
                <c:pt idx="902">
                  <c:v>358.9</c:v>
                </c:pt>
                <c:pt idx="903">
                  <c:v>353.73</c:v>
                </c:pt>
                <c:pt idx="904">
                  <c:v>349.78</c:v>
                </c:pt>
                <c:pt idx="905">
                  <c:v>350.1</c:v>
                </c:pt>
                <c:pt idx="906">
                  <c:v>348.23</c:v>
                </c:pt>
                <c:pt idx="907">
                  <c:v>349.81</c:v>
                </c:pt>
                <c:pt idx="908">
                  <c:v>356.04</c:v>
                </c:pt>
                <c:pt idx="909">
                  <c:v>354.15</c:v>
                </c:pt>
                <c:pt idx="910">
                  <c:v>351.73</c:v>
                </c:pt>
                <c:pt idx="911">
                  <c:v>349.59</c:v>
                </c:pt>
                <c:pt idx="912">
                  <c:v>353.75</c:v>
                </c:pt>
                <c:pt idx="913">
                  <c:v>359.77</c:v>
                </c:pt>
                <c:pt idx="914">
                  <c:v>364</c:v>
                </c:pt>
                <c:pt idx="915">
                  <c:v>365.83</c:v>
                </c:pt>
                <c:pt idx="916">
                  <c:v>362.8</c:v>
                </c:pt>
                <c:pt idx="917">
                  <c:v>364.08</c:v>
                </c:pt>
                <c:pt idx="918">
                  <c:v>362.18</c:v>
                </c:pt>
                <c:pt idx="919">
                  <c:v>355.4</c:v>
                </c:pt>
                <c:pt idx="920">
                  <c:v>348.14</c:v>
                </c:pt>
                <c:pt idx="921">
                  <c:v>346.86</c:v>
                </c:pt>
                <c:pt idx="922">
                  <c:v>345.6</c:v>
                </c:pt>
                <c:pt idx="923">
                  <c:v>341.33</c:v>
                </c:pt>
                <c:pt idx="924">
                  <c:v>336.4</c:v>
                </c:pt>
                <c:pt idx="925">
                  <c:v>339.52</c:v>
                </c:pt>
                <c:pt idx="926">
                  <c:v>338.42</c:v>
                </c:pt>
                <c:pt idx="927">
                  <c:v>341.65</c:v>
                </c:pt>
                <c:pt idx="928">
                  <c:v>338.92</c:v>
                </c:pt>
                <c:pt idx="929">
                  <c:v>336.85</c:v>
                </c:pt>
                <c:pt idx="930">
                  <c:v>336.55</c:v>
                </c:pt>
                <c:pt idx="931">
                  <c:v>334.43</c:v>
                </c:pt>
                <c:pt idx="932">
                  <c:v>332.46</c:v>
                </c:pt>
                <c:pt idx="933">
                  <c:v>332.97</c:v>
                </c:pt>
                <c:pt idx="934">
                  <c:v>335.53</c:v>
                </c:pt>
                <c:pt idx="935">
                  <c:v>335.01</c:v>
                </c:pt>
                <c:pt idx="936">
                  <c:v>329.67</c:v>
                </c:pt>
                <c:pt idx="937">
                  <c:v>328.8</c:v>
                </c:pt>
                <c:pt idx="938">
                  <c:v>327.12</c:v>
                </c:pt>
                <c:pt idx="939">
                  <c:v>331.6</c:v>
                </c:pt>
                <c:pt idx="940">
                  <c:v>337.33</c:v>
                </c:pt>
                <c:pt idx="941">
                  <c:v>335.45</c:v>
                </c:pt>
                <c:pt idx="942">
                  <c:v>329.56</c:v>
                </c:pt>
                <c:pt idx="943">
                  <c:v>321.52</c:v>
                </c:pt>
                <c:pt idx="944">
                  <c:v>325.02</c:v>
                </c:pt>
                <c:pt idx="945">
                  <c:v>334.42</c:v>
                </c:pt>
                <c:pt idx="946">
                  <c:v>333.5</c:v>
                </c:pt>
                <c:pt idx="947">
                  <c:v>331.65</c:v>
                </c:pt>
                <c:pt idx="948">
                  <c:v>336.26</c:v>
                </c:pt>
                <c:pt idx="949">
                  <c:v>345.53</c:v>
                </c:pt>
                <c:pt idx="950">
                  <c:v>345.5</c:v>
                </c:pt>
                <c:pt idx="951">
                  <c:v>354.61</c:v>
                </c:pt>
                <c:pt idx="952">
                  <c:v>362.87</c:v>
                </c:pt>
                <c:pt idx="953">
                  <c:v>367.71</c:v>
                </c:pt>
                <c:pt idx="954">
                  <c:v>373.05</c:v>
                </c:pt>
                <c:pt idx="955">
                  <c:v>368.08</c:v>
                </c:pt>
                <c:pt idx="956">
                  <c:v>368.45</c:v>
                </c:pt>
                <c:pt idx="957">
                  <c:v>371.22</c:v>
                </c:pt>
                <c:pt idx="958">
                  <c:v>379.25</c:v>
                </c:pt>
                <c:pt idx="959">
                  <c:v>369.44</c:v>
                </c:pt>
                <c:pt idx="960">
                  <c:v>369.74</c:v>
                </c:pt>
                <c:pt idx="961">
                  <c:v>365.48</c:v>
                </c:pt>
                <c:pt idx="962">
                  <c:v>360.76</c:v>
                </c:pt>
                <c:pt idx="963">
                  <c:v>376.88</c:v>
                </c:pt>
                <c:pt idx="964">
                  <c:v>375.03</c:v>
                </c:pt>
                <c:pt idx="965">
                  <c:v>366.63</c:v>
                </c:pt>
                <c:pt idx="966">
                  <c:v>375.86</c:v>
                </c:pt>
                <c:pt idx="967">
                  <c:v>379.12</c:v>
                </c:pt>
                <c:pt idx="968">
                  <c:v>382.05</c:v>
                </c:pt>
                <c:pt idx="969">
                  <c:v>355.69</c:v>
                </c:pt>
                <c:pt idx="970">
                  <c:v>345.66</c:v>
                </c:pt>
                <c:pt idx="971">
                  <c:v>346.57</c:v>
                </c:pt>
                <c:pt idx="972">
                  <c:v>357.12</c:v>
                </c:pt>
                <c:pt idx="973">
                  <c:v>344.95</c:v>
                </c:pt>
                <c:pt idx="974">
                  <c:v>332.82</c:v>
                </c:pt>
                <c:pt idx="975">
                  <c:v>327.7</c:v>
                </c:pt>
                <c:pt idx="976">
                  <c:v>329.34</c:v>
                </c:pt>
                <c:pt idx="977">
                  <c:v>334.75</c:v>
                </c:pt>
                <c:pt idx="978">
                  <c:v>340.03</c:v>
                </c:pt>
                <c:pt idx="979">
                  <c:v>348.36</c:v>
                </c:pt>
                <c:pt idx="980">
                  <c:v>342.77</c:v>
                </c:pt>
                <c:pt idx="981">
                  <c:v>361.25</c:v>
                </c:pt>
                <c:pt idx="982">
                  <c:v>378.85</c:v>
                </c:pt>
                <c:pt idx="983">
                  <c:v>386.52</c:v>
                </c:pt>
                <c:pt idx="984">
                  <c:v>384.74</c:v>
                </c:pt>
                <c:pt idx="985">
                  <c:v>394.51</c:v>
                </c:pt>
                <c:pt idx="986">
                  <c:v>399.89</c:v>
                </c:pt>
                <c:pt idx="987">
                  <c:v>405.96</c:v>
                </c:pt>
                <c:pt idx="988">
                  <c:v>413.2</c:v>
                </c:pt>
                <c:pt idx="989">
                  <c:v>423.62</c:v>
                </c:pt>
                <c:pt idx="990">
                  <c:v>426.81</c:v>
                </c:pt>
                <c:pt idx="991">
                  <c:v>428.03</c:v>
                </c:pt>
                <c:pt idx="992">
                  <c:v>422.85</c:v>
                </c:pt>
                <c:pt idx="993">
                  <c:v>415.11</c:v>
                </c:pt>
                <c:pt idx="994">
                  <c:v>419.22</c:v>
                </c:pt>
                <c:pt idx="995">
                  <c:v>438.22</c:v>
                </c:pt>
                <c:pt idx="996">
                  <c:v>444.22</c:v>
                </c:pt>
                <c:pt idx="997">
                  <c:v>449.63</c:v>
                </c:pt>
                <c:pt idx="998">
                  <c:v>449.69</c:v>
                </c:pt>
                <c:pt idx="999">
                  <c:v>451.64</c:v>
                </c:pt>
                <c:pt idx="1000">
                  <c:v>453.31</c:v>
                </c:pt>
                <c:pt idx="1001">
                  <c:v>472.28</c:v>
                </c:pt>
                <c:pt idx="1002">
                  <c:v>474.96</c:v>
                </c:pt>
                <c:pt idx="1003">
                  <c:v>478.41</c:v>
                </c:pt>
                <c:pt idx="1004">
                  <c:v>476.22</c:v>
                </c:pt>
                <c:pt idx="1005">
                  <c:v>482.88</c:v>
                </c:pt>
                <c:pt idx="1006">
                  <c:v>482.48</c:v>
                </c:pt>
                <c:pt idx="1007">
                  <c:v>485.66</c:v>
                </c:pt>
                <c:pt idx="1008">
                  <c:v>478.96</c:v>
                </c:pt>
                <c:pt idx="1009">
                  <c:v>474.85</c:v>
                </c:pt>
                <c:pt idx="1010">
                  <c:v>479.07</c:v>
                </c:pt>
                <c:pt idx="1011">
                  <c:v>486.06</c:v>
                </c:pt>
                <c:pt idx="1012">
                  <c:v>486.89</c:v>
                </c:pt>
                <c:pt idx="1013">
                  <c:v>488.09</c:v>
                </c:pt>
                <c:pt idx="1014">
                  <c:v>494.65</c:v>
                </c:pt>
                <c:pt idx="1015">
                  <c:v>493.54</c:v>
                </c:pt>
                <c:pt idx="1016">
                  <c:v>489.97</c:v>
                </c:pt>
                <c:pt idx="1017">
                  <c:v>503.08</c:v>
                </c:pt>
                <c:pt idx="1018">
                  <c:v>507.02</c:v>
                </c:pt>
                <c:pt idx="1019">
                  <c:v>506.67</c:v>
                </c:pt>
                <c:pt idx="1020">
                  <c:v>511.8</c:v>
                </c:pt>
                <c:pt idx="1021">
                  <c:v>521.97</c:v>
                </c:pt>
                <c:pt idx="1022">
                  <c:v>519.88</c:v>
                </c:pt>
                <c:pt idx="1023">
                  <c:v>513.57000000000005</c:v>
                </c:pt>
                <c:pt idx="1024">
                  <c:v>516.80999999999995</c:v>
                </c:pt>
                <c:pt idx="1025">
                  <c:v>519.25</c:v>
                </c:pt>
                <c:pt idx="1026">
                  <c:v>521.94000000000005</c:v>
                </c:pt>
                <c:pt idx="1027">
                  <c:v>524.94000000000005</c:v>
                </c:pt>
                <c:pt idx="1028">
                  <c:v>518.74</c:v>
                </c:pt>
                <c:pt idx="1029">
                  <c:v>522.41</c:v>
                </c:pt>
                <c:pt idx="1030">
                  <c:v>527.88</c:v>
                </c:pt>
                <c:pt idx="1031">
                  <c:v>525.64</c:v>
                </c:pt>
                <c:pt idx="1032">
                  <c:v>533.05999999999995</c:v>
                </c:pt>
                <c:pt idx="1033">
                  <c:v>538.38</c:v>
                </c:pt>
                <c:pt idx="1034">
                  <c:v>535.54999999999995</c:v>
                </c:pt>
                <c:pt idx="1035">
                  <c:v>534.66999999999996</c:v>
                </c:pt>
                <c:pt idx="1036">
                  <c:v>534.21</c:v>
                </c:pt>
                <c:pt idx="1037">
                  <c:v>533.70000000000005</c:v>
                </c:pt>
                <c:pt idx="1038">
                  <c:v>526.1</c:v>
                </c:pt>
                <c:pt idx="1039">
                  <c:v>529.54</c:v>
                </c:pt>
                <c:pt idx="1040">
                  <c:v>533</c:v>
                </c:pt>
                <c:pt idx="1041">
                  <c:v>528.29</c:v>
                </c:pt>
                <c:pt idx="1042">
                  <c:v>524.61</c:v>
                </c:pt>
                <c:pt idx="1043">
                  <c:v>521.79</c:v>
                </c:pt>
                <c:pt idx="1044">
                  <c:v>518.98</c:v>
                </c:pt>
                <c:pt idx="1045">
                  <c:v>509.85</c:v>
                </c:pt>
                <c:pt idx="1046">
                  <c:v>509.55</c:v>
                </c:pt>
                <c:pt idx="1047">
                  <c:v>464.5</c:v>
                </c:pt>
                <c:pt idx="1048">
                  <c:v>453.63</c:v>
                </c:pt>
                <c:pt idx="1049">
                  <c:v>453.69</c:v>
                </c:pt>
                <c:pt idx="1050">
                  <c:v>453</c:v>
                </c:pt>
                <c:pt idx="1051">
                  <c:v>454.3</c:v>
                </c:pt>
                <c:pt idx="1052">
                  <c:v>451.45</c:v>
                </c:pt>
                <c:pt idx="1053">
                  <c:v>452.94</c:v>
                </c:pt>
                <c:pt idx="1054">
                  <c:v>455.25</c:v>
                </c:pt>
                <c:pt idx="1055">
                  <c:v>456.75</c:v>
                </c:pt>
                <c:pt idx="1056">
                  <c:v>459.24</c:v>
                </c:pt>
                <c:pt idx="1057">
                  <c:v>458.89</c:v>
                </c:pt>
                <c:pt idx="1058">
                  <c:v>453.75</c:v>
                </c:pt>
                <c:pt idx="1059">
                  <c:v>458.31</c:v>
                </c:pt>
                <c:pt idx="1060">
                  <c:v>457.8</c:v>
                </c:pt>
                <c:pt idx="1061">
                  <c:v>456.52</c:v>
                </c:pt>
                <c:pt idx="1062">
                  <c:v>452.47</c:v>
                </c:pt>
                <c:pt idx="1063">
                  <c:v>450.29</c:v>
                </c:pt>
                <c:pt idx="1064">
                  <c:v>446</c:v>
                </c:pt>
                <c:pt idx="1065">
                  <c:v>451.12</c:v>
                </c:pt>
                <c:pt idx="1066">
                  <c:v>451.08</c:v>
                </c:pt>
                <c:pt idx="1067">
                  <c:v>445.78</c:v>
                </c:pt>
                <c:pt idx="1068">
                  <c:v>447.55</c:v>
                </c:pt>
                <c:pt idx="1069">
                  <c:v>445.82</c:v>
                </c:pt>
                <c:pt idx="1070">
                  <c:v>442.5</c:v>
                </c:pt>
                <c:pt idx="1071">
                  <c:v>440.55</c:v>
                </c:pt>
                <c:pt idx="1072">
                  <c:v>448.01</c:v>
                </c:pt>
                <c:pt idx="1073">
                  <c:v>453.91</c:v>
                </c:pt>
                <c:pt idx="1074">
                  <c:v>451.35</c:v>
                </c:pt>
                <c:pt idx="1075">
                  <c:v>441.46</c:v>
                </c:pt>
                <c:pt idx="1076">
                  <c:v>434.94</c:v>
                </c:pt>
                <c:pt idx="1077">
                  <c:v>434.98</c:v>
                </c:pt>
                <c:pt idx="1078">
                  <c:v>439.47</c:v>
                </c:pt>
                <c:pt idx="1079">
                  <c:v>435.03</c:v>
                </c:pt>
                <c:pt idx="1080">
                  <c:v>432.97</c:v>
                </c:pt>
                <c:pt idx="1081">
                  <c:v>434.27</c:v>
                </c:pt>
                <c:pt idx="1082">
                  <c:v>440.08</c:v>
                </c:pt>
                <c:pt idx="1083">
                  <c:v>445.08</c:v>
                </c:pt>
                <c:pt idx="1084">
                  <c:v>441.2</c:v>
                </c:pt>
                <c:pt idx="1085">
                  <c:v>447.95</c:v>
                </c:pt>
                <c:pt idx="1086">
                  <c:v>461.08</c:v>
                </c:pt>
                <c:pt idx="1087">
                  <c:v>464.49</c:v>
                </c:pt>
                <c:pt idx="1088">
                  <c:v>457.02</c:v>
                </c:pt>
                <c:pt idx="1089">
                  <c:v>453.72</c:v>
                </c:pt>
                <c:pt idx="1090">
                  <c:v>456.37</c:v>
                </c:pt>
                <c:pt idx="1091">
                  <c:v>451.72</c:v>
                </c:pt>
                <c:pt idx="1092">
                  <c:v>448.49</c:v>
                </c:pt>
                <c:pt idx="1093">
                  <c:v>452.65</c:v>
                </c:pt>
                <c:pt idx="1094">
                  <c:v>461.64</c:v>
                </c:pt>
                <c:pt idx="1095">
                  <c:v>463.55</c:v>
                </c:pt>
                <c:pt idx="1096">
                  <c:v>473.63</c:v>
                </c:pt>
                <c:pt idx="1097">
                  <c:v>480.79</c:v>
                </c:pt>
                <c:pt idx="1098">
                  <c:v>483.99</c:v>
                </c:pt>
                <c:pt idx="1099">
                  <c:v>490.47</c:v>
                </c:pt>
                <c:pt idx="1100">
                  <c:v>487.48</c:v>
                </c:pt>
                <c:pt idx="1101">
                  <c:v>485.74</c:v>
                </c:pt>
                <c:pt idx="1102">
                  <c:v>489.29</c:v>
                </c:pt>
                <c:pt idx="1103">
                  <c:v>492.46</c:v>
                </c:pt>
                <c:pt idx="1104">
                  <c:v>497.09</c:v>
                </c:pt>
                <c:pt idx="1105">
                  <c:v>494.52</c:v>
                </c:pt>
                <c:pt idx="1106">
                  <c:v>503.8</c:v>
                </c:pt>
                <c:pt idx="1107">
                  <c:v>502.08</c:v>
                </c:pt>
                <c:pt idx="1108">
                  <c:v>505.35</c:v>
                </c:pt>
                <c:pt idx="1109">
                  <c:v>500.92</c:v>
                </c:pt>
                <c:pt idx="1110">
                  <c:v>511.3</c:v>
                </c:pt>
                <c:pt idx="1111">
                  <c:v>514.89</c:v>
                </c:pt>
                <c:pt idx="1112">
                  <c:v>508.87</c:v>
                </c:pt>
                <c:pt idx="1113">
                  <c:v>502.56</c:v>
                </c:pt>
                <c:pt idx="1114">
                  <c:v>496.33</c:v>
                </c:pt>
                <c:pt idx="1115">
                  <c:v>496.57</c:v>
                </c:pt>
                <c:pt idx="1116">
                  <c:v>507.71</c:v>
                </c:pt>
                <c:pt idx="1117">
                  <c:v>505.14</c:v>
                </c:pt>
                <c:pt idx="1118">
                  <c:v>512.61</c:v>
                </c:pt>
                <c:pt idx="1119">
                  <c:v>511.25</c:v>
                </c:pt>
                <c:pt idx="1120">
                  <c:v>520.13</c:v>
                </c:pt>
                <c:pt idx="1121">
                  <c:v>529.99</c:v>
                </c:pt>
                <c:pt idx="1122">
                  <c:v>525.55999999999995</c:v>
                </c:pt>
                <c:pt idx="1123">
                  <c:v>516.61</c:v>
                </c:pt>
                <c:pt idx="1124">
                  <c:v>495.01</c:v>
                </c:pt>
                <c:pt idx="1125">
                  <c:v>503.1</c:v>
                </c:pt>
                <c:pt idx="1126">
                  <c:v>502.88</c:v>
                </c:pt>
                <c:pt idx="1127">
                  <c:v>494.01</c:v>
                </c:pt>
                <c:pt idx="1128">
                  <c:v>489.03</c:v>
                </c:pt>
                <c:pt idx="1129">
                  <c:v>477.11</c:v>
                </c:pt>
                <c:pt idx="1130">
                  <c:v>467.72</c:v>
                </c:pt>
                <c:pt idx="1131">
                  <c:v>469.24</c:v>
                </c:pt>
                <c:pt idx="1132">
                  <c:v>467.64</c:v>
                </c:pt>
                <c:pt idx="1133">
                  <c:v>463.17</c:v>
                </c:pt>
                <c:pt idx="1134">
                  <c:v>460.05</c:v>
                </c:pt>
                <c:pt idx="1135">
                  <c:v>468.39</c:v>
                </c:pt>
                <c:pt idx="1136">
                  <c:v>477.19</c:v>
                </c:pt>
                <c:pt idx="1137">
                  <c:v>485.02</c:v>
                </c:pt>
                <c:pt idx="1138">
                  <c:v>486.23</c:v>
                </c:pt>
                <c:pt idx="1139">
                  <c:v>488.54</c:v>
                </c:pt>
                <c:pt idx="1140">
                  <c:v>483.22</c:v>
                </c:pt>
                <c:pt idx="1141">
                  <c:v>485.86</c:v>
                </c:pt>
                <c:pt idx="1142">
                  <c:v>478.06</c:v>
                </c:pt>
                <c:pt idx="1143">
                  <c:v>481.14</c:v>
                </c:pt>
                <c:pt idx="1144">
                  <c:v>483.36</c:v>
                </c:pt>
                <c:pt idx="1145">
                  <c:v>483.92</c:v>
                </c:pt>
                <c:pt idx="1146">
                  <c:v>486.02</c:v>
                </c:pt>
                <c:pt idx="1147">
                  <c:v>483.26</c:v>
                </c:pt>
                <c:pt idx="1148">
                  <c:v>480.75</c:v>
                </c:pt>
                <c:pt idx="1149">
                  <c:v>487.59</c:v>
                </c:pt>
                <c:pt idx="1150">
                  <c:v>479.88</c:v>
                </c:pt>
                <c:pt idx="1151">
                  <c:v>476.33</c:v>
                </c:pt>
                <c:pt idx="1152">
                  <c:v>474.26</c:v>
                </c:pt>
                <c:pt idx="1153">
                  <c:v>463.44</c:v>
                </c:pt>
                <c:pt idx="1154">
                  <c:v>467.24</c:v>
                </c:pt>
                <c:pt idx="1155">
                  <c:v>468.46</c:v>
                </c:pt>
                <c:pt idx="1156">
                  <c:v>471.5</c:v>
                </c:pt>
                <c:pt idx="1157">
                  <c:v>476.8</c:v>
                </c:pt>
                <c:pt idx="1158">
                  <c:v>470.16</c:v>
                </c:pt>
                <c:pt idx="1159">
                  <c:v>463.23</c:v>
                </c:pt>
                <c:pt idx="1160">
                  <c:v>461.46</c:v>
                </c:pt>
                <c:pt idx="1161">
                  <c:v>458.81</c:v>
                </c:pt>
                <c:pt idx="1162">
                  <c:v>464.41</c:v>
                </c:pt>
                <c:pt idx="1163">
                  <c:v>479.46</c:v>
                </c:pt>
                <c:pt idx="1164">
                  <c:v>485.21</c:v>
                </c:pt>
                <c:pt idx="1165">
                  <c:v>482.49</c:v>
                </c:pt>
                <c:pt idx="1166">
                  <c:v>481.82</c:v>
                </c:pt>
                <c:pt idx="1167">
                  <c:v>477.71</c:v>
                </c:pt>
                <c:pt idx="1168">
                  <c:v>472.91</c:v>
                </c:pt>
                <c:pt idx="1169">
                  <c:v>470.23</c:v>
                </c:pt>
                <c:pt idx="1170">
                  <c:v>479.32</c:v>
                </c:pt>
                <c:pt idx="1171">
                  <c:v>476.09</c:v>
                </c:pt>
                <c:pt idx="1172">
                  <c:v>470.15</c:v>
                </c:pt>
                <c:pt idx="1173">
                  <c:v>469.4</c:v>
                </c:pt>
                <c:pt idx="1174">
                  <c:v>475.29</c:v>
                </c:pt>
                <c:pt idx="1175">
                  <c:v>474.3</c:v>
                </c:pt>
                <c:pt idx="1176">
                  <c:v>471.07</c:v>
                </c:pt>
                <c:pt idx="1177">
                  <c:v>458.34</c:v>
                </c:pt>
                <c:pt idx="1178">
                  <c:v>452.02</c:v>
                </c:pt>
                <c:pt idx="1179">
                  <c:v>444.93</c:v>
                </c:pt>
                <c:pt idx="1180">
                  <c:v>446.91</c:v>
                </c:pt>
                <c:pt idx="1181">
                  <c:v>441</c:v>
                </c:pt>
                <c:pt idx="1182">
                  <c:v>439.53</c:v>
                </c:pt>
                <c:pt idx="1183">
                  <c:v>438.2</c:v>
                </c:pt>
                <c:pt idx="1184">
                  <c:v>441.82</c:v>
                </c:pt>
                <c:pt idx="1185">
                  <c:v>449.23</c:v>
                </c:pt>
                <c:pt idx="1186">
                  <c:v>465.76</c:v>
                </c:pt>
                <c:pt idx="1187">
                  <c:v>470.4</c:v>
                </c:pt>
                <c:pt idx="1188">
                  <c:v>461.76</c:v>
                </c:pt>
                <c:pt idx="1189">
                  <c:v>451.53</c:v>
                </c:pt>
                <c:pt idx="1190">
                  <c:v>461.23</c:v>
                </c:pt>
                <c:pt idx="1191">
                  <c:v>462.89</c:v>
                </c:pt>
                <c:pt idx="1192">
                  <c:v>454.31</c:v>
                </c:pt>
                <c:pt idx="1193">
                  <c:v>449.15</c:v>
                </c:pt>
                <c:pt idx="1194">
                  <c:v>440.37</c:v>
                </c:pt>
                <c:pt idx="1195">
                  <c:v>429.41</c:v>
                </c:pt>
                <c:pt idx="1196">
                  <c:v>421.88</c:v>
                </c:pt>
                <c:pt idx="1197">
                  <c:v>428.53</c:v>
                </c:pt>
                <c:pt idx="1198">
                  <c:v>438.02</c:v>
                </c:pt>
                <c:pt idx="1199">
                  <c:v>441.43</c:v>
                </c:pt>
                <c:pt idx="1200">
                  <c:v>445.61</c:v>
                </c:pt>
                <c:pt idx="1201">
                  <c:v>448.05</c:v>
                </c:pt>
                <c:pt idx="1202">
                  <c:v>442.37</c:v>
                </c:pt>
                <c:pt idx="1203">
                  <c:v>434.07</c:v>
                </c:pt>
                <c:pt idx="1204">
                  <c:v>447.66</c:v>
                </c:pt>
                <c:pt idx="1205">
                  <c:v>465.86</c:v>
                </c:pt>
                <c:pt idx="1206">
                  <c:v>465.38</c:v>
                </c:pt>
                <c:pt idx="1207">
                  <c:v>461.21</c:v>
                </c:pt>
                <c:pt idx="1208">
                  <c:v>473.83</c:v>
                </c:pt>
                <c:pt idx="1209">
                  <c:v>483.48</c:v>
                </c:pt>
                <c:pt idx="1210">
                  <c:v>478.02</c:v>
                </c:pt>
                <c:pt idx="1211">
                  <c:v>486.39</c:v>
                </c:pt>
                <c:pt idx="1212">
                  <c:v>497.54</c:v>
                </c:pt>
                <c:pt idx="1213">
                  <c:v>497.6</c:v>
                </c:pt>
                <c:pt idx="1214">
                  <c:v>511.78</c:v>
                </c:pt>
                <c:pt idx="1215">
                  <c:v>508.24</c:v>
                </c:pt>
                <c:pt idx="1216">
                  <c:v>518.46</c:v>
                </c:pt>
                <c:pt idx="1217">
                  <c:v>535.46</c:v>
                </c:pt>
                <c:pt idx="1218">
                  <c:v>551.32000000000005</c:v>
                </c:pt>
                <c:pt idx="1219">
                  <c:v>553.46</c:v>
                </c:pt>
                <c:pt idx="1220">
                  <c:v>552.35</c:v>
                </c:pt>
                <c:pt idx="1221">
                  <c:v>554.54</c:v>
                </c:pt>
                <c:pt idx="1222">
                  <c:v>571.33000000000004</c:v>
                </c:pt>
                <c:pt idx="1223">
                  <c:v>571.70000000000005</c:v>
                </c:pt>
                <c:pt idx="1224">
                  <c:v>581.80999999999995</c:v>
                </c:pt>
                <c:pt idx="1225">
                  <c:v>589.42999999999995</c:v>
                </c:pt>
                <c:pt idx="1226">
                  <c:v>587.95000000000005</c:v>
                </c:pt>
                <c:pt idx="1227">
                  <c:v>583.26</c:v>
                </c:pt>
                <c:pt idx="1228">
                  <c:v>583.47</c:v>
                </c:pt>
                <c:pt idx="1229">
                  <c:v>591.79999999999995</c:v>
                </c:pt>
                <c:pt idx="1230">
                  <c:v>598.45000000000005</c:v>
                </c:pt>
                <c:pt idx="1231">
                  <c:v>595.48</c:v>
                </c:pt>
                <c:pt idx="1232">
                  <c:v>600.89</c:v>
                </c:pt>
                <c:pt idx="1233">
                  <c:v>607.30999999999995</c:v>
                </c:pt>
                <c:pt idx="1234">
                  <c:v>599.77</c:v>
                </c:pt>
                <c:pt idx="1235">
                  <c:v>604.83000000000004</c:v>
                </c:pt>
                <c:pt idx="1236">
                  <c:v>605.77</c:v>
                </c:pt>
                <c:pt idx="1237">
                  <c:v>613.52</c:v>
                </c:pt>
                <c:pt idx="1238">
                  <c:v>625.55999999999995</c:v>
                </c:pt>
                <c:pt idx="1239">
                  <c:v>624.48</c:v>
                </c:pt>
                <c:pt idx="1240">
                  <c:v>623.69000000000005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2200"/>
        <c:axId val="62212533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0.28564947592970308</c:v>
                </c:pt>
                <c:pt idx="1">
                  <c:v>0.30868335345687103</c:v>
                </c:pt>
                <c:pt idx="2">
                  <c:v>0.30244893075156848</c:v>
                </c:pt>
                <c:pt idx="3">
                  <c:v>0.30921969924843978</c:v>
                </c:pt>
                <c:pt idx="4">
                  <c:v>0.29415511595211885</c:v>
                </c:pt>
                <c:pt idx="5">
                  <c:v>0.31859756552401319</c:v>
                </c:pt>
                <c:pt idx="6">
                  <c:v>0.32193890499431715</c:v>
                </c:pt>
                <c:pt idx="7">
                  <c:v>0.2983105317455832</c:v>
                </c:pt>
                <c:pt idx="8">
                  <c:v>0.29983646151223109</c:v>
                </c:pt>
                <c:pt idx="9">
                  <c:v>0.34126140963680363</c:v>
                </c:pt>
                <c:pt idx="10">
                  <c:v>0.34326766483266241</c:v>
                </c:pt>
                <c:pt idx="11">
                  <c:v>0.35796519790969278</c:v>
                </c:pt>
                <c:pt idx="12">
                  <c:v>0.35302488370713103</c:v>
                </c:pt>
                <c:pt idx="13">
                  <c:v>0.37544697436310498</c:v>
                </c:pt>
                <c:pt idx="14">
                  <c:v>0.34704587156012573</c:v>
                </c:pt>
                <c:pt idx="15">
                  <c:v>0.34410810458814267</c:v>
                </c:pt>
                <c:pt idx="16">
                  <c:v>0.34481406836335959</c:v>
                </c:pt>
                <c:pt idx="17">
                  <c:v>0.34797426487388267</c:v>
                </c:pt>
                <c:pt idx="18">
                  <c:v>0.3335188338452767</c:v>
                </c:pt>
                <c:pt idx="19">
                  <c:v>0.33478568149030546</c:v>
                </c:pt>
                <c:pt idx="20">
                  <c:v>0.30419757475609871</c:v>
                </c:pt>
                <c:pt idx="21">
                  <c:v>0.4191925501475281</c:v>
                </c:pt>
                <c:pt idx="22">
                  <c:v>0.46571179920271338</c:v>
                </c:pt>
                <c:pt idx="23">
                  <c:v>0.48455763420009396</c:v>
                </c:pt>
                <c:pt idx="24">
                  <c:v>0.45834725278877714</c:v>
                </c:pt>
                <c:pt idx="25">
                  <c:v>0.48426610909992879</c:v>
                </c:pt>
                <c:pt idx="26">
                  <c:v>0.49621625656991236</c:v>
                </c:pt>
                <c:pt idx="27">
                  <c:v>0.47545856765674871</c:v>
                </c:pt>
                <c:pt idx="28">
                  <c:v>0.60880495264882795</c:v>
                </c:pt>
                <c:pt idx="29">
                  <c:v>0.64451070178763215</c:v>
                </c:pt>
                <c:pt idx="30">
                  <c:v>0.64044683404090297</c:v>
                </c:pt>
                <c:pt idx="31">
                  <c:v>0.6658806068189993</c:v>
                </c:pt>
                <c:pt idx="32">
                  <c:v>0.7103280566341722</c:v>
                </c:pt>
                <c:pt idx="33">
                  <c:v>0.70937242325064576</c:v>
                </c:pt>
                <c:pt idx="34">
                  <c:v>0.7229875484961571</c:v>
                </c:pt>
                <c:pt idx="35">
                  <c:v>0.71736663145896506</c:v>
                </c:pt>
                <c:pt idx="36">
                  <c:v>0.72998369807733487</c:v>
                </c:pt>
                <c:pt idx="37">
                  <c:v>0.70813105526400422</c:v>
                </c:pt>
                <c:pt idx="38">
                  <c:v>0.71641388419191177</c:v>
                </c:pt>
                <c:pt idx="39">
                  <c:v>0.72007122755621944</c:v>
                </c:pt>
                <c:pt idx="40">
                  <c:v>0.68268644193142392</c:v>
                </c:pt>
                <c:pt idx="41">
                  <c:v>0.69343980243557957</c:v>
                </c:pt>
                <c:pt idx="42">
                  <c:v>0.67879439956193011</c:v>
                </c:pt>
                <c:pt idx="43">
                  <c:v>0.72273354003478996</c:v>
                </c:pt>
                <c:pt idx="44">
                  <c:v>0.70076081781694266</c:v>
                </c:pt>
                <c:pt idx="45">
                  <c:v>0.72384669704489757</c:v>
                </c:pt>
                <c:pt idx="46">
                  <c:v>0.69019636607912016</c:v>
                </c:pt>
                <c:pt idx="47">
                  <c:v>0.69110123385721611</c:v>
                </c:pt>
                <c:pt idx="48">
                  <c:v>0.69660625126692555</c:v>
                </c:pt>
                <c:pt idx="49">
                  <c:v>0.70538040347340636</c:v>
                </c:pt>
                <c:pt idx="50">
                  <c:v>0.69577576269580732</c:v>
                </c:pt>
                <c:pt idx="51">
                  <c:v>0.72157845802050935</c:v>
                </c:pt>
                <c:pt idx="52">
                  <c:v>0.74490010766297032</c:v>
                </c:pt>
                <c:pt idx="53">
                  <c:v>0.74254668541187641</c:v>
                </c:pt>
                <c:pt idx="54">
                  <c:v>0.69517507136860746</c:v>
                </c:pt>
                <c:pt idx="55">
                  <c:v>0.70681757039984994</c:v>
                </c:pt>
                <c:pt idx="56">
                  <c:v>0.64828794669753609</c:v>
                </c:pt>
                <c:pt idx="57">
                  <c:v>0.64592626039592571</c:v>
                </c:pt>
                <c:pt idx="58">
                  <c:v>0.61696013543708739</c:v>
                </c:pt>
                <c:pt idx="59">
                  <c:v>0.6269967526520267</c:v>
                </c:pt>
                <c:pt idx="60">
                  <c:v>0.67695034430993228</c:v>
                </c:pt>
                <c:pt idx="61">
                  <c:v>0.62584519682168338</c:v>
                </c:pt>
                <c:pt idx="62">
                  <c:v>0.62978491908673806</c:v>
                </c:pt>
                <c:pt idx="63">
                  <c:v>0.62815208095321373</c:v>
                </c:pt>
                <c:pt idx="64">
                  <c:v>0.61773585101661344</c:v>
                </c:pt>
                <c:pt idx="65">
                  <c:v>0.58332637836292833</c:v>
                </c:pt>
                <c:pt idx="66">
                  <c:v>0.5782202364552862</c:v>
                </c:pt>
                <c:pt idx="67">
                  <c:v>0.57758440486854146</c:v>
                </c:pt>
                <c:pt idx="68">
                  <c:v>0.58799085167089549</c:v>
                </c:pt>
                <c:pt idx="69">
                  <c:v>0.61231900102699799</c:v>
                </c:pt>
                <c:pt idx="70">
                  <c:v>0.5868452104546622</c:v>
                </c:pt>
                <c:pt idx="71">
                  <c:v>0.62842022737954806</c:v>
                </c:pt>
                <c:pt idx="72">
                  <c:v>0.6834889963566978</c:v>
                </c:pt>
                <c:pt idx="73">
                  <c:v>0.71474714625956992</c:v>
                </c:pt>
                <c:pt idx="74">
                  <c:v>0.70977283800154267</c:v>
                </c:pt>
                <c:pt idx="75">
                  <c:v>0.69150330677737937</c:v>
                </c:pt>
                <c:pt idx="76">
                  <c:v>0.68968781725880579</c:v>
                </c:pt>
                <c:pt idx="77">
                  <c:v>0.69399180918135239</c:v>
                </c:pt>
                <c:pt idx="78">
                  <c:v>0.64160455733572985</c:v>
                </c:pt>
                <c:pt idx="79">
                  <c:v>0.62164589655521207</c:v>
                </c:pt>
                <c:pt idx="80">
                  <c:v>0.60124676971460023</c:v>
                </c:pt>
                <c:pt idx="81">
                  <c:v>0.577911857097825</c:v>
                </c:pt>
                <c:pt idx="82">
                  <c:v>0.592060855164947</c:v>
                </c:pt>
                <c:pt idx="83">
                  <c:v>0.60086713062333685</c:v>
                </c:pt>
                <c:pt idx="84">
                  <c:v>0.56525549726084645</c:v>
                </c:pt>
                <c:pt idx="85">
                  <c:v>0.54645670788678602</c:v>
                </c:pt>
                <c:pt idx="86">
                  <c:v>0.54109504130835184</c:v>
                </c:pt>
                <c:pt idx="87">
                  <c:v>0.52549085607706769</c:v>
                </c:pt>
                <c:pt idx="88">
                  <c:v>0.49710408321564037</c:v>
                </c:pt>
                <c:pt idx="89">
                  <c:v>0.49621544323791361</c:v>
                </c:pt>
                <c:pt idx="90">
                  <c:v>0.49326952222871695</c:v>
                </c:pt>
                <c:pt idx="91">
                  <c:v>0.50730384682231544</c:v>
                </c:pt>
                <c:pt idx="92">
                  <c:v>0.527354289754005</c:v>
                </c:pt>
                <c:pt idx="93">
                  <c:v>0.5065675360819053</c:v>
                </c:pt>
                <c:pt idx="94">
                  <c:v>0.48429537414210222</c:v>
                </c:pt>
                <c:pt idx="95">
                  <c:v>0.46041805977072259</c:v>
                </c:pt>
                <c:pt idx="96">
                  <c:v>0.43118578190273393</c:v>
                </c:pt>
                <c:pt idx="97">
                  <c:v>0.4446465687282109</c:v>
                </c:pt>
                <c:pt idx="98">
                  <c:v>0.4332363610439573</c:v>
                </c:pt>
                <c:pt idx="99">
                  <c:v>0.37490961066236306</c:v>
                </c:pt>
                <c:pt idx="100">
                  <c:v>0.35991134046722295</c:v>
                </c:pt>
                <c:pt idx="101">
                  <c:v>0.35295597924236999</c:v>
                </c:pt>
                <c:pt idx="102">
                  <c:v>0.37760834734129894</c:v>
                </c:pt>
                <c:pt idx="103">
                  <c:v>0.40253941013086247</c:v>
                </c:pt>
                <c:pt idx="104">
                  <c:v>0.38643561946395472</c:v>
                </c:pt>
                <c:pt idx="105">
                  <c:v>0.37685088807002715</c:v>
                </c:pt>
                <c:pt idx="106">
                  <c:v>0.37182917534596827</c:v>
                </c:pt>
                <c:pt idx="107">
                  <c:v>0.36355665169711598</c:v>
                </c:pt>
                <c:pt idx="108">
                  <c:v>0.34836240943735908</c:v>
                </c:pt>
                <c:pt idx="109">
                  <c:v>0.33473017937309452</c:v>
                </c:pt>
                <c:pt idx="110">
                  <c:v>0.33813518458867819</c:v>
                </c:pt>
                <c:pt idx="111">
                  <c:v>0.38509724461896216</c:v>
                </c:pt>
                <c:pt idx="112">
                  <c:v>0.38684870340685723</c:v>
                </c:pt>
                <c:pt idx="113">
                  <c:v>0.38231066389557561</c:v>
                </c:pt>
                <c:pt idx="114">
                  <c:v>0.38520685422733408</c:v>
                </c:pt>
                <c:pt idx="115">
                  <c:v>0.38136882381904763</c:v>
                </c:pt>
                <c:pt idx="116">
                  <c:v>0.39281746170151033</c:v>
                </c:pt>
                <c:pt idx="117">
                  <c:v>0.39823188724736008</c:v>
                </c:pt>
                <c:pt idx="118">
                  <c:v>0.39221786319560759</c:v>
                </c:pt>
                <c:pt idx="119">
                  <c:v>0.41669948584495742</c:v>
                </c:pt>
                <c:pt idx="120">
                  <c:v>0.40462663582871378</c:v>
                </c:pt>
                <c:pt idx="121">
                  <c:v>0.40076643577800009</c:v>
                </c:pt>
                <c:pt idx="122">
                  <c:v>0.40986155171826189</c:v>
                </c:pt>
                <c:pt idx="123">
                  <c:v>0.44828993953109086</c:v>
                </c:pt>
                <c:pt idx="124">
                  <c:v>0.45003042892964767</c:v>
                </c:pt>
                <c:pt idx="125">
                  <c:v>0.45168289557900837</c:v>
                </c:pt>
                <c:pt idx="126">
                  <c:v>0.44930622041295054</c:v>
                </c:pt>
                <c:pt idx="127">
                  <c:v>0.44012120787641512</c:v>
                </c:pt>
                <c:pt idx="128">
                  <c:v>0.42303679858604537</c:v>
                </c:pt>
                <c:pt idx="129">
                  <c:v>0.45109796335767322</c:v>
                </c:pt>
                <c:pt idx="130">
                  <c:v>0.44910920440015278</c:v>
                </c:pt>
                <c:pt idx="131">
                  <c:v>0.44132830885512925</c:v>
                </c:pt>
                <c:pt idx="132">
                  <c:v>0.41945476294512557</c:v>
                </c:pt>
                <c:pt idx="133">
                  <c:v>0.40419874267553541</c:v>
                </c:pt>
                <c:pt idx="134">
                  <c:v>0.38949665480456513</c:v>
                </c:pt>
                <c:pt idx="135">
                  <c:v>0.38639587805288733</c:v>
                </c:pt>
                <c:pt idx="136">
                  <c:v>0.4119015862993925</c:v>
                </c:pt>
                <c:pt idx="137">
                  <c:v>0.39387190898971614</c:v>
                </c:pt>
                <c:pt idx="138">
                  <c:v>0.40754352063744187</c:v>
                </c:pt>
                <c:pt idx="139">
                  <c:v>0.4311419032003998</c:v>
                </c:pt>
                <c:pt idx="140">
                  <c:v>0.43598520121467732</c:v>
                </c:pt>
                <c:pt idx="141">
                  <c:v>0.44582846449655028</c:v>
                </c:pt>
                <c:pt idx="142">
                  <c:v>0.45016576070742942</c:v>
                </c:pt>
                <c:pt idx="143">
                  <c:v>0.43406857882486199</c:v>
                </c:pt>
                <c:pt idx="144">
                  <c:v>0.41892467819569634</c:v>
                </c:pt>
                <c:pt idx="145">
                  <c:v>0.4067290310012085</c:v>
                </c:pt>
                <c:pt idx="146">
                  <c:v>0.39977393971069081</c:v>
                </c:pt>
                <c:pt idx="147">
                  <c:v>0.40260122159835149</c:v>
                </c:pt>
                <c:pt idx="148">
                  <c:v>0.38921540182376752</c:v>
                </c:pt>
                <c:pt idx="149">
                  <c:v>0.41047659476110582</c:v>
                </c:pt>
                <c:pt idx="150">
                  <c:v>0.43318880685711753</c:v>
                </c:pt>
                <c:pt idx="151">
                  <c:v>0.43568403335286882</c:v>
                </c:pt>
                <c:pt idx="152">
                  <c:v>0.43857062034719957</c:v>
                </c:pt>
                <c:pt idx="153">
                  <c:v>0.38064904610561118</c:v>
                </c:pt>
                <c:pt idx="154">
                  <c:v>0.35079621226042096</c:v>
                </c:pt>
                <c:pt idx="155">
                  <c:v>0.33827938519487172</c:v>
                </c:pt>
                <c:pt idx="156">
                  <c:v>0.32646246356969438</c:v>
                </c:pt>
                <c:pt idx="157">
                  <c:v>0.32490091843446584</c:v>
                </c:pt>
                <c:pt idx="158">
                  <c:v>0.32279955328804749</c:v>
                </c:pt>
                <c:pt idx="159">
                  <c:v>0.33358537797442417</c:v>
                </c:pt>
                <c:pt idx="160">
                  <c:v>0.33305124536229314</c:v>
                </c:pt>
                <c:pt idx="161">
                  <c:v>0.32582832521788296</c:v>
                </c:pt>
                <c:pt idx="162">
                  <c:v>0.31617845104259212</c:v>
                </c:pt>
                <c:pt idx="163">
                  <c:v>0.3256831463745255</c:v>
                </c:pt>
                <c:pt idx="164">
                  <c:v>0.30976292756518081</c:v>
                </c:pt>
                <c:pt idx="165">
                  <c:v>0.31698339498482309</c:v>
                </c:pt>
                <c:pt idx="166">
                  <c:v>0.32801764725243943</c:v>
                </c:pt>
                <c:pt idx="167">
                  <c:v>0.32688342698894229</c:v>
                </c:pt>
                <c:pt idx="168">
                  <c:v>0.32696927359176486</c:v>
                </c:pt>
                <c:pt idx="169">
                  <c:v>0.35065188575210049</c:v>
                </c:pt>
                <c:pt idx="170">
                  <c:v>0.35678428069075546</c:v>
                </c:pt>
                <c:pt idx="171">
                  <c:v>0.34896568275816758</c:v>
                </c:pt>
                <c:pt idx="172">
                  <c:v>0.33450913552036482</c:v>
                </c:pt>
                <c:pt idx="173">
                  <c:v>0.31849040291000963</c:v>
                </c:pt>
                <c:pt idx="174">
                  <c:v>0.30901121222202216</c:v>
                </c:pt>
                <c:pt idx="175">
                  <c:v>0.27021601671385964</c:v>
                </c:pt>
                <c:pt idx="176">
                  <c:v>0.25236567930816806</c:v>
                </c:pt>
                <c:pt idx="177">
                  <c:v>0.25869984675784752</c:v>
                </c:pt>
                <c:pt idx="178">
                  <c:v>0.24190093437606858</c:v>
                </c:pt>
                <c:pt idx="179">
                  <c:v>0.24398499995117132</c:v>
                </c:pt>
                <c:pt idx="180">
                  <c:v>0.25090126773088739</c:v>
                </c:pt>
                <c:pt idx="181">
                  <c:v>0.26365254115070219</c:v>
                </c:pt>
                <c:pt idx="182">
                  <c:v>0.24807367157959012</c:v>
                </c:pt>
                <c:pt idx="183">
                  <c:v>0.24120622536719216</c:v>
                </c:pt>
                <c:pt idx="184">
                  <c:v>0.25942936810957479</c:v>
                </c:pt>
                <c:pt idx="185">
                  <c:v>0.25301931511229497</c:v>
                </c:pt>
                <c:pt idx="186">
                  <c:v>0.23545720012095797</c:v>
                </c:pt>
                <c:pt idx="187">
                  <c:v>0.2388446630347425</c:v>
                </c:pt>
                <c:pt idx="188">
                  <c:v>0.20893781607745232</c:v>
                </c:pt>
                <c:pt idx="189">
                  <c:v>0.19204044103946938</c:v>
                </c:pt>
                <c:pt idx="190">
                  <c:v>0.1697748454699933</c:v>
                </c:pt>
                <c:pt idx="191">
                  <c:v>0.18295334349482534</c:v>
                </c:pt>
                <c:pt idx="192">
                  <c:v>0.17439706189334081</c:v>
                </c:pt>
                <c:pt idx="193">
                  <c:v>0.16101564677867605</c:v>
                </c:pt>
                <c:pt idx="194">
                  <c:v>0.1627850187890531</c:v>
                </c:pt>
                <c:pt idx="195">
                  <c:v>0.15082814456642243</c:v>
                </c:pt>
                <c:pt idx="196">
                  <c:v>0.15240117408333731</c:v>
                </c:pt>
                <c:pt idx="197">
                  <c:v>0.14670513700503687</c:v>
                </c:pt>
                <c:pt idx="198">
                  <c:v>0.15187551154164283</c:v>
                </c:pt>
                <c:pt idx="199">
                  <c:v>0.14972034648998675</c:v>
                </c:pt>
                <c:pt idx="200">
                  <c:v>0.15096793112731954</c:v>
                </c:pt>
                <c:pt idx="201">
                  <c:v>0.15172037400576652</c:v>
                </c:pt>
                <c:pt idx="202">
                  <c:v>0.15242196097910737</c:v>
                </c:pt>
                <c:pt idx="203">
                  <c:v>0.13642656330127656</c:v>
                </c:pt>
                <c:pt idx="204">
                  <c:v>0.11739629645815068</c:v>
                </c:pt>
                <c:pt idx="205">
                  <c:v>0.1140864942899352</c:v>
                </c:pt>
                <c:pt idx="206">
                  <c:v>0.1224392988027254</c:v>
                </c:pt>
                <c:pt idx="207">
                  <c:v>0.12654478653641432</c:v>
                </c:pt>
                <c:pt idx="208">
                  <c:v>0.11638700586341091</c:v>
                </c:pt>
                <c:pt idx="209">
                  <c:v>0.12670071351630915</c:v>
                </c:pt>
                <c:pt idx="210">
                  <c:v>0.10857128376233728</c:v>
                </c:pt>
                <c:pt idx="211">
                  <c:v>0.1025428800507218</c:v>
                </c:pt>
                <c:pt idx="212">
                  <c:v>9.5167333031179385E-2</c:v>
                </c:pt>
                <c:pt idx="213">
                  <c:v>0.10179808498114615</c:v>
                </c:pt>
                <c:pt idx="214">
                  <c:v>0.1032399174655458</c:v>
                </c:pt>
                <c:pt idx="215">
                  <c:v>9.2564637462381055E-2</c:v>
                </c:pt>
                <c:pt idx="216">
                  <c:v>9.1429030535263855E-2</c:v>
                </c:pt>
                <c:pt idx="217">
                  <c:v>8.8753183613585293E-2</c:v>
                </c:pt>
                <c:pt idx="218">
                  <c:v>8.4687363163396728E-2</c:v>
                </c:pt>
                <c:pt idx="219">
                  <c:v>8.7800623720677498E-2</c:v>
                </c:pt>
                <c:pt idx="220">
                  <c:v>8.1055590246003506E-2</c:v>
                </c:pt>
                <c:pt idx="221">
                  <c:v>7.6399314779736105E-2</c:v>
                </c:pt>
                <c:pt idx="222">
                  <c:v>7.3416354808212514E-2</c:v>
                </c:pt>
                <c:pt idx="223">
                  <c:v>7.7093770415219615E-2</c:v>
                </c:pt>
                <c:pt idx="224">
                  <c:v>6.00474054585622E-2</c:v>
                </c:pt>
                <c:pt idx="225">
                  <c:v>5.8002782683721311E-2</c:v>
                </c:pt>
                <c:pt idx="226">
                  <c:v>6.2272686886428674E-2</c:v>
                </c:pt>
                <c:pt idx="227">
                  <c:v>6.5940869852273959E-2</c:v>
                </c:pt>
                <c:pt idx="228">
                  <c:v>6.6799625867416626E-2</c:v>
                </c:pt>
                <c:pt idx="229">
                  <c:v>6.6244673249427413E-2</c:v>
                </c:pt>
                <c:pt idx="230">
                  <c:v>7.5423658432832774E-2</c:v>
                </c:pt>
                <c:pt idx="231">
                  <c:v>6.6694343416388926E-2</c:v>
                </c:pt>
                <c:pt idx="232">
                  <c:v>7.3315496512800143E-2</c:v>
                </c:pt>
                <c:pt idx="233">
                  <c:v>6.3445808750665161E-2</c:v>
                </c:pt>
                <c:pt idx="234">
                  <c:v>6.2877119369038698E-2</c:v>
                </c:pt>
                <c:pt idx="235">
                  <c:v>7.5342750856920618E-2</c:v>
                </c:pt>
                <c:pt idx="236">
                  <c:v>8.0858527970561908E-2</c:v>
                </c:pt>
                <c:pt idx="237">
                  <c:v>6.6131896799417306E-2</c:v>
                </c:pt>
                <c:pt idx="238">
                  <c:v>6.498945440466275E-2</c:v>
                </c:pt>
                <c:pt idx="239">
                  <c:v>6.4444636363834171E-2</c:v>
                </c:pt>
                <c:pt idx="240">
                  <c:v>5.2333353880236598E-2</c:v>
                </c:pt>
                <c:pt idx="241">
                  <c:v>5.0465573013309319E-2</c:v>
                </c:pt>
                <c:pt idx="242">
                  <c:v>6.5292394081033281E-2</c:v>
                </c:pt>
                <c:pt idx="243">
                  <c:v>7.706415883505241E-2</c:v>
                </c:pt>
                <c:pt idx="244">
                  <c:v>6.7874132064615927E-2</c:v>
                </c:pt>
                <c:pt idx="245">
                  <c:v>7.6888251258835943E-2</c:v>
                </c:pt>
                <c:pt idx="246">
                  <c:v>6.0275857055885645E-2</c:v>
                </c:pt>
                <c:pt idx="247">
                  <c:v>6.5533551412122346E-2</c:v>
                </c:pt>
                <c:pt idx="248">
                  <c:v>6.7712615276657798E-2</c:v>
                </c:pt>
                <c:pt idx="249">
                  <c:v>5.7508114239993059E-2</c:v>
                </c:pt>
                <c:pt idx="250">
                  <c:v>6.8246873341015521E-2</c:v>
                </c:pt>
                <c:pt idx="251">
                  <c:v>6.1513710175033036E-2</c:v>
                </c:pt>
                <c:pt idx="252">
                  <c:v>6.0057088464002623E-2</c:v>
                </c:pt>
                <c:pt idx="253">
                  <c:v>6.9739059331450345E-2</c:v>
                </c:pt>
                <c:pt idx="254">
                  <c:v>6.8232958095038015E-2</c:v>
                </c:pt>
                <c:pt idx="255">
                  <c:v>8.6587303331447124E-2</c:v>
                </c:pt>
                <c:pt idx="256">
                  <c:v>9.5261426431404894E-2</c:v>
                </c:pt>
                <c:pt idx="257">
                  <c:v>8.7678023553922846E-2</c:v>
                </c:pt>
                <c:pt idx="258">
                  <c:v>8.4804853033087255E-2</c:v>
                </c:pt>
                <c:pt idx="259">
                  <c:v>7.7410629182832855E-2</c:v>
                </c:pt>
                <c:pt idx="260">
                  <c:v>7.7056746187985789E-2</c:v>
                </c:pt>
                <c:pt idx="261">
                  <c:v>6.4133266872258815E-2</c:v>
                </c:pt>
                <c:pt idx="262">
                  <c:v>5.1097130705787724E-2</c:v>
                </c:pt>
                <c:pt idx="263">
                  <c:v>4.1484677475930938E-2</c:v>
                </c:pt>
                <c:pt idx="264">
                  <c:v>3.5509073388741735E-2</c:v>
                </c:pt>
                <c:pt idx="265">
                  <c:v>2.9720505876215577E-2</c:v>
                </c:pt>
                <c:pt idx="266">
                  <c:v>2.2527133648672443E-2</c:v>
                </c:pt>
                <c:pt idx="267">
                  <c:v>1.7537051696005918E-2</c:v>
                </c:pt>
                <c:pt idx="268">
                  <c:v>2.0547755839638034E-2</c:v>
                </c:pt>
                <c:pt idx="269">
                  <c:v>1.5144078198050767E-2</c:v>
                </c:pt>
                <c:pt idx="270">
                  <c:v>6.7987075105967014E-3</c:v>
                </c:pt>
                <c:pt idx="271">
                  <c:v>6.7053083850337541E-3</c:v>
                </c:pt>
                <c:pt idx="272">
                  <c:v>6.5803232915572505E-3</c:v>
                </c:pt>
                <c:pt idx="273">
                  <c:v>1.1601230627975972E-2</c:v>
                </c:pt>
                <c:pt idx="274">
                  <c:v>6.2651862585579778E-3</c:v>
                </c:pt>
                <c:pt idx="275">
                  <c:v>5.3470119928028014E-3</c:v>
                </c:pt>
                <c:pt idx="276">
                  <c:v>5.6488812054271559E-3</c:v>
                </c:pt>
                <c:pt idx="277">
                  <c:v>1.4646378292517635E-2</c:v>
                </c:pt>
                <c:pt idx="278">
                  <c:v>1.6740634223679499E-2</c:v>
                </c:pt>
                <c:pt idx="279">
                  <c:v>1.4981839435384928E-2</c:v>
                </c:pt>
                <c:pt idx="280">
                  <c:v>1.1969006823091649E-2</c:v>
                </c:pt>
                <c:pt idx="281">
                  <c:v>1.0652189571975177E-2</c:v>
                </c:pt>
                <c:pt idx="282">
                  <c:v>9.1884532754706975E-3</c:v>
                </c:pt>
                <c:pt idx="283">
                  <c:v>8.3663843600266467E-3</c:v>
                </c:pt>
                <c:pt idx="284">
                  <c:v>1.0465645385142176E-2</c:v>
                </c:pt>
                <c:pt idx="285">
                  <c:v>2.8212301957598888E-2</c:v>
                </c:pt>
                <c:pt idx="286">
                  <c:v>3.5705825679093577E-2</c:v>
                </c:pt>
                <c:pt idx="287">
                  <c:v>3.898900146849571E-2</c:v>
                </c:pt>
                <c:pt idx="288">
                  <c:v>5.0752956521686605E-2</c:v>
                </c:pt>
                <c:pt idx="289">
                  <c:v>5.6667428844008161E-2</c:v>
                </c:pt>
                <c:pt idx="290">
                  <c:v>6.4072582227016048E-2</c:v>
                </c:pt>
                <c:pt idx="291">
                  <c:v>5.1971839960046395E-2</c:v>
                </c:pt>
                <c:pt idx="292">
                  <c:v>5.7835052176114767E-2</c:v>
                </c:pt>
                <c:pt idx="293">
                  <c:v>5.2043165680724063E-2</c:v>
                </c:pt>
                <c:pt idx="294">
                  <c:v>5.4027061875702651E-2</c:v>
                </c:pt>
                <c:pt idx="295">
                  <c:v>4.8852703656623857E-2</c:v>
                </c:pt>
                <c:pt idx="296">
                  <c:v>3.828981071224153E-2</c:v>
                </c:pt>
                <c:pt idx="297">
                  <c:v>4.019368537305338E-2</c:v>
                </c:pt>
                <c:pt idx="298">
                  <c:v>3.9267756017107906E-2</c:v>
                </c:pt>
                <c:pt idx="299">
                  <c:v>2.3119284887199665E-2</c:v>
                </c:pt>
                <c:pt idx="300">
                  <c:v>2.0949756276902588E-2</c:v>
                </c:pt>
                <c:pt idx="301">
                  <c:v>2.4782539310431614E-2</c:v>
                </c:pt>
                <c:pt idx="302">
                  <c:v>2.3973421552381101E-2</c:v>
                </c:pt>
                <c:pt idx="303">
                  <c:v>2.6724413439556692E-2</c:v>
                </c:pt>
                <c:pt idx="304">
                  <c:v>4.2230208818946333E-2</c:v>
                </c:pt>
                <c:pt idx="305">
                  <c:v>4.4118571794700905E-2</c:v>
                </c:pt>
                <c:pt idx="306">
                  <c:v>5.123057524283102E-2</c:v>
                </c:pt>
                <c:pt idx="307">
                  <c:v>5.2833195982579455E-2</c:v>
                </c:pt>
                <c:pt idx="308">
                  <c:v>3.125915332943538E-2</c:v>
                </c:pt>
                <c:pt idx="309">
                  <c:v>4.6431248505719169E-2</c:v>
                </c:pt>
                <c:pt idx="310">
                  <c:v>4.2201862033458791E-2</c:v>
                </c:pt>
                <c:pt idx="311">
                  <c:v>3.7919123563197994E-2</c:v>
                </c:pt>
                <c:pt idx="312">
                  <c:v>4.7566880398043333E-2</c:v>
                </c:pt>
                <c:pt idx="313">
                  <c:v>4.7341730521206146E-2</c:v>
                </c:pt>
                <c:pt idx="314">
                  <c:v>4.7990108380492884E-2</c:v>
                </c:pt>
                <c:pt idx="315">
                  <c:v>4.4372235080167043E-2</c:v>
                </c:pt>
                <c:pt idx="316">
                  <c:v>4.8629334038545115E-2</c:v>
                </c:pt>
                <c:pt idx="317">
                  <c:v>6.5101799751389133E-2</c:v>
                </c:pt>
                <c:pt idx="318">
                  <c:v>7.8299840233738122E-2</c:v>
                </c:pt>
                <c:pt idx="319">
                  <c:v>0.11082887103565546</c:v>
                </c:pt>
                <c:pt idx="320">
                  <c:v>0.11414191274488758</c:v>
                </c:pt>
                <c:pt idx="321">
                  <c:v>4.8884911831496694E-2</c:v>
                </c:pt>
                <c:pt idx="322">
                  <c:v>3.8804210602881715E-2</c:v>
                </c:pt>
                <c:pt idx="323">
                  <c:v>3.1817927930820659E-2</c:v>
                </c:pt>
                <c:pt idx="324">
                  <c:v>2.4073647429983563E-2</c:v>
                </c:pt>
                <c:pt idx="325">
                  <c:v>2.6388649872583391E-2</c:v>
                </c:pt>
                <c:pt idx="326">
                  <c:v>2.0366973821954317E-2</c:v>
                </c:pt>
                <c:pt idx="327">
                  <c:v>1.3171610149704431E-2</c:v>
                </c:pt>
                <c:pt idx="328">
                  <c:v>1.0264855981959527E-2</c:v>
                </c:pt>
                <c:pt idx="329">
                  <c:v>1.1705205596693614E-2</c:v>
                </c:pt>
                <c:pt idx="330">
                  <c:v>1.0065065066426284E-2</c:v>
                </c:pt>
                <c:pt idx="331">
                  <c:v>1.1867161301577247E-2</c:v>
                </c:pt>
                <c:pt idx="332">
                  <c:v>1.4158964383284697E-2</c:v>
                </c:pt>
                <c:pt idx="333">
                  <c:v>1.0048574331844959E-2</c:v>
                </c:pt>
                <c:pt idx="334">
                  <c:v>8.8727719562936031E-3</c:v>
                </c:pt>
                <c:pt idx="335">
                  <c:v>8.5608731952684092E-3</c:v>
                </c:pt>
                <c:pt idx="336">
                  <c:v>1.0834584583333804E-2</c:v>
                </c:pt>
                <c:pt idx="337">
                  <c:v>9.6009744021674035E-3</c:v>
                </c:pt>
                <c:pt idx="338">
                  <c:v>1.1912999978363667E-2</c:v>
                </c:pt>
                <c:pt idx="339">
                  <c:v>8.7553272327153524E-3</c:v>
                </c:pt>
                <c:pt idx="340">
                  <c:v>5.0395427739091721E-3</c:v>
                </c:pt>
                <c:pt idx="341">
                  <c:v>2.8824911908694397E-3</c:v>
                </c:pt>
                <c:pt idx="342">
                  <c:v>3.0514315072525783E-3</c:v>
                </c:pt>
                <c:pt idx="343">
                  <c:v>4.7499994660832323E-3</c:v>
                </c:pt>
                <c:pt idx="344">
                  <c:v>4.6400241405540046E-3</c:v>
                </c:pt>
                <c:pt idx="345">
                  <c:v>4.9743709622638282E-3</c:v>
                </c:pt>
                <c:pt idx="346">
                  <c:v>6.5388576628127278E-3</c:v>
                </c:pt>
                <c:pt idx="347">
                  <c:v>1.0207574721495834E-2</c:v>
                </c:pt>
                <c:pt idx="348">
                  <c:v>1.0074778862758236E-2</c:v>
                </c:pt>
                <c:pt idx="349">
                  <c:v>1.1465196256577402E-2</c:v>
                </c:pt>
                <c:pt idx="350">
                  <c:v>9.757004048219416E-3</c:v>
                </c:pt>
                <c:pt idx="351">
                  <c:v>8.5304523412547476E-3</c:v>
                </c:pt>
                <c:pt idx="352">
                  <c:v>1.0176311350432673E-2</c:v>
                </c:pt>
                <c:pt idx="353">
                  <c:v>9.569168799978817E-3</c:v>
                </c:pt>
                <c:pt idx="354">
                  <c:v>1.0575196549265493E-2</c:v>
                </c:pt>
                <c:pt idx="355">
                  <c:v>1.3899102933675923E-2</c:v>
                </c:pt>
                <c:pt idx="356">
                  <c:v>1.7524089302346696E-2</c:v>
                </c:pt>
                <c:pt idx="357">
                  <c:v>1.4006504691637884E-2</c:v>
                </c:pt>
                <c:pt idx="358">
                  <c:v>1.1418609124658512E-2</c:v>
                </c:pt>
                <c:pt idx="359">
                  <c:v>6.1184906446447723E-3</c:v>
                </c:pt>
                <c:pt idx="360">
                  <c:v>5.5478857360601926E-3</c:v>
                </c:pt>
                <c:pt idx="361">
                  <c:v>6.5897477249513316E-3</c:v>
                </c:pt>
                <c:pt idx="362">
                  <c:v>4.1256902813507261E-3</c:v>
                </c:pt>
                <c:pt idx="363">
                  <c:v>3.8580828570110724E-3</c:v>
                </c:pt>
                <c:pt idx="364">
                  <c:v>4.266026154801472E-3</c:v>
                </c:pt>
                <c:pt idx="365">
                  <c:v>2.6175178484300642E-3</c:v>
                </c:pt>
                <c:pt idx="366">
                  <c:v>3.8073030619976103E-3</c:v>
                </c:pt>
                <c:pt idx="367">
                  <c:v>1.9352270121428335E-3</c:v>
                </c:pt>
                <c:pt idx="368">
                  <c:v>2.0055137722651776E-3</c:v>
                </c:pt>
                <c:pt idx="369">
                  <c:v>3.7649047345548687E-3</c:v>
                </c:pt>
                <c:pt idx="370">
                  <c:v>3.3723996893280758E-3</c:v>
                </c:pt>
                <c:pt idx="371">
                  <c:v>8.4625973913462897E-4</c:v>
                </c:pt>
                <c:pt idx="372">
                  <c:v>9.4863233091683314E-4</c:v>
                </c:pt>
                <c:pt idx="373">
                  <c:v>2.6785295578591445E-4</c:v>
                </c:pt>
                <c:pt idx="374">
                  <c:v>1.3463322264580833E-4</c:v>
                </c:pt>
                <c:pt idx="375">
                  <c:v>6.8942429313266963E-6</c:v>
                </c:pt>
                <c:pt idx="376">
                  <c:v>2.3962602261758604E-5</c:v>
                </c:pt>
                <c:pt idx="377">
                  <c:v>1.9610257018993542E-5</c:v>
                </c:pt>
                <c:pt idx="378">
                  <c:v>3.997852772369336E-5</c:v>
                </c:pt>
                <c:pt idx="379">
                  <c:v>5.6907551056900959E-5</c:v>
                </c:pt>
                <c:pt idx="380">
                  <c:v>2.8509732714347138E-4</c:v>
                </c:pt>
                <c:pt idx="381">
                  <c:v>2.1623884865372856E-4</c:v>
                </c:pt>
                <c:pt idx="382">
                  <c:v>2.822476285653068E-4</c:v>
                </c:pt>
                <c:pt idx="383">
                  <c:v>3.7310848936085358E-4</c:v>
                </c:pt>
                <c:pt idx="384">
                  <c:v>2.9910019943724521E-4</c:v>
                </c:pt>
                <c:pt idx="385">
                  <c:v>6.1312969932994499E-4</c:v>
                </c:pt>
                <c:pt idx="386">
                  <c:v>4.8845764864625767E-4</c:v>
                </c:pt>
                <c:pt idx="387">
                  <c:v>3.241730884223367E-4</c:v>
                </c:pt>
                <c:pt idx="388">
                  <c:v>4.8601948581838874E-4</c:v>
                </c:pt>
                <c:pt idx="389">
                  <c:v>1.6611855978136485E-4</c:v>
                </c:pt>
                <c:pt idx="390">
                  <c:v>3.181272082621125E-4</c:v>
                </c:pt>
                <c:pt idx="391">
                  <c:v>4.5243445559920917E-4</c:v>
                </c:pt>
                <c:pt idx="392">
                  <c:v>1.9413118496045155E-3</c:v>
                </c:pt>
                <c:pt idx="393">
                  <c:v>1.4655490493653165E-3</c:v>
                </c:pt>
                <c:pt idx="394">
                  <c:v>1.3440905476643163E-3</c:v>
                </c:pt>
                <c:pt idx="395">
                  <c:v>1.5928160870104166E-3</c:v>
                </c:pt>
                <c:pt idx="396">
                  <c:v>4.6252807936754593E-4</c:v>
                </c:pt>
                <c:pt idx="397">
                  <c:v>5.7656750930340911E-5</c:v>
                </c:pt>
                <c:pt idx="398">
                  <c:v>3.753838392714443E-4</c:v>
                </c:pt>
                <c:pt idx="399">
                  <c:v>3.5522530744870406E-4</c:v>
                </c:pt>
                <c:pt idx="400">
                  <c:v>2.0579733003100779E-3</c:v>
                </c:pt>
                <c:pt idx="401">
                  <c:v>4.1239533733519041E-7</c:v>
                </c:pt>
                <c:pt idx="402">
                  <c:v>2.5234894352339342E-4</c:v>
                </c:pt>
                <c:pt idx="403">
                  <c:v>7.1960130178314887E-4</c:v>
                </c:pt>
                <c:pt idx="404">
                  <c:v>9.5177929077963218E-4</c:v>
                </c:pt>
                <c:pt idx="405">
                  <c:v>1.1426103469719677E-3</c:v>
                </c:pt>
                <c:pt idx="406">
                  <c:v>1.9791798628874678E-3</c:v>
                </c:pt>
                <c:pt idx="407">
                  <c:v>2.8487269445502741E-3</c:v>
                </c:pt>
                <c:pt idx="408">
                  <c:v>2.7156053022999683E-3</c:v>
                </c:pt>
                <c:pt idx="409">
                  <c:v>6.301273586465813E-3</c:v>
                </c:pt>
                <c:pt idx="410">
                  <c:v>7.4602691269355665E-3</c:v>
                </c:pt>
                <c:pt idx="411">
                  <c:v>5.2062900701901945E-3</c:v>
                </c:pt>
                <c:pt idx="412">
                  <c:v>3.8478902785245191E-3</c:v>
                </c:pt>
                <c:pt idx="413">
                  <c:v>2.6003449652980083E-3</c:v>
                </c:pt>
                <c:pt idx="414">
                  <c:v>3.3074783363008357E-3</c:v>
                </c:pt>
                <c:pt idx="415">
                  <c:v>2.9156213993182349E-3</c:v>
                </c:pt>
                <c:pt idx="416">
                  <c:v>3.1795450175295978E-3</c:v>
                </c:pt>
                <c:pt idx="417">
                  <c:v>5.0668684772987773E-3</c:v>
                </c:pt>
                <c:pt idx="418">
                  <c:v>4.8958292082418422E-3</c:v>
                </c:pt>
                <c:pt idx="419">
                  <c:v>2.6484399470112739E-3</c:v>
                </c:pt>
                <c:pt idx="420">
                  <c:v>2.5618780020567004E-3</c:v>
                </c:pt>
                <c:pt idx="421">
                  <c:v>3.9495828006338362E-3</c:v>
                </c:pt>
                <c:pt idx="422">
                  <c:v>3.7322024736067255E-3</c:v>
                </c:pt>
                <c:pt idx="423">
                  <c:v>8.407741930367859E-3</c:v>
                </c:pt>
                <c:pt idx="424">
                  <c:v>8.4291951390980044E-3</c:v>
                </c:pt>
                <c:pt idx="425">
                  <c:v>4.044250276083931E-3</c:v>
                </c:pt>
                <c:pt idx="426">
                  <c:v>2.3332178971230892E-3</c:v>
                </c:pt>
                <c:pt idx="427">
                  <c:v>1.5325187418711644E-3</c:v>
                </c:pt>
                <c:pt idx="428">
                  <c:v>7.6735479257043911E-4</c:v>
                </c:pt>
                <c:pt idx="429">
                  <c:v>2.6035537207090386E-4</c:v>
                </c:pt>
                <c:pt idx="430">
                  <c:v>9.4808758886754399E-5</c:v>
                </c:pt>
                <c:pt idx="431">
                  <c:v>2.3828135619144285E-7</c:v>
                </c:pt>
                <c:pt idx="432">
                  <c:v>2.1342584845928441E-4</c:v>
                </c:pt>
                <c:pt idx="433">
                  <c:v>3.1043522611817759E-4</c:v>
                </c:pt>
                <c:pt idx="434">
                  <c:v>3.4874445089491083E-7</c:v>
                </c:pt>
                <c:pt idx="435">
                  <c:v>2.422141336312876E-4</c:v>
                </c:pt>
                <c:pt idx="436">
                  <c:v>3.7098567222075709E-4</c:v>
                </c:pt>
                <c:pt idx="437">
                  <c:v>1.5143136122165576E-3</c:v>
                </c:pt>
                <c:pt idx="438">
                  <c:v>2.2462056474361158E-3</c:v>
                </c:pt>
                <c:pt idx="439">
                  <c:v>1.0281760252717714E-3</c:v>
                </c:pt>
                <c:pt idx="440">
                  <c:v>2.4777457395883259E-4</c:v>
                </c:pt>
                <c:pt idx="441">
                  <c:v>1.8012103417892062E-4</c:v>
                </c:pt>
                <c:pt idx="442">
                  <c:v>2.7076519474992497E-4</c:v>
                </c:pt>
                <c:pt idx="443">
                  <c:v>1.6577422467580561E-3</c:v>
                </c:pt>
                <c:pt idx="444">
                  <c:v>1.0813739260268189E-3</c:v>
                </c:pt>
                <c:pt idx="445">
                  <c:v>3.1869098795918722E-4</c:v>
                </c:pt>
                <c:pt idx="446">
                  <c:v>6.2323627572660441E-4</c:v>
                </c:pt>
                <c:pt idx="447">
                  <c:v>1.2015272083512102E-3</c:v>
                </c:pt>
                <c:pt idx="448">
                  <c:v>6.1430540871950778E-4</c:v>
                </c:pt>
                <c:pt idx="449">
                  <c:v>3.1906578292526346E-4</c:v>
                </c:pt>
                <c:pt idx="450">
                  <c:v>2.8745276997544657E-4</c:v>
                </c:pt>
                <c:pt idx="451">
                  <c:v>1.1948773091665536E-4</c:v>
                </c:pt>
                <c:pt idx="452">
                  <c:v>4.0928292410286841E-4</c:v>
                </c:pt>
                <c:pt idx="453">
                  <c:v>7.4793015945827433E-4</c:v>
                </c:pt>
                <c:pt idx="454">
                  <c:v>1.1145668973140286E-3</c:v>
                </c:pt>
                <c:pt idx="455">
                  <c:v>1.2781172775453964E-3</c:v>
                </c:pt>
                <c:pt idx="456">
                  <c:v>1.4077933792136716E-3</c:v>
                </c:pt>
                <c:pt idx="457">
                  <c:v>3.5898502182840973E-3</c:v>
                </c:pt>
                <c:pt idx="458">
                  <c:v>4.2697281608401073E-3</c:v>
                </c:pt>
                <c:pt idx="459">
                  <c:v>7.0702989853502615E-3</c:v>
                </c:pt>
                <c:pt idx="460">
                  <c:v>1.1784884614713621E-2</c:v>
                </c:pt>
                <c:pt idx="461">
                  <c:v>8.6478832684366777E-3</c:v>
                </c:pt>
                <c:pt idx="462">
                  <c:v>9.7180598315811488E-3</c:v>
                </c:pt>
                <c:pt idx="463">
                  <c:v>1.2232629352309772E-2</c:v>
                </c:pt>
                <c:pt idx="464">
                  <c:v>1.5690775515753506E-2</c:v>
                </c:pt>
                <c:pt idx="465">
                  <c:v>1.9641922322262875E-2</c:v>
                </c:pt>
                <c:pt idx="466">
                  <c:v>2.4220656049553896E-2</c:v>
                </c:pt>
                <c:pt idx="467">
                  <c:v>2.8018911242555608E-2</c:v>
                </c:pt>
                <c:pt idx="468">
                  <c:v>2.6586937224331589E-2</c:v>
                </c:pt>
                <c:pt idx="469">
                  <c:v>3.3569693695511736E-2</c:v>
                </c:pt>
                <c:pt idx="470">
                  <c:v>3.3311731187796075E-2</c:v>
                </c:pt>
                <c:pt idx="471">
                  <c:v>3.8903976907311524E-2</c:v>
                </c:pt>
                <c:pt idx="472">
                  <c:v>4.3388622415612317E-2</c:v>
                </c:pt>
                <c:pt idx="473">
                  <c:v>4.7010349282431529E-2</c:v>
                </c:pt>
                <c:pt idx="474">
                  <c:v>5.2118863233255201E-2</c:v>
                </c:pt>
                <c:pt idx="475">
                  <c:v>5.0964547224908473E-2</c:v>
                </c:pt>
                <c:pt idx="476">
                  <c:v>5.5336435282317915E-2</c:v>
                </c:pt>
                <c:pt idx="477">
                  <c:v>5.3337415326019377E-2</c:v>
                </c:pt>
                <c:pt idx="478">
                  <c:v>5.6963591806286192E-2</c:v>
                </c:pt>
                <c:pt idx="479">
                  <c:v>5.8202940780815136E-2</c:v>
                </c:pt>
                <c:pt idx="480">
                  <c:v>4.2110019247212076E-2</c:v>
                </c:pt>
                <c:pt idx="481">
                  <c:v>3.6143735111806734E-2</c:v>
                </c:pt>
                <c:pt idx="482">
                  <c:v>3.3993070604158938E-2</c:v>
                </c:pt>
                <c:pt idx="483">
                  <c:v>2.4159649033154876E-2</c:v>
                </c:pt>
                <c:pt idx="484">
                  <c:v>1.9883616488232551E-2</c:v>
                </c:pt>
                <c:pt idx="485">
                  <c:v>2.7031226199408051E-2</c:v>
                </c:pt>
                <c:pt idx="486">
                  <c:v>3.1646706535050598E-2</c:v>
                </c:pt>
                <c:pt idx="487">
                  <c:v>2.7171932168797534E-2</c:v>
                </c:pt>
                <c:pt idx="488">
                  <c:v>2.4717196236224748E-2</c:v>
                </c:pt>
                <c:pt idx="489">
                  <c:v>2.1284807323585495E-2</c:v>
                </c:pt>
                <c:pt idx="490">
                  <c:v>1.8197251910337248E-2</c:v>
                </c:pt>
                <c:pt idx="491">
                  <c:v>2.1427042509724444E-2</c:v>
                </c:pt>
                <c:pt idx="492">
                  <c:v>2.5627511013457869E-2</c:v>
                </c:pt>
                <c:pt idx="493">
                  <c:v>1.9556167579335676E-2</c:v>
                </c:pt>
                <c:pt idx="494">
                  <c:v>1.9565120768243235E-2</c:v>
                </c:pt>
                <c:pt idx="495">
                  <c:v>1.7315273282408897E-2</c:v>
                </c:pt>
                <c:pt idx="496">
                  <c:v>1.5869900140282035E-2</c:v>
                </c:pt>
                <c:pt idx="497">
                  <c:v>1.5031977978213856E-2</c:v>
                </c:pt>
                <c:pt idx="498">
                  <c:v>1.3217757425613789E-2</c:v>
                </c:pt>
                <c:pt idx="499">
                  <c:v>1.6177020719884267E-2</c:v>
                </c:pt>
                <c:pt idx="500">
                  <c:v>1.9705406828749109E-2</c:v>
                </c:pt>
                <c:pt idx="501">
                  <c:v>1.405721627099017E-2</c:v>
                </c:pt>
                <c:pt idx="502">
                  <c:v>1.2293048259403284E-2</c:v>
                </c:pt>
                <c:pt idx="503">
                  <c:v>1.2817570099519823E-2</c:v>
                </c:pt>
                <c:pt idx="504">
                  <c:v>1.5712975668974526E-2</c:v>
                </c:pt>
                <c:pt idx="505">
                  <c:v>1.182814718431599E-2</c:v>
                </c:pt>
                <c:pt idx="506">
                  <c:v>1.3376073689696106E-2</c:v>
                </c:pt>
                <c:pt idx="507">
                  <c:v>2.2440972412518308E-2</c:v>
                </c:pt>
                <c:pt idx="508">
                  <c:v>3.3732888866100173E-2</c:v>
                </c:pt>
                <c:pt idx="509">
                  <c:v>6.0920163611863427E-2</c:v>
                </c:pt>
                <c:pt idx="510">
                  <c:v>3.9719553194504299E-2</c:v>
                </c:pt>
                <c:pt idx="511">
                  <c:v>3.785377585002013E-2</c:v>
                </c:pt>
                <c:pt idx="512">
                  <c:v>3.1519441246763348E-2</c:v>
                </c:pt>
                <c:pt idx="513">
                  <c:v>2.6574596314740906E-2</c:v>
                </c:pt>
                <c:pt idx="514">
                  <c:v>3.5682856716829456E-2</c:v>
                </c:pt>
                <c:pt idx="515">
                  <c:v>3.3811899508769019E-2</c:v>
                </c:pt>
                <c:pt idx="516">
                  <c:v>3.5801242302202101E-2</c:v>
                </c:pt>
                <c:pt idx="517">
                  <c:v>4.2874867202923279E-2</c:v>
                </c:pt>
                <c:pt idx="518">
                  <c:v>1.1509161111445577E-2</c:v>
                </c:pt>
                <c:pt idx="519">
                  <c:v>8.5835614158773759E-3</c:v>
                </c:pt>
                <c:pt idx="520">
                  <c:v>4.2017163869790819E-3</c:v>
                </c:pt>
                <c:pt idx="521">
                  <c:v>1.4979299265090562E-3</c:v>
                </c:pt>
                <c:pt idx="522">
                  <c:v>2.2962586205743621E-3</c:v>
                </c:pt>
                <c:pt idx="523">
                  <c:v>3.0201469544334633E-3</c:v>
                </c:pt>
                <c:pt idx="524">
                  <c:v>1.3455844516269554E-3</c:v>
                </c:pt>
                <c:pt idx="525">
                  <c:v>3.5842255305185974E-4</c:v>
                </c:pt>
                <c:pt idx="526">
                  <c:v>1.4082017370007211E-3</c:v>
                </c:pt>
                <c:pt idx="527">
                  <c:v>6.7646879014716314E-4</c:v>
                </c:pt>
                <c:pt idx="528">
                  <c:v>1.5942546373934876E-3</c:v>
                </c:pt>
                <c:pt idx="529">
                  <c:v>1.1821132604854744E-3</c:v>
                </c:pt>
                <c:pt idx="530">
                  <c:v>1.340017341169593E-3</c:v>
                </c:pt>
                <c:pt idx="531">
                  <c:v>5.0635900056262141E-4</c:v>
                </c:pt>
                <c:pt idx="532">
                  <c:v>1.6508763779108375E-3</c:v>
                </c:pt>
                <c:pt idx="533">
                  <c:v>8.5157103732206064E-3</c:v>
                </c:pt>
                <c:pt idx="534">
                  <c:v>1.1708219894631671E-2</c:v>
                </c:pt>
                <c:pt idx="535">
                  <c:v>1.2409740009522845E-2</c:v>
                </c:pt>
                <c:pt idx="536">
                  <c:v>9.9775426072525823E-3</c:v>
                </c:pt>
                <c:pt idx="537">
                  <c:v>1.7662383311293075E-2</c:v>
                </c:pt>
                <c:pt idx="538">
                  <c:v>2.6764629351054611E-2</c:v>
                </c:pt>
                <c:pt idx="539">
                  <c:v>3.1891890146319726E-2</c:v>
                </c:pt>
                <c:pt idx="540">
                  <c:v>4.0795997741402995E-2</c:v>
                </c:pt>
                <c:pt idx="541">
                  <c:v>3.7587706202248883E-2</c:v>
                </c:pt>
                <c:pt idx="542">
                  <c:v>3.7103116900169805E-2</c:v>
                </c:pt>
                <c:pt idx="543">
                  <c:v>4.2052125705945242E-2</c:v>
                </c:pt>
                <c:pt idx="544">
                  <c:v>3.751004675638616E-2</c:v>
                </c:pt>
                <c:pt idx="545">
                  <c:v>3.3849632193409036E-2</c:v>
                </c:pt>
                <c:pt idx="546">
                  <c:v>3.0109189920997353E-2</c:v>
                </c:pt>
                <c:pt idx="547">
                  <c:v>2.0806659721628117E-2</c:v>
                </c:pt>
                <c:pt idx="548">
                  <c:v>1.7712592807234959E-2</c:v>
                </c:pt>
                <c:pt idx="549">
                  <c:v>1.8447868368035945E-2</c:v>
                </c:pt>
                <c:pt idx="550">
                  <c:v>2.2204172297197403E-2</c:v>
                </c:pt>
                <c:pt idx="551">
                  <c:v>2.3326164972181679E-2</c:v>
                </c:pt>
                <c:pt idx="552">
                  <c:v>2.6694421216039772E-2</c:v>
                </c:pt>
                <c:pt idx="553">
                  <c:v>2.5655769262161961E-2</c:v>
                </c:pt>
                <c:pt idx="554">
                  <c:v>2.7113469267428178E-2</c:v>
                </c:pt>
                <c:pt idx="555">
                  <c:v>2.1435360120384824E-2</c:v>
                </c:pt>
                <c:pt idx="556">
                  <c:v>1.9242260826855026E-2</c:v>
                </c:pt>
                <c:pt idx="557">
                  <c:v>2.8905132546254181E-2</c:v>
                </c:pt>
                <c:pt idx="558">
                  <c:v>2.8317985916890501E-2</c:v>
                </c:pt>
                <c:pt idx="559">
                  <c:v>2.9591502923992982E-2</c:v>
                </c:pt>
                <c:pt idx="560">
                  <c:v>3.8189506425041216E-2</c:v>
                </c:pt>
                <c:pt idx="561">
                  <c:v>3.4567199264709185E-2</c:v>
                </c:pt>
                <c:pt idx="562">
                  <c:v>2.7952448160180051E-2</c:v>
                </c:pt>
                <c:pt idx="563">
                  <c:v>2.3457955764648115E-2</c:v>
                </c:pt>
                <c:pt idx="564">
                  <c:v>2.2515799320643005E-2</c:v>
                </c:pt>
                <c:pt idx="565">
                  <c:v>3.7782375969583996E-2</c:v>
                </c:pt>
                <c:pt idx="566">
                  <c:v>3.4426609954981591E-2</c:v>
                </c:pt>
                <c:pt idx="567">
                  <c:v>5.6189856319191912E-2</c:v>
                </c:pt>
                <c:pt idx="568">
                  <c:v>6.5985052114208728E-2</c:v>
                </c:pt>
                <c:pt idx="569">
                  <c:v>2.87374763067622E-2</c:v>
                </c:pt>
                <c:pt idx="570">
                  <c:v>1.9294775800396742E-2</c:v>
                </c:pt>
                <c:pt idx="571">
                  <c:v>1.7515484191946117E-2</c:v>
                </c:pt>
                <c:pt idx="572">
                  <c:v>9.6657111944652777E-3</c:v>
                </c:pt>
                <c:pt idx="573">
                  <c:v>9.9813842261548495E-3</c:v>
                </c:pt>
                <c:pt idx="574">
                  <c:v>1.4588181366878051E-3</c:v>
                </c:pt>
                <c:pt idx="575">
                  <c:v>1.0499523790164579E-5</c:v>
                </c:pt>
                <c:pt idx="576">
                  <c:v>2.261051089390421E-4</c:v>
                </c:pt>
                <c:pt idx="577">
                  <c:v>2.1112934542807929E-4</c:v>
                </c:pt>
                <c:pt idx="578">
                  <c:v>7.5896649402281476E-4</c:v>
                </c:pt>
                <c:pt idx="579">
                  <c:v>2.0271544078444769E-4</c:v>
                </c:pt>
                <c:pt idx="580">
                  <c:v>2.9568532939896244E-4</c:v>
                </c:pt>
                <c:pt idx="581">
                  <c:v>7.4388268852972712E-4</c:v>
                </c:pt>
                <c:pt idx="582">
                  <c:v>1.0245237025130154E-4</c:v>
                </c:pt>
                <c:pt idx="583">
                  <c:v>4.4499277932919575E-4</c:v>
                </c:pt>
                <c:pt idx="584">
                  <c:v>1.1158887670473941E-3</c:v>
                </c:pt>
                <c:pt idx="585">
                  <c:v>4.0599779820854614E-4</c:v>
                </c:pt>
                <c:pt idx="586">
                  <c:v>2.8170650805276938E-5</c:v>
                </c:pt>
                <c:pt idx="587">
                  <c:v>8.428389143575592E-5</c:v>
                </c:pt>
                <c:pt idx="588">
                  <c:v>9.2366122250616355E-4</c:v>
                </c:pt>
                <c:pt idx="589">
                  <c:v>4.6856767601278213E-4</c:v>
                </c:pt>
                <c:pt idx="590">
                  <c:v>1.6539749074449186E-5</c:v>
                </c:pt>
                <c:pt idx="591">
                  <c:v>9.1649438815472365E-5</c:v>
                </c:pt>
                <c:pt idx="592">
                  <c:v>5.8145877353104243E-5</c:v>
                </c:pt>
                <c:pt idx="593">
                  <c:v>5.0691020260570246E-4</c:v>
                </c:pt>
                <c:pt idx="594">
                  <c:v>9.0644818906721958E-4</c:v>
                </c:pt>
                <c:pt idx="595">
                  <c:v>1.8941237139791273E-3</c:v>
                </c:pt>
                <c:pt idx="596">
                  <c:v>1.6860950594623002E-3</c:v>
                </c:pt>
                <c:pt idx="597">
                  <c:v>1.8448108838681363E-3</c:v>
                </c:pt>
                <c:pt idx="598">
                  <c:v>3.5115562794395421E-3</c:v>
                </c:pt>
                <c:pt idx="599">
                  <c:v>3.2972035732211397E-3</c:v>
                </c:pt>
                <c:pt idx="600">
                  <c:v>4.5701477753628513E-3</c:v>
                </c:pt>
                <c:pt idx="601">
                  <c:v>4.237619334402973E-3</c:v>
                </c:pt>
                <c:pt idx="602">
                  <c:v>8.0551721239069639E-3</c:v>
                </c:pt>
                <c:pt idx="603">
                  <c:v>1.2877176541246333E-2</c:v>
                </c:pt>
                <c:pt idx="604">
                  <c:v>1.8412959640467762E-2</c:v>
                </c:pt>
                <c:pt idx="605">
                  <c:v>1.4888817763982131E-2</c:v>
                </c:pt>
                <c:pt idx="606">
                  <c:v>1.1007541145974197E-2</c:v>
                </c:pt>
                <c:pt idx="607">
                  <c:v>9.9567423942788381E-3</c:v>
                </c:pt>
                <c:pt idx="608">
                  <c:v>8.7538671557943603E-3</c:v>
                </c:pt>
                <c:pt idx="609">
                  <c:v>9.5190512648240834E-3</c:v>
                </c:pt>
                <c:pt idx="610">
                  <c:v>7.6216176157974892E-3</c:v>
                </c:pt>
                <c:pt idx="611">
                  <c:v>7.8465563282388157E-3</c:v>
                </c:pt>
                <c:pt idx="612">
                  <c:v>7.5634424991367763E-3</c:v>
                </c:pt>
                <c:pt idx="613">
                  <c:v>4.0522408680082047E-3</c:v>
                </c:pt>
                <c:pt idx="614">
                  <c:v>4.9322522082292158E-3</c:v>
                </c:pt>
                <c:pt idx="615">
                  <c:v>3.78474438193095E-3</c:v>
                </c:pt>
                <c:pt idx="616">
                  <c:v>4.538144279456589E-3</c:v>
                </c:pt>
                <c:pt idx="617">
                  <c:v>9.9470785001453156E-3</c:v>
                </c:pt>
                <c:pt idx="618">
                  <c:v>1.0777520534856425E-2</c:v>
                </c:pt>
                <c:pt idx="619">
                  <c:v>7.4217820289822324E-3</c:v>
                </c:pt>
                <c:pt idx="620">
                  <c:v>7.2363739288306382E-3</c:v>
                </c:pt>
                <c:pt idx="621">
                  <c:v>8.780622569564616E-3</c:v>
                </c:pt>
                <c:pt idx="622">
                  <c:v>1.081290517851111E-2</c:v>
                </c:pt>
                <c:pt idx="623">
                  <c:v>7.01987233266382E-3</c:v>
                </c:pt>
                <c:pt idx="624">
                  <c:v>7.3888339503351093E-3</c:v>
                </c:pt>
                <c:pt idx="625">
                  <c:v>8.7299945999224898E-3</c:v>
                </c:pt>
                <c:pt idx="626">
                  <c:v>8.8849808135773225E-3</c:v>
                </c:pt>
                <c:pt idx="627">
                  <c:v>1.1466806889056139E-2</c:v>
                </c:pt>
                <c:pt idx="628">
                  <c:v>1.0896556033451851E-2</c:v>
                </c:pt>
                <c:pt idx="629">
                  <c:v>1.0894589663948186E-2</c:v>
                </c:pt>
                <c:pt idx="630">
                  <c:v>1.0799656365620658E-2</c:v>
                </c:pt>
                <c:pt idx="631">
                  <c:v>1.0180111118780883E-2</c:v>
                </c:pt>
                <c:pt idx="632">
                  <c:v>1.2532264744727593E-2</c:v>
                </c:pt>
                <c:pt idx="633">
                  <c:v>1.5291770504575319E-2</c:v>
                </c:pt>
                <c:pt idx="634">
                  <c:v>1.082101032473776E-2</c:v>
                </c:pt>
                <c:pt idx="635">
                  <c:v>9.1169854895669315E-3</c:v>
                </c:pt>
                <c:pt idx="636">
                  <c:v>9.2679896181324922E-3</c:v>
                </c:pt>
                <c:pt idx="637">
                  <c:v>8.2475887671653054E-3</c:v>
                </c:pt>
                <c:pt idx="638">
                  <c:v>9.2763185786270391E-3</c:v>
                </c:pt>
                <c:pt idx="639">
                  <c:v>1.1316046828723805E-2</c:v>
                </c:pt>
                <c:pt idx="640">
                  <c:v>1.6314643813454426E-2</c:v>
                </c:pt>
                <c:pt idx="641">
                  <c:v>1.5100517202898687E-2</c:v>
                </c:pt>
                <c:pt idx="642">
                  <c:v>1.4119021919426159E-2</c:v>
                </c:pt>
                <c:pt idx="643">
                  <c:v>1.4705094487169399E-2</c:v>
                </c:pt>
                <c:pt idx="644">
                  <c:v>1.2889672292233919E-2</c:v>
                </c:pt>
                <c:pt idx="645">
                  <c:v>1.6537305746542691E-2</c:v>
                </c:pt>
                <c:pt idx="646">
                  <c:v>1.5248348545450008E-2</c:v>
                </c:pt>
                <c:pt idx="647">
                  <c:v>1.6568464852895367E-2</c:v>
                </c:pt>
                <c:pt idx="648">
                  <c:v>1.3721294023477581E-2</c:v>
                </c:pt>
                <c:pt idx="649">
                  <c:v>1.52995231168742E-2</c:v>
                </c:pt>
                <c:pt idx="650">
                  <c:v>1.7209352197452055E-2</c:v>
                </c:pt>
                <c:pt idx="651">
                  <c:v>1.8249017166197597E-2</c:v>
                </c:pt>
                <c:pt idx="652">
                  <c:v>2.3996430652239945E-2</c:v>
                </c:pt>
                <c:pt idx="653">
                  <c:v>2.6280757701878221E-2</c:v>
                </c:pt>
                <c:pt idx="654">
                  <c:v>2.7123125591894465E-2</c:v>
                </c:pt>
                <c:pt idx="655">
                  <c:v>2.5937723574738107E-2</c:v>
                </c:pt>
                <c:pt idx="656">
                  <c:v>2.319332391657004E-2</c:v>
                </c:pt>
                <c:pt idx="657">
                  <c:v>3.0023257825582746E-2</c:v>
                </c:pt>
                <c:pt idx="658">
                  <c:v>3.2137073555861567E-2</c:v>
                </c:pt>
                <c:pt idx="659">
                  <c:v>3.0148864870847454E-2</c:v>
                </c:pt>
                <c:pt idx="660">
                  <c:v>3.3969168641191108E-2</c:v>
                </c:pt>
                <c:pt idx="661">
                  <c:v>2.8969182046568186E-2</c:v>
                </c:pt>
                <c:pt idx="662">
                  <c:v>3.0037013476558915E-2</c:v>
                </c:pt>
                <c:pt idx="663">
                  <c:v>2.6937596868414442E-2</c:v>
                </c:pt>
                <c:pt idx="664">
                  <c:v>3.280542058685991E-2</c:v>
                </c:pt>
                <c:pt idx="665">
                  <c:v>4.5634440628194411E-2</c:v>
                </c:pt>
                <c:pt idx="666">
                  <c:v>5.1542561030879744E-2</c:v>
                </c:pt>
                <c:pt idx="667">
                  <c:v>4.6266600958610848E-2</c:v>
                </c:pt>
                <c:pt idx="668">
                  <c:v>4.3340626581133759E-2</c:v>
                </c:pt>
                <c:pt idx="669">
                  <c:v>4.1581987503928879E-2</c:v>
                </c:pt>
                <c:pt idx="670">
                  <c:v>3.7709418133469126E-2</c:v>
                </c:pt>
                <c:pt idx="671">
                  <c:v>4.1317200552084182E-2</c:v>
                </c:pt>
                <c:pt idx="672">
                  <c:v>3.1848942979312587E-2</c:v>
                </c:pt>
                <c:pt idx="673">
                  <c:v>2.7267676100550173E-2</c:v>
                </c:pt>
                <c:pt idx="674">
                  <c:v>1.77494148211167E-2</c:v>
                </c:pt>
                <c:pt idx="675">
                  <c:v>1.3261788867113683E-2</c:v>
                </c:pt>
                <c:pt idx="676">
                  <c:v>9.7747865415925232E-3</c:v>
                </c:pt>
                <c:pt idx="677">
                  <c:v>1.1617808981529722E-2</c:v>
                </c:pt>
                <c:pt idx="678">
                  <c:v>9.3978060454176834E-3</c:v>
                </c:pt>
                <c:pt idx="679">
                  <c:v>8.6331350952449752E-3</c:v>
                </c:pt>
                <c:pt idx="680">
                  <c:v>6.6624161952962748E-3</c:v>
                </c:pt>
                <c:pt idx="681">
                  <c:v>6.1986446561109578E-3</c:v>
                </c:pt>
                <c:pt idx="682">
                  <c:v>5.9587270475292518E-3</c:v>
                </c:pt>
                <c:pt idx="683">
                  <c:v>2.6628050799896406E-3</c:v>
                </c:pt>
                <c:pt idx="684">
                  <c:v>3.1031034508156702E-3</c:v>
                </c:pt>
                <c:pt idx="685">
                  <c:v>5.0760590869633002E-3</c:v>
                </c:pt>
                <c:pt idx="686">
                  <c:v>6.4167381423621411E-3</c:v>
                </c:pt>
                <c:pt idx="687">
                  <c:v>5.2766458762547302E-3</c:v>
                </c:pt>
                <c:pt idx="688">
                  <c:v>2.0145542697817837E-3</c:v>
                </c:pt>
                <c:pt idx="689">
                  <c:v>1.4752391877482412E-3</c:v>
                </c:pt>
                <c:pt idx="690">
                  <c:v>1.2461962442532129E-3</c:v>
                </c:pt>
                <c:pt idx="691">
                  <c:v>3.6853508190399266E-3</c:v>
                </c:pt>
                <c:pt idx="692">
                  <c:v>4.233007134266953E-3</c:v>
                </c:pt>
                <c:pt idx="693">
                  <c:v>1.5025726330753196E-3</c:v>
                </c:pt>
                <c:pt idx="694">
                  <c:v>7.7004483982519496E-4</c:v>
                </c:pt>
                <c:pt idx="695">
                  <c:v>9.083257376275851E-5</c:v>
                </c:pt>
                <c:pt idx="696">
                  <c:v>5.1957208269714464E-4</c:v>
                </c:pt>
                <c:pt idx="697">
                  <c:v>2.659719938405134E-3</c:v>
                </c:pt>
                <c:pt idx="698">
                  <c:v>3.2306456964468909E-3</c:v>
                </c:pt>
                <c:pt idx="699">
                  <c:v>1.9410676132390582E-3</c:v>
                </c:pt>
                <c:pt idx="700">
                  <c:v>3.8713902741244056E-3</c:v>
                </c:pt>
                <c:pt idx="701">
                  <c:v>8.8987060712861395E-3</c:v>
                </c:pt>
                <c:pt idx="702">
                  <c:v>8.4987282274781879E-3</c:v>
                </c:pt>
                <c:pt idx="703">
                  <c:v>1.4841695893522701E-2</c:v>
                </c:pt>
                <c:pt idx="704">
                  <c:v>2.0923524352689168E-2</c:v>
                </c:pt>
                <c:pt idx="705">
                  <c:v>3.0140195194944631E-2</c:v>
                </c:pt>
                <c:pt idx="706">
                  <c:v>3.4127148515607664E-2</c:v>
                </c:pt>
                <c:pt idx="707">
                  <c:v>3.5251058657147165E-2</c:v>
                </c:pt>
                <c:pt idx="708">
                  <c:v>3.9254599189558259E-2</c:v>
                </c:pt>
                <c:pt idx="709">
                  <c:v>3.5525494938006143E-2</c:v>
                </c:pt>
                <c:pt idx="710">
                  <c:v>4.9645092947563627E-2</c:v>
                </c:pt>
                <c:pt idx="711">
                  <c:v>4.1176928552848192E-2</c:v>
                </c:pt>
                <c:pt idx="712">
                  <c:v>4.6881895829042196E-2</c:v>
                </c:pt>
                <c:pt idx="713">
                  <c:v>5.0720519446351219E-2</c:v>
                </c:pt>
                <c:pt idx="714">
                  <c:v>5.4594598118330298E-2</c:v>
                </c:pt>
                <c:pt idx="715">
                  <c:v>8.2157260605489918E-2</c:v>
                </c:pt>
                <c:pt idx="716">
                  <c:v>7.547009389517205E-2</c:v>
                </c:pt>
                <c:pt idx="717">
                  <c:v>6.5873722796157858E-2</c:v>
                </c:pt>
                <c:pt idx="718">
                  <c:v>7.760106085296288E-2</c:v>
                </c:pt>
                <c:pt idx="719">
                  <c:v>9.080433011154862E-2</c:v>
                </c:pt>
                <c:pt idx="720">
                  <c:v>9.6536439511271138E-2</c:v>
                </c:pt>
                <c:pt idx="721">
                  <c:v>6.156494419841143E-2</c:v>
                </c:pt>
                <c:pt idx="722">
                  <c:v>5.427013126046757E-2</c:v>
                </c:pt>
                <c:pt idx="723">
                  <c:v>5.8642759599829945E-2</c:v>
                </c:pt>
                <c:pt idx="724">
                  <c:v>7.4533742361674302E-2</c:v>
                </c:pt>
                <c:pt idx="725">
                  <c:v>5.1334110372757064E-2</c:v>
                </c:pt>
                <c:pt idx="726">
                  <c:v>4.7614297999914075E-2</c:v>
                </c:pt>
                <c:pt idx="727">
                  <c:v>4.214240304423196E-2</c:v>
                </c:pt>
                <c:pt idx="728">
                  <c:v>3.5027644245273153E-2</c:v>
                </c:pt>
                <c:pt idx="729">
                  <c:v>3.3121027828786072E-2</c:v>
                </c:pt>
                <c:pt idx="730">
                  <c:v>3.4845238585592721E-2</c:v>
                </c:pt>
                <c:pt idx="731">
                  <c:v>3.9207745848977071E-2</c:v>
                </c:pt>
                <c:pt idx="732">
                  <c:v>3.224506946214066E-2</c:v>
                </c:pt>
                <c:pt idx="733">
                  <c:v>5.9468500366018889E-2</c:v>
                </c:pt>
                <c:pt idx="734">
                  <c:v>9.170173430522166E-2</c:v>
                </c:pt>
                <c:pt idx="735">
                  <c:v>9.778970323743863E-2</c:v>
                </c:pt>
                <c:pt idx="736">
                  <c:v>8.3296687560909535E-2</c:v>
                </c:pt>
                <c:pt idx="737">
                  <c:v>9.1121534231468737E-2</c:v>
                </c:pt>
                <c:pt idx="738">
                  <c:v>9.904692146239856E-2</c:v>
                </c:pt>
                <c:pt idx="739">
                  <c:v>0.12526613305443141</c:v>
                </c:pt>
                <c:pt idx="740">
                  <c:v>0.14527747925657281</c:v>
                </c:pt>
                <c:pt idx="741">
                  <c:v>0.15983670491713656</c:v>
                </c:pt>
                <c:pt idx="742">
                  <c:v>0.14493514281752429</c:v>
                </c:pt>
                <c:pt idx="743">
                  <c:v>0.14242245294262074</c:v>
                </c:pt>
                <c:pt idx="744">
                  <c:v>0.13138279480923815</c:v>
                </c:pt>
                <c:pt idx="745">
                  <c:v>0.11731696959508729</c:v>
                </c:pt>
                <c:pt idx="746">
                  <c:v>0.13530091889643139</c:v>
                </c:pt>
                <c:pt idx="747">
                  <c:v>0.18009700009217125</c:v>
                </c:pt>
                <c:pt idx="748">
                  <c:v>0.20143284740409215</c:v>
                </c:pt>
                <c:pt idx="749">
                  <c:v>0.21206583603162904</c:v>
                </c:pt>
                <c:pt idx="750">
                  <c:v>0.21948430123522925</c:v>
                </c:pt>
                <c:pt idx="751">
                  <c:v>0.24607179756128084</c:v>
                </c:pt>
                <c:pt idx="752">
                  <c:v>0.27741858007044656</c:v>
                </c:pt>
                <c:pt idx="753">
                  <c:v>0.30122957011351215</c:v>
                </c:pt>
                <c:pt idx="754">
                  <c:v>0.31107149513544158</c:v>
                </c:pt>
                <c:pt idx="755">
                  <c:v>0.35223023492838718</c:v>
                </c:pt>
                <c:pt idx="756">
                  <c:v>0.39169170143099363</c:v>
                </c:pt>
                <c:pt idx="757">
                  <c:v>0.46800051000882908</c:v>
                </c:pt>
                <c:pt idx="758">
                  <c:v>0.37610448299398835</c:v>
                </c:pt>
                <c:pt idx="759">
                  <c:v>0.36312975292832106</c:v>
                </c:pt>
                <c:pt idx="760">
                  <c:v>0.33852101843119126</c:v>
                </c:pt>
                <c:pt idx="761">
                  <c:v>0.30743187152764401</c:v>
                </c:pt>
                <c:pt idx="762">
                  <c:v>0.31789221875929596</c:v>
                </c:pt>
                <c:pt idx="763">
                  <c:v>0.31796352325503907</c:v>
                </c:pt>
                <c:pt idx="764">
                  <c:v>0.33908637376232975</c:v>
                </c:pt>
                <c:pt idx="765">
                  <c:v>0.3635268352973185</c:v>
                </c:pt>
                <c:pt idx="766">
                  <c:v>0.23210495974963175</c:v>
                </c:pt>
                <c:pt idx="767">
                  <c:v>0.21400713088323819</c:v>
                </c:pt>
                <c:pt idx="768">
                  <c:v>0.18317151757826225</c:v>
                </c:pt>
                <c:pt idx="769">
                  <c:v>0.2026896313466936</c:v>
                </c:pt>
                <c:pt idx="770">
                  <c:v>0.21276203026105892</c:v>
                </c:pt>
                <c:pt idx="771">
                  <c:v>0.21784052559565129</c:v>
                </c:pt>
                <c:pt idx="772">
                  <c:v>0.22351395217051792</c:v>
                </c:pt>
                <c:pt idx="773">
                  <c:v>0.23193025212214433</c:v>
                </c:pt>
                <c:pt idx="774">
                  <c:v>0.2187908712034819</c:v>
                </c:pt>
                <c:pt idx="775">
                  <c:v>0.20559184720655158</c:v>
                </c:pt>
                <c:pt idx="776">
                  <c:v>0.21289404706301804</c:v>
                </c:pt>
                <c:pt idx="777">
                  <c:v>0.2147520834729626</c:v>
                </c:pt>
                <c:pt idx="778">
                  <c:v>0.21276329116191389</c:v>
                </c:pt>
                <c:pt idx="779">
                  <c:v>0.2212337870935713</c:v>
                </c:pt>
                <c:pt idx="780">
                  <c:v>0.21147738021558748</c:v>
                </c:pt>
                <c:pt idx="781">
                  <c:v>0.22025965460997451</c:v>
                </c:pt>
                <c:pt idx="782">
                  <c:v>0.23698466444374419</c:v>
                </c:pt>
                <c:pt idx="783">
                  <c:v>0.23840627719105606</c:v>
                </c:pt>
                <c:pt idx="784">
                  <c:v>0.27487064065459671</c:v>
                </c:pt>
                <c:pt idx="785">
                  <c:v>0.26402199660647685</c:v>
                </c:pt>
                <c:pt idx="786">
                  <c:v>0.24911192465810852</c:v>
                </c:pt>
                <c:pt idx="787">
                  <c:v>0.23755329912828141</c:v>
                </c:pt>
                <c:pt idx="788">
                  <c:v>0.21567600908093426</c:v>
                </c:pt>
                <c:pt idx="789">
                  <c:v>0.21543528703542952</c:v>
                </c:pt>
                <c:pt idx="790">
                  <c:v>0.19580026235118975</c:v>
                </c:pt>
                <c:pt idx="791">
                  <c:v>0.18788552216294216</c:v>
                </c:pt>
                <c:pt idx="792">
                  <c:v>0.19016672669736934</c:v>
                </c:pt>
                <c:pt idx="793">
                  <c:v>0.19645216323925893</c:v>
                </c:pt>
                <c:pt idx="794">
                  <c:v>0.19410053017735643</c:v>
                </c:pt>
                <c:pt idx="795">
                  <c:v>0.18728164575859274</c:v>
                </c:pt>
                <c:pt idx="796">
                  <c:v>0.19091764986807222</c:v>
                </c:pt>
                <c:pt idx="797">
                  <c:v>0.18163237274623439</c:v>
                </c:pt>
                <c:pt idx="798">
                  <c:v>0.17639847299647043</c:v>
                </c:pt>
                <c:pt idx="799">
                  <c:v>0.11171704483523207</c:v>
                </c:pt>
                <c:pt idx="800">
                  <c:v>9.3542505155095435E-2</c:v>
                </c:pt>
                <c:pt idx="801">
                  <c:v>9.3138087422273141E-2</c:v>
                </c:pt>
                <c:pt idx="802">
                  <c:v>9.1557273473041018E-2</c:v>
                </c:pt>
                <c:pt idx="803">
                  <c:v>0.1113948059727488</c:v>
                </c:pt>
                <c:pt idx="804">
                  <c:v>0.1071695294571408</c:v>
                </c:pt>
                <c:pt idx="805">
                  <c:v>0.11417569463055832</c:v>
                </c:pt>
                <c:pt idx="806">
                  <c:v>0.11874746772029103</c:v>
                </c:pt>
                <c:pt idx="807">
                  <c:v>0.11690539347782102</c:v>
                </c:pt>
                <c:pt idx="808">
                  <c:v>0.11671892409922947</c:v>
                </c:pt>
                <c:pt idx="809">
                  <c:v>0.11760151870687831</c:v>
                </c:pt>
                <c:pt idx="810">
                  <c:v>0.12563531184423182</c:v>
                </c:pt>
                <c:pt idx="811">
                  <c:v>0.13581235678000522</c:v>
                </c:pt>
                <c:pt idx="812">
                  <c:v>0.14038018469495381</c:v>
                </c:pt>
                <c:pt idx="813">
                  <c:v>0.13321215927803387</c:v>
                </c:pt>
                <c:pt idx="814">
                  <c:v>0.13768326781132942</c:v>
                </c:pt>
                <c:pt idx="815">
                  <c:v>0.14212661460056605</c:v>
                </c:pt>
                <c:pt idx="816">
                  <c:v>0.13560753092524386</c:v>
                </c:pt>
                <c:pt idx="817">
                  <c:v>0.13637792954873726</c:v>
                </c:pt>
                <c:pt idx="818">
                  <c:v>0.14011944329746323</c:v>
                </c:pt>
                <c:pt idx="819">
                  <c:v>0.1183083472557</c:v>
                </c:pt>
                <c:pt idx="820">
                  <c:v>0.1278367653337957</c:v>
                </c:pt>
                <c:pt idx="821">
                  <c:v>0.13339621251158301</c:v>
                </c:pt>
                <c:pt idx="822">
                  <c:v>0.1557895642740979</c:v>
                </c:pt>
                <c:pt idx="823">
                  <c:v>0.1572972217064271</c:v>
                </c:pt>
                <c:pt idx="824">
                  <c:v>0.16294529763072077</c:v>
                </c:pt>
                <c:pt idx="825">
                  <c:v>0.17815557150777728</c:v>
                </c:pt>
                <c:pt idx="826">
                  <c:v>0.17806162070294396</c:v>
                </c:pt>
                <c:pt idx="827">
                  <c:v>0.15346315761386375</c:v>
                </c:pt>
                <c:pt idx="828">
                  <c:v>0.1442648279908004</c:v>
                </c:pt>
                <c:pt idx="829">
                  <c:v>0.13123426123904564</c:v>
                </c:pt>
                <c:pt idx="830">
                  <c:v>0.12904396389414471</c:v>
                </c:pt>
                <c:pt idx="831">
                  <c:v>0.13002588069249696</c:v>
                </c:pt>
                <c:pt idx="832">
                  <c:v>0.13103559473809667</c:v>
                </c:pt>
                <c:pt idx="833">
                  <c:v>0.12116343555048821</c:v>
                </c:pt>
                <c:pt idx="834">
                  <c:v>0.12543261468096978</c:v>
                </c:pt>
                <c:pt idx="835">
                  <c:v>0.13311084165208792</c:v>
                </c:pt>
                <c:pt idx="836">
                  <c:v>0.13527894975740662</c:v>
                </c:pt>
                <c:pt idx="837">
                  <c:v>0.13779126134183964</c:v>
                </c:pt>
                <c:pt idx="838">
                  <c:v>0.14500952679405135</c:v>
                </c:pt>
                <c:pt idx="839">
                  <c:v>0.13973914766184004</c:v>
                </c:pt>
                <c:pt idx="840">
                  <c:v>0.12400136088501906</c:v>
                </c:pt>
                <c:pt idx="841">
                  <c:v>0.10649338285507184</c:v>
                </c:pt>
                <c:pt idx="842">
                  <c:v>0.1087843454995073</c:v>
                </c:pt>
                <c:pt idx="843">
                  <c:v>9.6231896295271097E-2</c:v>
                </c:pt>
                <c:pt idx="844">
                  <c:v>8.7001552370381083E-2</c:v>
                </c:pt>
                <c:pt idx="845">
                  <c:v>9.3659743635577969E-2</c:v>
                </c:pt>
                <c:pt idx="846">
                  <c:v>9.99591156479675E-2</c:v>
                </c:pt>
                <c:pt idx="847">
                  <c:v>0.10577189350692894</c:v>
                </c:pt>
                <c:pt idx="848">
                  <c:v>0.11607686076353724</c:v>
                </c:pt>
                <c:pt idx="849">
                  <c:v>0.12978235353347253</c:v>
                </c:pt>
                <c:pt idx="850">
                  <c:v>0.12544196436295038</c:v>
                </c:pt>
                <c:pt idx="851">
                  <c:v>0.12641284008283504</c:v>
                </c:pt>
                <c:pt idx="852">
                  <c:v>0.11059275067611565</c:v>
                </c:pt>
                <c:pt idx="853">
                  <c:v>0.10776830257428482</c:v>
                </c:pt>
                <c:pt idx="854">
                  <c:v>0.1218485726066543</c:v>
                </c:pt>
                <c:pt idx="855">
                  <c:v>0.12760570222436721</c:v>
                </c:pt>
                <c:pt idx="856">
                  <c:v>0.1369941809923908</c:v>
                </c:pt>
                <c:pt idx="857">
                  <c:v>0.13643843311206433</c:v>
                </c:pt>
                <c:pt idx="858">
                  <c:v>0.15126722891346586</c:v>
                </c:pt>
                <c:pt idx="859">
                  <c:v>0.14766196699652556</c:v>
                </c:pt>
                <c:pt idx="860">
                  <c:v>0.1603214358134939</c:v>
                </c:pt>
                <c:pt idx="861">
                  <c:v>0.15579251221236468</c:v>
                </c:pt>
                <c:pt idx="862">
                  <c:v>0.17050488326939145</c:v>
                </c:pt>
                <c:pt idx="863">
                  <c:v>0.17823682114737749</c:v>
                </c:pt>
                <c:pt idx="864">
                  <c:v>0.16376702156985501</c:v>
                </c:pt>
                <c:pt idx="865">
                  <c:v>0.14011665371424345</c:v>
                </c:pt>
                <c:pt idx="866">
                  <c:v>0.13093367374808582</c:v>
                </c:pt>
                <c:pt idx="867">
                  <c:v>0.13052844563984534</c:v>
                </c:pt>
                <c:pt idx="868">
                  <c:v>0.14436252378662054</c:v>
                </c:pt>
                <c:pt idx="869">
                  <c:v>0.12569635498759821</c:v>
                </c:pt>
                <c:pt idx="870">
                  <c:v>0.12896075267361307</c:v>
                </c:pt>
                <c:pt idx="871">
                  <c:v>0.12848182037808525</c:v>
                </c:pt>
                <c:pt idx="872">
                  <c:v>0.14067711978145189</c:v>
                </c:pt>
                <c:pt idx="873">
                  <c:v>0.14954959048894342</c:v>
                </c:pt>
                <c:pt idx="874">
                  <c:v>0.1363682932564165</c:v>
                </c:pt>
                <c:pt idx="875">
                  <c:v>0.12049210763942544</c:v>
                </c:pt>
                <c:pt idx="876">
                  <c:v>9.4715696945771921E-2</c:v>
                </c:pt>
                <c:pt idx="877">
                  <c:v>0.10529730656257034</c:v>
                </c:pt>
                <c:pt idx="878">
                  <c:v>0.10410808595741884</c:v>
                </c:pt>
                <c:pt idx="879">
                  <c:v>9.6795600093288872E-2</c:v>
                </c:pt>
                <c:pt idx="880">
                  <c:v>8.1825570927788818E-2</c:v>
                </c:pt>
                <c:pt idx="881">
                  <c:v>6.0700007070856009E-2</c:v>
                </c:pt>
                <c:pt idx="882">
                  <c:v>6.0581099980626059E-2</c:v>
                </c:pt>
                <c:pt idx="883">
                  <c:v>6.527642393973046E-2</c:v>
                </c:pt>
                <c:pt idx="884">
                  <c:v>6.4163198380412734E-2</c:v>
                </c:pt>
                <c:pt idx="885">
                  <c:v>6.1975601003204962E-2</c:v>
                </c:pt>
                <c:pt idx="886">
                  <c:v>6.0685478253619821E-2</c:v>
                </c:pt>
                <c:pt idx="887">
                  <c:v>6.5770904701201199E-2</c:v>
                </c:pt>
                <c:pt idx="888">
                  <c:v>7.3493000099950495E-2</c:v>
                </c:pt>
                <c:pt idx="889">
                  <c:v>8.3592368846190493E-2</c:v>
                </c:pt>
                <c:pt idx="890">
                  <c:v>8.5774401313526746E-2</c:v>
                </c:pt>
                <c:pt idx="891">
                  <c:v>8.832940866228596E-2</c:v>
                </c:pt>
                <c:pt idx="892">
                  <c:v>7.8374601433936097E-2</c:v>
                </c:pt>
                <c:pt idx="893">
                  <c:v>7.1486483149728552E-2</c:v>
                </c:pt>
                <c:pt idx="894">
                  <c:v>6.2180309489783987E-2</c:v>
                </c:pt>
                <c:pt idx="895">
                  <c:v>6.8306079309005494E-2</c:v>
                </c:pt>
                <c:pt idx="896">
                  <c:v>7.3433014060273222E-2</c:v>
                </c:pt>
                <c:pt idx="897">
                  <c:v>7.4155988916230459E-2</c:v>
                </c:pt>
                <c:pt idx="898">
                  <c:v>7.4056804752301003E-2</c:v>
                </c:pt>
                <c:pt idx="899">
                  <c:v>7.1617924829546806E-2</c:v>
                </c:pt>
                <c:pt idx="900">
                  <c:v>5.8934068670578439E-2</c:v>
                </c:pt>
                <c:pt idx="901">
                  <c:v>6.0803877468635727E-2</c:v>
                </c:pt>
                <c:pt idx="902">
                  <c:v>5.3197395780613291E-2</c:v>
                </c:pt>
                <c:pt idx="903">
                  <c:v>5.6515701742674826E-2</c:v>
                </c:pt>
                <c:pt idx="904">
                  <c:v>5.9831430431318812E-2</c:v>
                </c:pt>
                <c:pt idx="905">
                  <c:v>4.8669403398488027E-2</c:v>
                </c:pt>
                <c:pt idx="906">
                  <c:v>5.4818353119662079E-2</c:v>
                </c:pt>
                <c:pt idx="907">
                  <c:v>5.3923295907795411E-2</c:v>
                </c:pt>
                <c:pt idx="908">
                  <c:v>4.8853973540407096E-2</c:v>
                </c:pt>
                <c:pt idx="909">
                  <c:v>5.6420451266306119E-2</c:v>
                </c:pt>
                <c:pt idx="910">
                  <c:v>5.3066908340423956E-2</c:v>
                </c:pt>
                <c:pt idx="911">
                  <c:v>4.9113644238977516E-2</c:v>
                </c:pt>
                <c:pt idx="912">
                  <c:v>4.2418804577695757E-2</c:v>
                </c:pt>
                <c:pt idx="913">
                  <c:v>3.3607899649378555E-2</c:v>
                </c:pt>
                <c:pt idx="914">
                  <c:v>3.3770401101532906E-2</c:v>
                </c:pt>
                <c:pt idx="915">
                  <c:v>4.4371340443692779E-2</c:v>
                </c:pt>
                <c:pt idx="916">
                  <c:v>5.3307144692899031E-2</c:v>
                </c:pt>
                <c:pt idx="917">
                  <c:v>4.9168584776231455E-2</c:v>
                </c:pt>
                <c:pt idx="918">
                  <c:v>5.0887512344555783E-2</c:v>
                </c:pt>
                <c:pt idx="919">
                  <c:v>5.5655070993374203E-2</c:v>
                </c:pt>
                <c:pt idx="920">
                  <c:v>6.0739440927923147E-2</c:v>
                </c:pt>
                <c:pt idx="921">
                  <c:v>5.9757771979027249E-2</c:v>
                </c:pt>
                <c:pt idx="922">
                  <c:v>7.1417072143530227E-2</c:v>
                </c:pt>
                <c:pt idx="923">
                  <c:v>7.4480137025837168E-2</c:v>
                </c:pt>
                <c:pt idx="924">
                  <c:v>7.5572317304977002E-2</c:v>
                </c:pt>
                <c:pt idx="925">
                  <c:v>6.9736006998970937E-2</c:v>
                </c:pt>
                <c:pt idx="926">
                  <c:v>7.8282862881423845E-2</c:v>
                </c:pt>
                <c:pt idx="927">
                  <c:v>7.1934750044034781E-2</c:v>
                </c:pt>
                <c:pt idx="928">
                  <c:v>7.2574174412249989E-2</c:v>
                </c:pt>
                <c:pt idx="929">
                  <c:v>6.1566944283127159E-2</c:v>
                </c:pt>
                <c:pt idx="930">
                  <c:v>5.5287542809884072E-2</c:v>
                </c:pt>
                <c:pt idx="931">
                  <c:v>5.0914631802828576E-2</c:v>
                </c:pt>
                <c:pt idx="932">
                  <c:v>5.5691757707958582E-2</c:v>
                </c:pt>
                <c:pt idx="933">
                  <c:v>4.8905469981378999E-2</c:v>
                </c:pt>
                <c:pt idx="934">
                  <c:v>4.4162154567511387E-2</c:v>
                </c:pt>
                <c:pt idx="935">
                  <c:v>4.3542491561998652E-2</c:v>
                </c:pt>
                <c:pt idx="936">
                  <c:v>5.4272102830050996E-2</c:v>
                </c:pt>
                <c:pt idx="937">
                  <c:v>6.3624349074019773E-2</c:v>
                </c:pt>
                <c:pt idx="938">
                  <c:v>8.6140333990179341E-2</c:v>
                </c:pt>
                <c:pt idx="939">
                  <c:v>8.3988274201164573E-2</c:v>
                </c:pt>
                <c:pt idx="940">
                  <c:v>6.4585578095831542E-2</c:v>
                </c:pt>
                <c:pt idx="941">
                  <c:v>5.6321842652576531E-2</c:v>
                </c:pt>
                <c:pt idx="942">
                  <c:v>7.6337122554859235E-2</c:v>
                </c:pt>
                <c:pt idx="943">
                  <c:v>9.2770820150450392E-2</c:v>
                </c:pt>
                <c:pt idx="944">
                  <c:v>7.5650520767460233E-2</c:v>
                </c:pt>
                <c:pt idx="945">
                  <c:v>5.5277911924739472E-2</c:v>
                </c:pt>
                <c:pt idx="946">
                  <c:v>4.7578842486419977E-2</c:v>
                </c:pt>
                <c:pt idx="947">
                  <c:v>3.9396418079726533E-2</c:v>
                </c:pt>
                <c:pt idx="948">
                  <c:v>2.788551820119952E-2</c:v>
                </c:pt>
                <c:pt idx="949">
                  <c:v>2.4159917708273599E-2</c:v>
                </c:pt>
                <c:pt idx="950">
                  <c:v>3.1479722955751299E-2</c:v>
                </c:pt>
                <c:pt idx="951">
                  <c:v>2.5330057790802538E-2</c:v>
                </c:pt>
                <c:pt idx="952">
                  <c:v>2.1185622997237332E-2</c:v>
                </c:pt>
                <c:pt idx="953">
                  <c:v>1.8978804326739519E-2</c:v>
                </c:pt>
                <c:pt idx="954">
                  <c:v>1.2229597152585934E-2</c:v>
                </c:pt>
                <c:pt idx="955">
                  <c:v>1.1037359345164801E-2</c:v>
                </c:pt>
                <c:pt idx="956">
                  <c:v>1.819324307251878E-2</c:v>
                </c:pt>
                <c:pt idx="957">
                  <c:v>2.7970426089940832E-2</c:v>
                </c:pt>
                <c:pt idx="958">
                  <c:v>2.0970512418750843E-2</c:v>
                </c:pt>
                <c:pt idx="959">
                  <c:v>2.6249980438002359E-2</c:v>
                </c:pt>
                <c:pt idx="960">
                  <c:v>3.541994899857101E-2</c:v>
                </c:pt>
                <c:pt idx="961">
                  <c:v>4.8378760376111697E-2</c:v>
                </c:pt>
                <c:pt idx="962">
                  <c:v>4.9103452017214479E-2</c:v>
                </c:pt>
                <c:pt idx="963">
                  <c:v>3.8117591131599571E-2</c:v>
                </c:pt>
                <c:pt idx="964">
                  <c:v>4.9650207236184241E-2</c:v>
                </c:pt>
                <c:pt idx="965">
                  <c:v>6.0317743116315839E-2</c:v>
                </c:pt>
                <c:pt idx="966">
                  <c:v>6.191708729350575E-2</c:v>
                </c:pt>
                <c:pt idx="967">
                  <c:v>5.4407583055572827E-2</c:v>
                </c:pt>
                <c:pt idx="968">
                  <c:v>6.0252929234726575E-2</c:v>
                </c:pt>
                <c:pt idx="969">
                  <c:v>0.12195457874557675</c:v>
                </c:pt>
                <c:pt idx="970">
                  <c:v>0.16565966505604371</c:v>
                </c:pt>
                <c:pt idx="971">
                  <c:v>0.16667459104397608</c:v>
                </c:pt>
                <c:pt idx="972">
                  <c:v>0.14157412776904613</c:v>
                </c:pt>
                <c:pt idx="973">
                  <c:v>0.17213603070119304</c:v>
                </c:pt>
                <c:pt idx="974">
                  <c:v>0.23089803349497492</c:v>
                </c:pt>
                <c:pt idx="975">
                  <c:v>0.24668024906634831</c:v>
                </c:pt>
                <c:pt idx="976">
                  <c:v>0.25929137587408552</c:v>
                </c:pt>
                <c:pt idx="977">
                  <c:v>0.25596042499148508</c:v>
                </c:pt>
                <c:pt idx="978">
                  <c:v>0.2379111767230207</c:v>
                </c:pt>
                <c:pt idx="979">
                  <c:v>0.20752576624384525</c:v>
                </c:pt>
                <c:pt idx="980">
                  <c:v>0.22286585249115304</c:v>
                </c:pt>
                <c:pt idx="981">
                  <c:v>0.18814065220504211</c:v>
                </c:pt>
                <c:pt idx="982">
                  <c:v>0.15789176126146512</c:v>
                </c:pt>
                <c:pt idx="983">
                  <c:v>0.13863523017548349</c:v>
                </c:pt>
                <c:pt idx="984">
                  <c:v>0.14899402367801559</c:v>
                </c:pt>
                <c:pt idx="985">
                  <c:v>0.13804807425421503</c:v>
                </c:pt>
                <c:pt idx="986">
                  <c:v>0.1193772092128278</c:v>
                </c:pt>
                <c:pt idx="987">
                  <c:v>0.11481669723992696</c:v>
                </c:pt>
                <c:pt idx="988">
                  <c:v>0.10414947043507131</c:v>
                </c:pt>
                <c:pt idx="989">
                  <c:v>9.6428488676433596E-2</c:v>
                </c:pt>
                <c:pt idx="990">
                  <c:v>0.10398150360036208</c:v>
                </c:pt>
                <c:pt idx="991">
                  <c:v>0.10104728040538455</c:v>
                </c:pt>
                <c:pt idx="992">
                  <c:v>0.10810238787820969</c:v>
                </c:pt>
                <c:pt idx="993">
                  <c:v>0.11603252727564482</c:v>
                </c:pt>
                <c:pt idx="994">
                  <c:v>0.12444306967973393</c:v>
                </c:pt>
                <c:pt idx="995">
                  <c:v>0.10470206769884265</c:v>
                </c:pt>
                <c:pt idx="996">
                  <c:v>9.0201797430143518E-2</c:v>
                </c:pt>
                <c:pt idx="997">
                  <c:v>7.3492311997237922E-2</c:v>
                </c:pt>
                <c:pt idx="998">
                  <c:v>7.524607806241311E-2</c:v>
                </c:pt>
                <c:pt idx="999">
                  <c:v>7.9237281468859153E-2</c:v>
                </c:pt>
                <c:pt idx="1000">
                  <c:v>8.2366996927570213E-2</c:v>
                </c:pt>
                <c:pt idx="1001">
                  <c:v>6.9198048518738883E-2</c:v>
                </c:pt>
                <c:pt idx="1002">
                  <c:v>7.2611688794818802E-2</c:v>
                </c:pt>
                <c:pt idx="1003">
                  <c:v>7.1234289825340621E-2</c:v>
                </c:pt>
                <c:pt idx="1004">
                  <c:v>7.2773433629119602E-2</c:v>
                </c:pt>
                <c:pt idx="1005">
                  <c:v>6.5233752822642932E-2</c:v>
                </c:pt>
                <c:pt idx="1006">
                  <c:v>6.4100585026077059E-2</c:v>
                </c:pt>
                <c:pt idx="1007">
                  <c:v>6.1228941603857404E-2</c:v>
                </c:pt>
                <c:pt idx="1008">
                  <c:v>5.6815509187816832E-2</c:v>
                </c:pt>
                <c:pt idx="1009">
                  <c:v>6.1988561250501374E-2</c:v>
                </c:pt>
                <c:pt idx="1010">
                  <c:v>6.6578512076689342E-2</c:v>
                </c:pt>
                <c:pt idx="1011">
                  <c:v>5.4528320167217807E-2</c:v>
                </c:pt>
                <c:pt idx="1012">
                  <c:v>5.0730310008229612E-2</c:v>
                </c:pt>
                <c:pt idx="1013">
                  <c:v>4.8476741789489505E-2</c:v>
                </c:pt>
                <c:pt idx="1014">
                  <c:v>4.2641629058159748E-2</c:v>
                </c:pt>
                <c:pt idx="1015">
                  <c:v>4.5419665944741651E-2</c:v>
                </c:pt>
                <c:pt idx="1016">
                  <c:v>4.412299088234628E-2</c:v>
                </c:pt>
                <c:pt idx="1017">
                  <c:v>3.1004021452460194E-2</c:v>
                </c:pt>
                <c:pt idx="1018">
                  <c:v>3.2926884788052828E-2</c:v>
                </c:pt>
                <c:pt idx="1019">
                  <c:v>3.6840632412557577E-2</c:v>
                </c:pt>
                <c:pt idx="1020">
                  <c:v>3.1025640719828732E-2</c:v>
                </c:pt>
                <c:pt idx="1021">
                  <c:v>2.2961320645792455E-2</c:v>
                </c:pt>
                <c:pt idx="1022">
                  <c:v>2.5643962215530884E-2</c:v>
                </c:pt>
                <c:pt idx="1023">
                  <c:v>2.8558828997117581E-2</c:v>
                </c:pt>
                <c:pt idx="1024">
                  <c:v>2.5985786862714556E-2</c:v>
                </c:pt>
                <c:pt idx="1025">
                  <c:v>2.0986488479501381E-2</c:v>
                </c:pt>
                <c:pt idx="1026">
                  <c:v>2.7881102523243523E-2</c:v>
                </c:pt>
                <c:pt idx="1027">
                  <c:v>2.9692862448781443E-2</c:v>
                </c:pt>
                <c:pt idx="1028">
                  <c:v>3.1096934002349304E-2</c:v>
                </c:pt>
                <c:pt idx="1029">
                  <c:v>2.6754707680290684E-2</c:v>
                </c:pt>
                <c:pt idx="1030">
                  <c:v>1.8023438213606194E-2</c:v>
                </c:pt>
                <c:pt idx="1031">
                  <c:v>1.6435412164088243E-2</c:v>
                </c:pt>
                <c:pt idx="1032">
                  <c:v>1.0739069435188302E-2</c:v>
                </c:pt>
                <c:pt idx="1033">
                  <c:v>3.8411951769933847E-3</c:v>
                </c:pt>
                <c:pt idx="1034">
                  <c:v>1.8822406332733744E-3</c:v>
                </c:pt>
                <c:pt idx="1035">
                  <c:v>2.6479976284181366E-3</c:v>
                </c:pt>
                <c:pt idx="1036">
                  <c:v>2.8060103352726506E-3</c:v>
                </c:pt>
                <c:pt idx="1037">
                  <c:v>2.2039467131753586E-3</c:v>
                </c:pt>
                <c:pt idx="1038">
                  <c:v>3.5124621647946237E-3</c:v>
                </c:pt>
                <c:pt idx="1039">
                  <c:v>2.1704220142633453E-3</c:v>
                </c:pt>
                <c:pt idx="1040">
                  <c:v>1.9127967506903233E-3</c:v>
                </c:pt>
                <c:pt idx="1041">
                  <c:v>3.3087743920040616E-3</c:v>
                </c:pt>
                <c:pt idx="1042">
                  <c:v>3.2096950694683185E-3</c:v>
                </c:pt>
                <c:pt idx="1043">
                  <c:v>3.2969167737436837E-3</c:v>
                </c:pt>
                <c:pt idx="1044">
                  <c:v>2.1940391184851527E-3</c:v>
                </c:pt>
                <c:pt idx="1045">
                  <c:v>5.1852685621226685E-3</c:v>
                </c:pt>
                <c:pt idx="1046">
                  <c:v>6.9788236545775028E-3</c:v>
                </c:pt>
                <c:pt idx="1047">
                  <c:v>3.2336187597382084E-2</c:v>
                </c:pt>
                <c:pt idx="1048">
                  <c:v>4.6559430739844948E-2</c:v>
                </c:pt>
                <c:pt idx="1049">
                  <c:v>1.8806918761425897E-2</c:v>
                </c:pt>
                <c:pt idx="1050">
                  <c:v>1.2944221561978638E-2</c:v>
                </c:pt>
                <c:pt idx="1051">
                  <c:v>1.6230017535489364E-2</c:v>
                </c:pt>
                <c:pt idx="1052">
                  <c:v>1.7985483761264895E-2</c:v>
                </c:pt>
                <c:pt idx="1053">
                  <c:v>1.7912905966469161E-2</c:v>
                </c:pt>
                <c:pt idx="1054">
                  <c:v>1.5853407053156406E-2</c:v>
                </c:pt>
                <c:pt idx="1055">
                  <c:v>1.7978503905043311E-2</c:v>
                </c:pt>
                <c:pt idx="1056">
                  <c:v>2.2655161514694329E-2</c:v>
                </c:pt>
                <c:pt idx="1057">
                  <c:v>2.2869243155191347E-2</c:v>
                </c:pt>
                <c:pt idx="1058">
                  <c:v>2.6857617176073573E-2</c:v>
                </c:pt>
                <c:pt idx="1059">
                  <c:v>2.8923271641073962E-2</c:v>
                </c:pt>
                <c:pt idx="1060">
                  <c:v>3.2506092181372272E-2</c:v>
                </c:pt>
                <c:pt idx="1061">
                  <c:v>2.9067106767529303E-2</c:v>
                </c:pt>
                <c:pt idx="1062">
                  <c:v>2.312896866074609E-2</c:v>
                </c:pt>
                <c:pt idx="1063">
                  <c:v>3.4185195387372698E-2</c:v>
                </c:pt>
                <c:pt idx="1064">
                  <c:v>4.338006814636982E-2</c:v>
                </c:pt>
                <c:pt idx="1065">
                  <c:v>6.0027531045897163E-2</c:v>
                </c:pt>
                <c:pt idx="1066">
                  <c:v>6.1430551771801366E-2</c:v>
                </c:pt>
                <c:pt idx="1067">
                  <c:v>7.7016944149814331E-2</c:v>
                </c:pt>
                <c:pt idx="1068">
                  <c:v>8.1388163342756212E-2</c:v>
                </c:pt>
                <c:pt idx="1069">
                  <c:v>8.7032076460761457E-2</c:v>
                </c:pt>
                <c:pt idx="1070">
                  <c:v>9.3437147269282192E-2</c:v>
                </c:pt>
                <c:pt idx="1071">
                  <c:v>8.3743627492721781E-2</c:v>
                </c:pt>
                <c:pt idx="1072">
                  <c:v>7.0315210183694993E-2</c:v>
                </c:pt>
                <c:pt idx="1073">
                  <c:v>6.7461752939434391E-2</c:v>
                </c:pt>
                <c:pt idx="1074">
                  <c:v>4.592501498676517E-2</c:v>
                </c:pt>
                <c:pt idx="1075">
                  <c:v>6.4998078149934441E-2</c:v>
                </c:pt>
                <c:pt idx="1076">
                  <c:v>7.3835134665762886E-2</c:v>
                </c:pt>
                <c:pt idx="1077">
                  <c:v>7.4063293568097835E-2</c:v>
                </c:pt>
                <c:pt idx="1078">
                  <c:v>6.4876380580341383E-2</c:v>
                </c:pt>
                <c:pt idx="1079">
                  <c:v>8.2505823218008909E-2</c:v>
                </c:pt>
                <c:pt idx="1080">
                  <c:v>9.2200955413791169E-2</c:v>
                </c:pt>
                <c:pt idx="1081">
                  <c:v>9.9711802544122374E-2</c:v>
                </c:pt>
                <c:pt idx="1082">
                  <c:v>8.8082745020160044E-2</c:v>
                </c:pt>
                <c:pt idx="1083">
                  <c:v>8.3804676657053087E-2</c:v>
                </c:pt>
                <c:pt idx="1084">
                  <c:v>7.8049844333781676E-2</c:v>
                </c:pt>
                <c:pt idx="1085">
                  <c:v>6.1803326054726791E-2</c:v>
                </c:pt>
                <c:pt idx="1086">
                  <c:v>5.9675364871522814E-2</c:v>
                </c:pt>
                <c:pt idx="1087">
                  <c:v>6.1131524551990439E-2</c:v>
                </c:pt>
                <c:pt idx="1088">
                  <c:v>5.9362657130390045E-2</c:v>
                </c:pt>
                <c:pt idx="1089">
                  <c:v>5.2815872748564814E-2</c:v>
                </c:pt>
                <c:pt idx="1090">
                  <c:v>4.854279858432705E-2</c:v>
                </c:pt>
                <c:pt idx="1091">
                  <c:v>5.365771756014133E-2</c:v>
                </c:pt>
                <c:pt idx="1092">
                  <c:v>6.4078576184815911E-2</c:v>
                </c:pt>
                <c:pt idx="1093">
                  <c:v>6.0071169154599355E-2</c:v>
                </c:pt>
                <c:pt idx="1094">
                  <c:v>5.0290209934494741E-2</c:v>
                </c:pt>
                <c:pt idx="1095">
                  <c:v>4.0400220181246345E-2</c:v>
                </c:pt>
                <c:pt idx="1096">
                  <c:v>3.1780878278922169E-2</c:v>
                </c:pt>
                <c:pt idx="1097">
                  <c:v>2.7476582886804164E-2</c:v>
                </c:pt>
                <c:pt idx="1098">
                  <c:v>2.1339045104147643E-2</c:v>
                </c:pt>
                <c:pt idx="1099">
                  <c:v>1.5341387250665152E-2</c:v>
                </c:pt>
                <c:pt idx="1100">
                  <c:v>1.9310199743817428E-2</c:v>
                </c:pt>
                <c:pt idx="1101">
                  <c:v>1.6547078558157291E-2</c:v>
                </c:pt>
                <c:pt idx="1102">
                  <c:v>1.624505543153151E-2</c:v>
                </c:pt>
                <c:pt idx="1103">
                  <c:v>1.4006960090946425E-2</c:v>
                </c:pt>
                <c:pt idx="1104">
                  <c:v>7.9919661916004227E-3</c:v>
                </c:pt>
                <c:pt idx="1105">
                  <c:v>8.4664763780638152E-3</c:v>
                </c:pt>
                <c:pt idx="1106">
                  <c:v>3.3433463417171195E-3</c:v>
                </c:pt>
                <c:pt idx="1107">
                  <c:v>3.3627796284689255E-3</c:v>
                </c:pt>
                <c:pt idx="1108">
                  <c:v>1.4897850279908546E-3</c:v>
                </c:pt>
                <c:pt idx="1109">
                  <c:v>1.1245485573116866E-3</c:v>
                </c:pt>
                <c:pt idx="1110">
                  <c:v>4.2898707636077856E-5</c:v>
                </c:pt>
                <c:pt idx="1111">
                  <c:v>3.7489296440299154E-7</c:v>
                </c:pt>
                <c:pt idx="1112">
                  <c:v>8.4510637087128798E-4</c:v>
                </c:pt>
                <c:pt idx="1113">
                  <c:v>2.0471269375805998E-3</c:v>
                </c:pt>
                <c:pt idx="1114">
                  <c:v>5.0326043674253987E-3</c:v>
                </c:pt>
                <c:pt idx="1115">
                  <c:v>3.5988702781948297E-3</c:v>
                </c:pt>
                <c:pt idx="1116">
                  <c:v>2.9522076520034149E-3</c:v>
                </c:pt>
                <c:pt idx="1117">
                  <c:v>1.3401057176079844E-3</c:v>
                </c:pt>
                <c:pt idx="1118">
                  <c:v>9.7654900128944723E-4</c:v>
                </c:pt>
                <c:pt idx="1119">
                  <c:v>1.3201873232473562E-2</c:v>
                </c:pt>
                <c:pt idx="1120">
                  <c:v>2.6194190496800933E-2</c:v>
                </c:pt>
                <c:pt idx="1121">
                  <c:v>1.9280134423988366E-2</c:v>
                </c:pt>
                <c:pt idx="1122">
                  <c:v>2.0448835028097655E-2</c:v>
                </c:pt>
                <c:pt idx="1123">
                  <c:v>2.455171428183452E-2</c:v>
                </c:pt>
                <c:pt idx="1124">
                  <c:v>4.0246491644239116E-2</c:v>
                </c:pt>
                <c:pt idx="1125">
                  <c:v>2.5129552278845977E-2</c:v>
                </c:pt>
                <c:pt idx="1126">
                  <c:v>2.4646881110191671E-2</c:v>
                </c:pt>
                <c:pt idx="1127">
                  <c:v>3.0021472557588993E-2</c:v>
                </c:pt>
                <c:pt idx="1128">
                  <c:v>5.1218904181226842E-2</c:v>
                </c:pt>
                <c:pt idx="1129">
                  <c:v>6.8202017598864531E-2</c:v>
                </c:pt>
                <c:pt idx="1130">
                  <c:v>6.7405153686252828E-2</c:v>
                </c:pt>
                <c:pt idx="1131">
                  <c:v>5.0934173851143502E-2</c:v>
                </c:pt>
                <c:pt idx="1132">
                  <c:v>5.4245467245139539E-2</c:v>
                </c:pt>
                <c:pt idx="1133">
                  <c:v>6.9801111809448119E-2</c:v>
                </c:pt>
                <c:pt idx="1134">
                  <c:v>7.6994677927095162E-2</c:v>
                </c:pt>
                <c:pt idx="1135">
                  <c:v>7.2142386429069144E-2</c:v>
                </c:pt>
                <c:pt idx="1136">
                  <c:v>5.1706207532163609E-2</c:v>
                </c:pt>
                <c:pt idx="1137">
                  <c:v>4.022247027555214E-2</c:v>
                </c:pt>
                <c:pt idx="1138">
                  <c:v>2.7353307643037707E-2</c:v>
                </c:pt>
                <c:pt idx="1139">
                  <c:v>3.128855698458502E-2</c:v>
                </c:pt>
                <c:pt idx="1140">
                  <c:v>3.479786254095335E-2</c:v>
                </c:pt>
                <c:pt idx="1141">
                  <c:v>3.5589167745006423E-2</c:v>
                </c:pt>
                <c:pt idx="1142">
                  <c:v>3.9475290080002341E-2</c:v>
                </c:pt>
                <c:pt idx="1143">
                  <c:v>3.2491273041626544E-2</c:v>
                </c:pt>
                <c:pt idx="1144">
                  <c:v>4.9186918868038235E-2</c:v>
                </c:pt>
                <c:pt idx="1145">
                  <c:v>4.873667325955585E-2</c:v>
                </c:pt>
                <c:pt idx="1146">
                  <c:v>3.1382306802192186E-2</c:v>
                </c:pt>
                <c:pt idx="1147">
                  <c:v>3.1543359020707096E-2</c:v>
                </c:pt>
                <c:pt idx="1148">
                  <c:v>2.1836533158638531E-2</c:v>
                </c:pt>
                <c:pt idx="1149">
                  <c:v>1.462208972996825E-2</c:v>
                </c:pt>
                <c:pt idx="1150">
                  <c:v>3.9343054432994538E-2</c:v>
                </c:pt>
                <c:pt idx="1151">
                  <c:v>4.1138385044070407E-2</c:v>
                </c:pt>
                <c:pt idx="1152">
                  <c:v>8.6165652749004146E-2</c:v>
                </c:pt>
                <c:pt idx="1153">
                  <c:v>0.13171913521450529</c:v>
                </c:pt>
                <c:pt idx="1154">
                  <c:v>0.15792926574895641</c:v>
                </c:pt>
                <c:pt idx="1155">
                  <c:v>0.17060197633005261</c:v>
                </c:pt>
                <c:pt idx="1156">
                  <c:v>0.17910475389184255</c:v>
                </c:pt>
                <c:pt idx="1157">
                  <c:v>0.18100065049340189</c:v>
                </c:pt>
                <c:pt idx="1158">
                  <c:v>0.17888508014723045</c:v>
                </c:pt>
                <c:pt idx="1159">
                  <c:v>0.1861617098355699</c:v>
                </c:pt>
                <c:pt idx="1160">
                  <c:v>0.19299609034385856</c:v>
                </c:pt>
                <c:pt idx="1161">
                  <c:v>0.20118745299314802</c:v>
                </c:pt>
                <c:pt idx="1162">
                  <c:v>0.18949118986959587</c:v>
                </c:pt>
                <c:pt idx="1163">
                  <c:v>0.16493840374564006</c:v>
                </c:pt>
                <c:pt idx="1164">
                  <c:v>0.14548731639236148</c:v>
                </c:pt>
                <c:pt idx="1165">
                  <c:v>0.1517919116948811</c:v>
                </c:pt>
                <c:pt idx="1166">
                  <c:v>0.14971235245153811</c:v>
                </c:pt>
                <c:pt idx="1167">
                  <c:v>0.16039986669215081</c:v>
                </c:pt>
                <c:pt idx="1168">
                  <c:v>0.17774196272933168</c:v>
                </c:pt>
                <c:pt idx="1169">
                  <c:v>0.18535246173915243</c:v>
                </c:pt>
                <c:pt idx="1170">
                  <c:v>0.17019809515011811</c:v>
                </c:pt>
                <c:pt idx="1171">
                  <c:v>0.17617194038707645</c:v>
                </c:pt>
                <c:pt idx="1172">
                  <c:v>0.19676660329080733</c:v>
                </c:pt>
                <c:pt idx="1173">
                  <c:v>0.21102598373750797</c:v>
                </c:pt>
                <c:pt idx="1174">
                  <c:v>0.19997407073394891</c:v>
                </c:pt>
                <c:pt idx="1175">
                  <c:v>0.18925964782603721</c:v>
                </c:pt>
                <c:pt idx="1176">
                  <c:v>0.19233868315759789</c:v>
                </c:pt>
                <c:pt idx="1177">
                  <c:v>0.1978418275455216</c:v>
                </c:pt>
                <c:pt idx="1178">
                  <c:v>0.19310330742360982</c:v>
                </c:pt>
                <c:pt idx="1179">
                  <c:v>0.20368615947941801</c:v>
                </c:pt>
                <c:pt idx="1180">
                  <c:v>0.20639117452268599</c:v>
                </c:pt>
                <c:pt idx="1181">
                  <c:v>0.21029802622340971</c:v>
                </c:pt>
                <c:pt idx="1182">
                  <c:v>0.21018459120401226</c:v>
                </c:pt>
                <c:pt idx="1183">
                  <c:v>0.21688387000586415</c:v>
                </c:pt>
                <c:pt idx="1184">
                  <c:v>0.2116748926191433</c:v>
                </c:pt>
                <c:pt idx="1185">
                  <c:v>0.2148807717361664</c:v>
                </c:pt>
                <c:pt idx="1186">
                  <c:v>0.1848309478411764</c:v>
                </c:pt>
                <c:pt idx="1187">
                  <c:v>0.17202320615390196</c:v>
                </c:pt>
                <c:pt idx="1188">
                  <c:v>0.19759197716327265</c:v>
                </c:pt>
                <c:pt idx="1189">
                  <c:v>0.2292238384396342</c:v>
                </c:pt>
                <c:pt idx="1190">
                  <c:v>0.21543708323559324</c:v>
                </c:pt>
                <c:pt idx="1191">
                  <c:v>0.20362367638731144</c:v>
                </c:pt>
                <c:pt idx="1192">
                  <c:v>0.20667300736910954</c:v>
                </c:pt>
                <c:pt idx="1193">
                  <c:v>0.2128226920295519</c:v>
                </c:pt>
                <c:pt idx="1194">
                  <c:v>0.22234117486550062</c:v>
                </c:pt>
                <c:pt idx="1195">
                  <c:v>0.24065054555234724</c:v>
                </c:pt>
                <c:pt idx="1196">
                  <c:v>0.2454732455921087</c:v>
                </c:pt>
                <c:pt idx="1197">
                  <c:v>0.23385672190248175</c:v>
                </c:pt>
                <c:pt idx="1198">
                  <c:v>0.20032023484889444</c:v>
                </c:pt>
                <c:pt idx="1199">
                  <c:v>0.19892493142596876</c:v>
                </c:pt>
                <c:pt idx="1200">
                  <c:v>0.18581720121868367</c:v>
                </c:pt>
                <c:pt idx="1201">
                  <c:v>0.16880116124907349</c:v>
                </c:pt>
                <c:pt idx="1202">
                  <c:v>0.17756072783125354</c:v>
                </c:pt>
                <c:pt idx="1203">
                  <c:v>0.18745322809892623</c:v>
                </c:pt>
                <c:pt idx="1204">
                  <c:v>0.16403431740011551</c:v>
                </c:pt>
                <c:pt idx="1205">
                  <c:v>0.13882960922647064</c:v>
                </c:pt>
                <c:pt idx="1206">
                  <c:v>0.13834118304273829</c:v>
                </c:pt>
                <c:pt idx="1207">
                  <c:v>0.16921226150805674</c:v>
                </c:pt>
                <c:pt idx="1208">
                  <c:v>0.15134531726571693</c:v>
                </c:pt>
                <c:pt idx="1209">
                  <c:v>0.13844691250139016</c:v>
                </c:pt>
                <c:pt idx="1210">
                  <c:v>0.14524944136104823</c:v>
                </c:pt>
                <c:pt idx="1211">
                  <c:v>0.13656155724131971</c:v>
                </c:pt>
                <c:pt idx="1212">
                  <c:v>0.12999898346479694</c:v>
                </c:pt>
                <c:pt idx="1213">
                  <c:v>0.12568086786180252</c:v>
                </c:pt>
                <c:pt idx="1214">
                  <c:v>0.11666254483176589</c:v>
                </c:pt>
                <c:pt idx="1215">
                  <c:v>0.12496931013512061</c:v>
                </c:pt>
                <c:pt idx="1216">
                  <c:v>0.10572789750416405</c:v>
                </c:pt>
                <c:pt idx="1217">
                  <c:v>8.1045461610671096E-2</c:v>
                </c:pt>
                <c:pt idx="1218">
                  <c:v>6.7722195559700396E-2</c:v>
                </c:pt>
                <c:pt idx="1219">
                  <c:v>7.1573480337776038E-2</c:v>
                </c:pt>
                <c:pt idx="1220">
                  <c:v>7.8245731274575764E-2</c:v>
                </c:pt>
                <c:pt idx="1221">
                  <c:v>8.5023923203743745E-2</c:v>
                </c:pt>
                <c:pt idx="1222">
                  <c:v>7.3922018262765177E-2</c:v>
                </c:pt>
                <c:pt idx="1223">
                  <c:v>8.0751709658397841E-2</c:v>
                </c:pt>
                <c:pt idx="1224">
                  <c:v>7.8497845828999255E-2</c:v>
                </c:pt>
                <c:pt idx="1225">
                  <c:v>6.984583797111367E-2</c:v>
                </c:pt>
                <c:pt idx="1226">
                  <c:v>7.2857526135806136E-2</c:v>
                </c:pt>
                <c:pt idx="1227">
                  <c:v>7.6674883626243362E-2</c:v>
                </c:pt>
                <c:pt idx="1228">
                  <c:v>6.734804010041319E-2</c:v>
                </c:pt>
                <c:pt idx="1229">
                  <c:v>6.2759716672810731E-2</c:v>
                </c:pt>
                <c:pt idx="1230">
                  <c:v>6.7432372048790976E-2</c:v>
                </c:pt>
                <c:pt idx="1231">
                  <c:v>7.042049127847505E-2</c:v>
                </c:pt>
                <c:pt idx="1232">
                  <c:v>6.8971800051836785E-2</c:v>
                </c:pt>
                <c:pt idx="1233">
                  <c:v>6.3302289670926645E-2</c:v>
                </c:pt>
                <c:pt idx="1234">
                  <c:v>8.34713102628033E-2</c:v>
                </c:pt>
                <c:pt idx="1235">
                  <c:v>8.2400935916629447E-2</c:v>
                </c:pt>
                <c:pt idx="1236">
                  <c:v>8.4095444730560132E-2</c:v>
                </c:pt>
                <c:pt idx="1237">
                  <c:v>7.9872593968158781E-2</c:v>
                </c:pt>
                <c:pt idx="1238">
                  <c:v>6.8044891319970727E-2</c:v>
                </c:pt>
                <c:pt idx="1239">
                  <c:v>7.0822713666839052E-2</c:v>
                </c:pt>
                <c:pt idx="1240">
                  <c:v>6.9719832647789567E-2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5528"/>
        <c:axId val="622136704"/>
      </c:scatterChart>
      <c:valAx>
        <c:axId val="622122200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5336"/>
        <c:crosses val="autoZero"/>
        <c:crossBetween val="midCat"/>
        <c:majorUnit val="249"/>
        <c:minorUnit val="249"/>
      </c:valAx>
      <c:valAx>
        <c:axId val="622125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2200"/>
        <c:crosses val="autoZero"/>
        <c:crossBetween val="midCat"/>
      </c:valAx>
      <c:valAx>
        <c:axId val="622136704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5528"/>
        <c:crosses val="max"/>
        <c:crossBetween val="midCat"/>
      </c:valAx>
      <c:valAx>
        <c:axId val="622135528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670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2"/>
  <sheetViews>
    <sheetView workbookViewId="0">
      <selection sqref="A1:E1592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1503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1527</v>
      </c>
      <c r="C3" s="28"/>
      <c r="D3" s="23"/>
      <c r="E3" s="23"/>
    </row>
    <row r="4" spans="1:5" x14ac:dyDescent="0.2">
      <c r="A4" s="23" t="s">
        <v>1</v>
      </c>
      <c r="B4" s="26">
        <v>581.62</v>
      </c>
      <c r="C4" s="26">
        <v>144650662.03</v>
      </c>
      <c r="D4" s="23"/>
      <c r="E4" s="23"/>
    </row>
    <row r="5" spans="1:5" x14ac:dyDescent="0.2">
      <c r="A5" s="23" t="s">
        <v>2</v>
      </c>
      <c r="B5" s="26">
        <v>580.94000000000005</v>
      </c>
      <c r="C5" s="26">
        <v>144821981.38</v>
      </c>
      <c r="D5" s="23"/>
      <c r="E5" s="23"/>
    </row>
    <row r="6" spans="1:5" x14ac:dyDescent="0.2">
      <c r="A6" s="23" t="s">
        <v>3</v>
      </c>
      <c r="B6" s="26">
        <v>576.71</v>
      </c>
      <c r="C6" s="26">
        <v>143794239.81</v>
      </c>
      <c r="D6" s="23"/>
      <c r="E6" s="23"/>
    </row>
    <row r="7" spans="1:5" x14ac:dyDescent="0.2">
      <c r="A7" s="23" t="s">
        <v>4</v>
      </c>
      <c r="B7" s="26">
        <v>572.63</v>
      </c>
      <c r="C7" s="26">
        <v>143590026.77000001</v>
      </c>
      <c r="D7" s="23"/>
      <c r="E7" s="23"/>
    </row>
    <row r="8" spans="1:5" x14ac:dyDescent="0.2">
      <c r="A8" s="23" t="s">
        <v>5</v>
      </c>
      <c r="B8" s="26">
        <v>564.49</v>
      </c>
      <c r="C8" s="26">
        <v>142115987.15000001</v>
      </c>
      <c r="D8" s="23"/>
      <c r="E8" s="23"/>
    </row>
    <row r="9" spans="1:5" x14ac:dyDescent="0.2">
      <c r="A9" s="23" t="s">
        <v>6</v>
      </c>
      <c r="B9" s="26">
        <v>575.72</v>
      </c>
      <c r="C9" s="26">
        <v>144548123.47999999</v>
      </c>
      <c r="D9" s="23"/>
      <c r="E9" s="23"/>
    </row>
    <row r="10" spans="1:5" x14ac:dyDescent="0.2">
      <c r="A10" s="23" t="s">
        <v>7</v>
      </c>
      <c r="B10" s="26">
        <v>566.89</v>
      </c>
      <c r="C10" s="26">
        <v>142620669.80000001</v>
      </c>
      <c r="D10" s="23"/>
      <c r="E10" s="23"/>
    </row>
    <row r="11" spans="1:5" x14ac:dyDescent="0.2">
      <c r="A11" s="23" t="s">
        <v>8</v>
      </c>
      <c r="B11" s="26">
        <v>561.77</v>
      </c>
      <c r="C11" s="26">
        <v>140875977.88999999</v>
      </c>
      <c r="D11" s="23"/>
      <c r="E11" s="23"/>
    </row>
    <row r="12" spans="1:5" x14ac:dyDescent="0.2">
      <c r="A12" s="23" t="s">
        <v>9</v>
      </c>
      <c r="B12" s="26">
        <v>562.30999999999995</v>
      </c>
      <c r="C12" s="26">
        <v>141033508.90000001</v>
      </c>
      <c r="D12" s="23"/>
      <c r="E12" s="23"/>
    </row>
    <row r="13" spans="1:5" x14ac:dyDescent="0.2">
      <c r="A13" s="23" t="s">
        <v>10</v>
      </c>
      <c r="B13" s="26">
        <v>577.30999999999995</v>
      </c>
      <c r="C13" s="26">
        <v>145518570.86000001</v>
      </c>
      <c r="D13" s="23"/>
      <c r="E13" s="23"/>
    </row>
    <row r="14" spans="1:5" x14ac:dyDescent="0.2">
      <c r="A14" s="23" t="s">
        <v>11</v>
      </c>
      <c r="B14" s="26">
        <v>577.59</v>
      </c>
      <c r="C14" s="26">
        <v>143666523.34999999</v>
      </c>
      <c r="D14" s="23"/>
      <c r="E14" s="23"/>
    </row>
    <row r="15" spans="1:5" x14ac:dyDescent="0.2">
      <c r="A15" s="23" t="s">
        <v>12</v>
      </c>
      <c r="B15" s="26">
        <v>580.52</v>
      </c>
      <c r="C15" s="26">
        <v>144006524.71000001</v>
      </c>
      <c r="D15" s="23"/>
      <c r="E15" s="23"/>
    </row>
    <row r="16" spans="1:5" x14ac:dyDescent="0.2">
      <c r="A16" s="23" t="s">
        <v>13</v>
      </c>
      <c r="B16" s="26">
        <v>575.97</v>
      </c>
      <c r="C16" s="26">
        <v>142779111.62</v>
      </c>
      <c r="D16" s="23"/>
      <c r="E16" s="23"/>
    </row>
    <row r="17" spans="1:5" x14ac:dyDescent="0.2">
      <c r="A17" s="23" t="s">
        <v>14</v>
      </c>
      <c r="B17" s="26">
        <v>583.52</v>
      </c>
      <c r="C17" s="26">
        <v>144524232.72999999</v>
      </c>
      <c r="D17" s="22"/>
      <c r="E17" s="22"/>
    </row>
    <row r="18" spans="1:5" x14ac:dyDescent="0.2">
      <c r="A18" s="23" t="s">
        <v>15</v>
      </c>
      <c r="B18" s="26">
        <v>567.21</v>
      </c>
      <c r="C18" s="26">
        <v>141929876.75999999</v>
      </c>
      <c r="D18" s="22"/>
      <c r="E18" s="22"/>
    </row>
    <row r="19" spans="1:5" x14ac:dyDescent="0.2">
      <c r="A19" s="23" t="s">
        <v>16</v>
      </c>
      <c r="B19" s="26">
        <v>560.24</v>
      </c>
      <c r="C19" s="26">
        <v>139970426.80000001</v>
      </c>
      <c r="D19" s="22"/>
      <c r="E19" s="22"/>
    </row>
    <row r="20" spans="1:5" x14ac:dyDescent="0.2">
      <c r="A20" s="23" t="s">
        <v>17</v>
      </c>
      <c r="B20" s="26">
        <v>546.53</v>
      </c>
      <c r="C20" s="26">
        <v>136494483.19999999</v>
      </c>
      <c r="D20" s="22"/>
      <c r="E20" s="22"/>
    </row>
    <row r="21" spans="1:5" x14ac:dyDescent="0.2">
      <c r="A21" s="23" t="s">
        <v>18</v>
      </c>
      <c r="B21" s="26">
        <v>541.55999999999995</v>
      </c>
      <c r="C21" s="26">
        <v>135252322.44999999</v>
      </c>
      <c r="D21" s="22"/>
      <c r="E21" s="22"/>
    </row>
    <row r="22" spans="1:5" x14ac:dyDescent="0.2">
      <c r="A22" s="23" t="s">
        <v>19</v>
      </c>
      <c r="B22" s="26">
        <v>536.54</v>
      </c>
      <c r="C22" s="26">
        <v>134104805.40000001</v>
      </c>
      <c r="D22" s="22"/>
      <c r="E22" s="22"/>
    </row>
    <row r="23" spans="1:5" x14ac:dyDescent="0.2">
      <c r="A23" s="23" t="s">
        <v>20</v>
      </c>
      <c r="B23" s="26">
        <v>532.71</v>
      </c>
      <c r="C23" s="26">
        <v>135405440.13</v>
      </c>
      <c r="D23" s="22"/>
      <c r="E23" s="22"/>
    </row>
    <row r="24" spans="1:5" x14ac:dyDescent="0.2">
      <c r="A24" s="23" t="s">
        <v>21</v>
      </c>
      <c r="B24" s="26">
        <v>518.24</v>
      </c>
      <c r="C24" s="26">
        <v>131805284.56</v>
      </c>
      <c r="D24" s="22"/>
      <c r="E24" s="22"/>
    </row>
    <row r="25" spans="1:5" x14ac:dyDescent="0.2">
      <c r="A25" s="23" t="s">
        <v>22</v>
      </c>
      <c r="B25" s="26">
        <v>558.78</v>
      </c>
      <c r="C25" s="26">
        <v>141235430.16999999</v>
      </c>
      <c r="D25" s="22"/>
      <c r="E25" s="22"/>
    </row>
    <row r="26" spans="1:5" x14ac:dyDescent="0.2">
      <c r="A26" s="23" t="s">
        <v>23</v>
      </c>
      <c r="B26" s="26">
        <v>575.28</v>
      </c>
      <c r="C26" s="26">
        <v>145406596.88</v>
      </c>
      <c r="D26" s="22"/>
      <c r="E26" s="22"/>
    </row>
    <row r="27" spans="1:5" x14ac:dyDescent="0.2">
      <c r="A27" s="23" t="s">
        <v>24</v>
      </c>
      <c r="B27" s="26">
        <v>584.20000000000005</v>
      </c>
      <c r="C27" s="26">
        <v>147190310.44</v>
      </c>
      <c r="D27" s="22"/>
      <c r="E27" s="22"/>
    </row>
    <row r="28" spans="1:5" x14ac:dyDescent="0.2">
      <c r="A28" s="23" t="s">
        <v>25</v>
      </c>
      <c r="B28" s="26">
        <v>572.45000000000005</v>
      </c>
      <c r="C28" s="26">
        <v>147370034.09</v>
      </c>
      <c r="D28" s="22"/>
      <c r="E28" s="22"/>
    </row>
    <row r="29" spans="1:5" x14ac:dyDescent="0.2">
      <c r="A29" s="23" t="s">
        <v>26</v>
      </c>
      <c r="B29" s="26">
        <v>586.08000000000004</v>
      </c>
      <c r="C29" s="26">
        <v>148364326.78999999</v>
      </c>
      <c r="D29" s="22"/>
      <c r="E29" s="22"/>
    </row>
    <row r="30" spans="1:5" x14ac:dyDescent="0.2">
      <c r="A30" s="23" t="s">
        <v>27</v>
      </c>
      <c r="B30" s="26">
        <v>577.9</v>
      </c>
      <c r="C30" s="26">
        <v>149111868.72999999</v>
      </c>
      <c r="D30" s="22"/>
      <c r="E30" s="22"/>
    </row>
    <row r="31" spans="1:5" x14ac:dyDescent="0.2">
      <c r="A31" s="23" t="s">
        <v>28</v>
      </c>
      <c r="B31" s="26">
        <v>566.42999999999995</v>
      </c>
      <c r="C31" s="26">
        <v>144999108.5</v>
      </c>
      <c r="D31" s="22"/>
      <c r="E31" s="22"/>
    </row>
    <row r="32" spans="1:5" x14ac:dyDescent="0.2">
      <c r="A32" s="23" t="s">
        <v>29</v>
      </c>
      <c r="B32" s="26">
        <v>612.70000000000005</v>
      </c>
      <c r="C32" s="26">
        <v>159932083.59999999</v>
      </c>
      <c r="D32" s="22"/>
      <c r="E32" s="22"/>
    </row>
    <row r="33" spans="1:5" x14ac:dyDescent="0.2">
      <c r="A33" s="23" t="s">
        <v>30</v>
      </c>
      <c r="B33" s="26">
        <v>627.37</v>
      </c>
      <c r="C33" s="26">
        <v>159027729.30000001</v>
      </c>
      <c r="D33" s="22"/>
      <c r="E33" s="22"/>
    </row>
    <row r="34" spans="1:5" x14ac:dyDescent="0.2">
      <c r="A34" s="23" t="s">
        <v>31</v>
      </c>
      <c r="B34" s="26">
        <v>625.53</v>
      </c>
      <c r="C34" s="26">
        <v>160496146.22999999</v>
      </c>
      <c r="D34" s="22"/>
      <c r="E34" s="22"/>
    </row>
    <row r="35" spans="1:5" x14ac:dyDescent="0.2">
      <c r="A35" s="23" t="s">
        <v>32</v>
      </c>
      <c r="B35" s="26">
        <v>639.69000000000005</v>
      </c>
      <c r="C35" s="26">
        <v>163738852.77000001</v>
      </c>
      <c r="D35" s="22"/>
      <c r="E35" s="22"/>
    </row>
    <row r="36" spans="1:5" x14ac:dyDescent="0.2">
      <c r="A36" s="23" t="s">
        <v>33</v>
      </c>
      <c r="B36" s="26">
        <v>638.53</v>
      </c>
      <c r="C36" s="26">
        <v>160319664.18000001</v>
      </c>
      <c r="D36" s="22"/>
      <c r="E36" s="22"/>
    </row>
    <row r="37" spans="1:5" x14ac:dyDescent="0.2">
      <c r="A37" s="23" t="s">
        <v>34</v>
      </c>
      <c r="B37" s="26">
        <v>639.48</v>
      </c>
      <c r="C37" s="26">
        <v>160476488.13</v>
      </c>
      <c r="D37" s="22"/>
      <c r="E37" s="22"/>
    </row>
    <row r="38" spans="1:5" x14ac:dyDescent="0.2">
      <c r="A38" s="23" t="s">
        <v>35</v>
      </c>
      <c r="B38" s="26">
        <v>643.19000000000005</v>
      </c>
      <c r="C38" s="26">
        <v>158389975.74000001</v>
      </c>
      <c r="D38" s="22"/>
      <c r="E38" s="22"/>
    </row>
    <row r="39" spans="1:5" x14ac:dyDescent="0.2">
      <c r="A39" s="23" t="s">
        <v>36</v>
      </c>
      <c r="B39" s="26">
        <v>645.15</v>
      </c>
      <c r="C39" s="26">
        <v>158663325.52000001</v>
      </c>
      <c r="D39" s="22"/>
      <c r="E39" s="22"/>
    </row>
    <row r="40" spans="1:5" x14ac:dyDescent="0.2">
      <c r="A40" s="23" t="s">
        <v>37</v>
      </c>
      <c r="B40" s="26">
        <v>644.33000000000004</v>
      </c>
      <c r="C40" s="26">
        <v>156618281.84999999</v>
      </c>
      <c r="D40" s="22"/>
      <c r="E40" s="22"/>
    </row>
    <row r="41" spans="1:5" x14ac:dyDescent="0.2">
      <c r="A41" s="23" t="s">
        <v>38</v>
      </c>
      <c r="B41" s="26">
        <v>643.51</v>
      </c>
      <c r="C41" s="26">
        <v>152760404.65000001</v>
      </c>
      <c r="D41" s="22"/>
      <c r="E41" s="22"/>
    </row>
    <row r="42" spans="1:5" x14ac:dyDescent="0.2">
      <c r="A42" s="23" t="s">
        <v>39</v>
      </c>
      <c r="B42" s="26">
        <v>645.38</v>
      </c>
      <c r="C42" s="26">
        <v>151867963.19</v>
      </c>
      <c r="D42" s="22"/>
      <c r="E42" s="22"/>
    </row>
    <row r="43" spans="1:5" x14ac:dyDescent="0.2">
      <c r="A43" s="23" t="s">
        <v>40</v>
      </c>
      <c r="B43" s="26">
        <v>646.51</v>
      </c>
      <c r="C43" s="26">
        <v>152257246.44999999</v>
      </c>
      <c r="D43" s="22"/>
      <c r="E43" s="22"/>
    </row>
    <row r="44" spans="1:5" x14ac:dyDescent="0.2">
      <c r="A44" s="23" t="s">
        <v>41</v>
      </c>
      <c r="B44" s="26">
        <v>643.29999999999995</v>
      </c>
      <c r="C44" s="26">
        <v>148538762.96000001</v>
      </c>
      <c r="D44" s="22"/>
      <c r="E44" s="22"/>
    </row>
    <row r="45" spans="1:5" x14ac:dyDescent="0.2">
      <c r="A45" s="23" t="s">
        <v>42</v>
      </c>
      <c r="B45" s="26">
        <v>647.57000000000005</v>
      </c>
      <c r="C45" s="26">
        <v>150241627.38</v>
      </c>
      <c r="D45" s="22"/>
      <c r="E45" s="22"/>
    </row>
    <row r="46" spans="1:5" x14ac:dyDescent="0.2">
      <c r="A46" s="23" t="s">
        <v>43</v>
      </c>
      <c r="B46" s="26">
        <v>637.91999999999996</v>
      </c>
      <c r="C46" s="26">
        <v>147598152.63999999</v>
      </c>
      <c r="D46" s="22"/>
      <c r="E46" s="22"/>
    </row>
    <row r="47" spans="1:5" x14ac:dyDescent="0.2">
      <c r="A47" s="23" t="s">
        <v>44</v>
      </c>
      <c r="B47" s="26">
        <v>635.49</v>
      </c>
      <c r="C47" s="26">
        <v>140856587.88999999</v>
      </c>
      <c r="D47" s="22"/>
      <c r="E47" s="22"/>
    </row>
    <row r="48" spans="1:5" x14ac:dyDescent="0.2">
      <c r="A48" s="23" t="s">
        <v>45</v>
      </c>
      <c r="B48" s="26">
        <v>634.36</v>
      </c>
      <c r="C48" s="26">
        <v>140990846.97999999</v>
      </c>
      <c r="D48" s="22"/>
      <c r="E48" s="22"/>
    </row>
    <row r="49" spans="1:5" x14ac:dyDescent="0.2">
      <c r="A49" s="23" t="s">
        <v>46</v>
      </c>
      <c r="B49" s="26">
        <v>639.91999999999996</v>
      </c>
      <c r="C49" s="26">
        <v>142224478.22</v>
      </c>
      <c r="D49" s="22"/>
      <c r="E49" s="22"/>
    </row>
    <row r="50" spans="1:5" x14ac:dyDescent="0.2">
      <c r="A50" s="23" t="s">
        <v>47</v>
      </c>
      <c r="B50" s="26">
        <v>635.37</v>
      </c>
      <c r="C50" s="26">
        <v>139545840.06999999</v>
      </c>
      <c r="D50" s="22"/>
      <c r="E50" s="22"/>
    </row>
    <row r="51" spans="1:5" x14ac:dyDescent="0.2">
      <c r="A51" s="23" t="s">
        <v>48</v>
      </c>
      <c r="B51" s="26">
        <v>630.46</v>
      </c>
      <c r="C51" s="26">
        <v>142460763.38</v>
      </c>
      <c r="D51" s="22"/>
      <c r="E51" s="22"/>
    </row>
    <row r="52" spans="1:5" x14ac:dyDescent="0.2">
      <c r="A52" s="23" t="s">
        <v>49</v>
      </c>
      <c r="B52" s="26">
        <v>626.21</v>
      </c>
      <c r="C52" s="26">
        <v>139154388.49000001</v>
      </c>
      <c r="D52" s="22"/>
      <c r="E52" s="22"/>
    </row>
    <row r="53" spans="1:5" x14ac:dyDescent="0.2">
      <c r="A53" s="23" t="s">
        <v>50</v>
      </c>
      <c r="B53" s="26">
        <v>628.54</v>
      </c>
      <c r="C53" s="26">
        <v>139744889.21000001</v>
      </c>
      <c r="D53" s="22"/>
      <c r="E53" s="22"/>
    </row>
    <row r="54" spans="1:5" x14ac:dyDescent="0.2">
      <c r="A54" s="23" t="s">
        <v>51</v>
      </c>
      <c r="B54" s="26">
        <v>627.33000000000004</v>
      </c>
      <c r="C54" s="26">
        <v>139438301.41</v>
      </c>
      <c r="D54" s="22"/>
      <c r="E54" s="22"/>
    </row>
    <row r="55" spans="1:5" x14ac:dyDescent="0.2">
      <c r="A55" s="23" t="s">
        <v>52</v>
      </c>
      <c r="B55" s="26">
        <v>627.9</v>
      </c>
      <c r="C55" s="26">
        <v>140836867.77000001</v>
      </c>
      <c r="D55" s="22"/>
      <c r="E55" s="22"/>
    </row>
    <row r="56" spans="1:5" x14ac:dyDescent="0.2">
      <c r="A56" s="23" t="s">
        <v>53</v>
      </c>
      <c r="B56" s="26">
        <v>632.87</v>
      </c>
      <c r="C56" s="26">
        <v>141427292.75999999</v>
      </c>
      <c r="D56" s="22"/>
      <c r="E56" s="22"/>
    </row>
    <row r="57" spans="1:5" x14ac:dyDescent="0.2">
      <c r="A57" s="23" t="s">
        <v>54</v>
      </c>
      <c r="B57" s="26">
        <v>633.88</v>
      </c>
      <c r="C57" s="26">
        <v>141680816.28</v>
      </c>
      <c r="D57" s="22"/>
      <c r="E57" s="22"/>
    </row>
    <row r="58" spans="1:5" x14ac:dyDescent="0.2">
      <c r="A58" s="23" t="s">
        <v>55</v>
      </c>
      <c r="B58" s="26">
        <v>610.16999999999996</v>
      </c>
      <c r="C58" s="26">
        <v>134916281.52000001</v>
      </c>
      <c r="D58" s="22"/>
      <c r="E58" s="22"/>
    </row>
    <row r="59" spans="1:5" x14ac:dyDescent="0.2">
      <c r="A59" s="23" t="s">
        <v>56</v>
      </c>
      <c r="B59" s="26">
        <v>613.27</v>
      </c>
      <c r="C59" s="26">
        <v>135411454.96000001</v>
      </c>
      <c r="D59" s="22"/>
      <c r="E59" s="22"/>
    </row>
    <row r="60" spans="1:5" x14ac:dyDescent="0.2">
      <c r="A60" s="23" t="s">
        <v>57</v>
      </c>
      <c r="B60" s="26">
        <v>613.59</v>
      </c>
      <c r="C60" s="26">
        <v>134546677.47</v>
      </c>
      <c r="D60" s="22"/>
      <c r="E60" s="22"/>
    </row>
    <row r="61" spans="1:5" x14ac:dyDescent="0.2">
      <c r="A61" s="23" t="s">
        <v>58</v>
      </c>
      <c r="B61" s="26">
        <v>617.95000000000005</v>
      </c>
      <c r="C61" s="26">
        <v>135879767.31</v>
      </c>
      <c r="D61" s="22"/>
      <c r="E61" s="22"/>
    </row>
    <row r="62" spans="1:5" x14ac:dyDescent="0.2">
      <c r="A62" s="23" t="s">
        <v>59</v>
      </c>
      <c r="B62" s="26">
        <v>614.66</v>
      </c>
      <c r="C62" s="26">
        <v>139520638.59</v>
      </c>
      <c r="D62" s="22"/>
      <c r="E62" s="22"/>
    </row>
    <row r="63" spans="1:5" x14ac:dyDescent="0.2">
      <c r="A63" s="23" t="s">
        <v>60</v>
      </c>
      <c r="B63" s="26">
        <v>614.54999999999995</v>
      </c>
      <c r="C63" s="26">
        <v>143695196.03</v>
      </c>
      <c r="D63" s="22"/>
      <c r="E63" s="22"/>
    </row>
    <row r="64" spans="1:5" x14ac:dyDescent="0.2">
      <c r="A64" s="23" t="s">
        <v>61</v>
      </c>
      <c r="B64" s="26">
        <v>605.80999999999995</v>
      </c>
      <c r="C64" s="26">
        <v>141061898.5</v>
      </c>
      <c r="D64" s="22"/>
      <c r="E64" s="22"/>
    </row>
    <row r="65" spans="1:5" x14ac:dyDescent="0.2">
      <c r="A65" s="23" t="s">
        <v>62</v>
      </c>
      <c r="B65" s="26">
        <v>587.01</v>
      </c>
      <c r="C65" s="26">
        <v>138517488.21000001</v>
      </c>
      <c r="D65" s="22"/>
      <c r="E65" s="22"/>
    </row>
    <row r="66" spans="1:5" x14ac:dyDescent="0.2">
      <c r="A66" s="23" t="s">
        <v>63</v>
      </c>
      <c r="B66" s="26">
        <v>582.66</v>
      </c>
      <c r="C66" s="26">
        <v>137276163.49000001</v>
      </c>
      <c r="D66" s="22"/>
      <c r="E66" s="22"/>
    </row>
    <row r="67" spans="1:5" x14ac:dyDescent="0.2">
      <c r="A67" s="23" t="s">
        <v>64</v>
      </c>
      <c r="B67" s="26">
        <v>577.15</v>
      </c>
      <c r="C67" s="26">
        <v>136596481.65000001</v>
      </c>
      <c r="D67" s="22"/>
      <c r="E67" s="22"/>
    </row>
    <row r="68" spans="1:5" x14ac:dyDescent="0.2">
      <c r="A68" s="23" t="s">
        <v>65</v>
      </c>
      <c r="B68" s="26">
        <v>576.62</v>
      </c>
      <c r="C68" s="26">
        <v>136471793.41</v>
      </c>
      <c r="D68" s="22"/>
      <c r="E68" s="22"/>
    </row>
    <row r="69" spans="1:5" x14ac:dyDescent="0.2">
      <c r="A69" s="23" t="s">
        <v>66</v>
      </c>
      <c r="B69" s="26">
        <v>567.88</v>
      </c>
      <c r="C69" s="26">
        <v>132655480.23999999</v>
      </c>
      <c r="D69" s="22"/>
      <c r="E69" s="22"/>
    </row>
    <row r="70" spans="1:5" x14ac:dyDescent="0.2">
      <c r="A70" s="23" t="s">
        <v>67</v>
      </c>
      <c r="B70" s="26">
        <v>564.53</v>
      </c>
      <c r="C70" s="26">
        <v>132143812.81999999</v>
      </c>
      <c r="D70" s="22"/>
      <c r="E70" s="22"/>
    </row>
    <row r="71" spans="1:5" x14ac:dyDescent="0.2">
      <c r="A71" s="23" t="s">
        <v>68</v>
      </c>
      <c r="B71" s="26">
        <v>565.16</v>
      </c>
      <c r="C71" s="26">
        <v>133250257.75</v>
      </c>
      <c r="D71" s="22"/>
      <c r="E71" s="22"/>
    </row>
    <row r="72" spans="1:5" x14ac:dyDescent="0.2">
      <c r="A72" s="23" t="s">
        <v>69</v>
      </c>
      <c r="B72" s="26">
        <v>572.29</v>
      </c>
      <c r="C72" s="26">
        <v>129014007.14</v>
      </c>
      <c r="D72" s="22"/>
      <c r="E72" s="22"/>
    </row>
    <row r="73" spans="1:5" x14ac:dyDescent="0.2">
      <c r="A73" s="23" t="s">
        <v>70</v>
      </c>
      <c r="B73" s="26">
        <v>579.72</v>
      </c>
      <c r="C73" s="26">
        <v>130634834.81999999</v>
      </c>
      <c r="D73" s="22"/>
      <c r="E73" s="22"/>
    </row>
    <row r="74" spans="1:5" x14ac:dyDescent="0.2">
      <c r="A74" s="23" t="s">
        <v>71</v>
      </c>
      <c r="B74" s="26">
        <v>580.91999999999996</v>
      </c>
      <c r="C74" s="26">
        <v>128803627.72</v>
      </c>
      <c r="D74" s="22"/>
      <c r="E74" s="22"/>
    </row>
    <row r="75" spans="1:5" x14ac:dyDescent="0.2">
      <c r="A75" s="23" t="s">
        <v>72</v>
      </c>
      <c r="B75" s="26">
        <v>591.16999999999996</v>
      </c>
      <c r="C75" s="26">
        <v>130959997.11</v>
      </c>
      <c r="D75" s="22"/>
      <c r="E75" s="22"/>
    </row>
    <row r="76" spans="1:5" x14ac:dyDescent="0.2">
      <c r="A76" s="23" t="s">
        <v>73</v>
      </c>
      <c r="B76" s="26">
        <v>602.08000000000004</v>
      </c>
      <c r="C76" s="26">
        <v>133261095.88</v>
      </c>
      <c r="D76" s="22"/>
      <c r="E76" s="22"/>
    </row>
    <row r="77" spans="1:5" x14ac:dyDescent="0.2">
      <c r="A77" s="23" t="s">
        <v>74</v>
      </c>
      <c r="B77" s="26">
        <v>601.88</v>
      </c>
      <c r="C77" s="26">
        <v>132536545.95</v>
      </c>
      <c r="D77" s="22"/>
      <c r="E77" s="22"/>
    </row>
    <row r="78" spans="1:5" x14ac:dyDescent="0.2">
      <c r="A78" s="23" t="s">
        <v>75</v>
      </c>
      <c r="B78" s="26">
        <v>600.94000000000005</v>
      </c>
      <c r="C78" s="26">
        <v>128867550.31999999</v>
      </c>
      <c r="D78" s="22"/>
      <c r="E78" s="22"/>
    </row>
    <row r="79" spans="1:5" x14ac:dyDescent="0.2">
      <c r="A79" s="23" t="s">
        <v>76</v>
      </c>
      <c r="B79" s="26">
        <v>598.29</v>
      </c>
      <c r="C79" s="26">
        <v>129657011.84</v>
      </c>
      <c r="D79" s="22"/>
      <c r="E79" s="22"/>
    </row>
    <row r="80" spans="1:5" x14ac:dyDescent="0.2">
      <c r="A80" s="23" t="s">
        <v>77</v>
      </c>
      <c r="B80" s="26">
        <v>598.35</v>
      </c>
      <c r="C80" s="26">
        <v>127532869.87</v>
      </c>
      <c r="D80" s="22"/>
      <c r="E80" s="22"/>
    </row>
    <row r="81" spans="1:5" x14ac:dyDescent="0.2">
      <c r="A81" s="23" t="s">
        <v>78</v>
      </c>
      <c r="B81" s="26">
        <v>596.39</v>
      </c>
      <c r="C81" s="26">
        <v>127013202.76000001</v>
      </c>
      <c r="D81" s="22"/>
      <c r="E81" s="22"/>
    </row>
    <row r="82" spans="1:5" x14ac:dyDescent="0.2">
      <c r="A82" s="23" t="s">
        <v>79</v>
      </c>
      <c r="B82" s="26">
        <v>580.49</v>
      </c>
      <c r="C82" s="26">
        <v>122412078.75</v>
      </c>
      <c r="D82" s="22"/>
      <c r="E82" s="22"/>
    </row>
    <row r="83" spans="1:5" x14ac:dyDescent="0.2">
      <c r="A83" s="23" t="s">
        <v>80</v>
      </c>
      <c r="B83" s="26">
        <v>577.37</v>
      </c>
      <c r="C83" s="26">
        <v>121753864.40000001</v>
      </c>
      <c r="D83" s="22"/>
      <c r="E83" s="22"/>
    </row>
    <row r="84" spans="1:5" x14ac:dyDescent="0.2">
      <c r="A84" s="23" t="s">
        <v>81</v>
      </c>
      <c r="B84" s="26">
        <v>574.51</v>
      </c>
      <c r="C84" s="26">
        <v>114222465.8</v>
      </c>
      <c r="D84" s="22"/>
      <c r="E84" s="22"/>
    </row>
    <row r="85" spans="1:5" x14ac:dyDescent="0.2">
      <c r="A85" s="23" t="s">
        <v>82</v>
      </c>
      <c r="B85" s="26">
        <v>566.42999999999995</v>
      </c>
      <c r="C85" s="26">
        <v>112327502.40000001</v>
      </c>
      <c r="D85" s="22"/>
      <c r="E85" s="22"/>
    </row>
    <row r="86" spans="1:5" x14ac:dyDescent="0.2">
      <c r="A86" s="23" t="s">
        <v>83</v>
      </c>
      <c r="B86" s="26">
        <v>571.47</v>
      </c>
      <c r="C86" s="26">
        <v>110049199.42</v>
      </c>
      <c r="D86" s="22"/>
      <c r="E86" s="22"/>
    </row>
    <row r="87" spans="1:5" x14ac:dyDescent="0.2">
      <c r="A87" s="23" t="s">
        <v>84</v>
      </c>
      <c r="B87" s="26">
        <v>576.67999999999995</v>
      </c>
      <c r="C87" s="26">
        <v>111108067.29000001</v>
      </c>
      <c r="D87" s="22"/>
      <c r="E87" s="22"/>
    </row>
    <row r="88" spans="1:5" x14ac:dyDescent="0.2">
      <c r="A88" s="23" t="s">
        <v>85</v>
      </c>
      <c r="B88" s="26">
        <v>569.08000000000004</v>
      </c>
      <c r="C88" s="26">
        <v>105208613.23</v>
      </c>
      <c r="D88" s="22"/>
      <c r="E88" s="22"/>
    </row>
    <row r="89" spans="1:5" x14ac:dyDescent="0.2">
      <c r="A89" s="23" t="s">
        <v>86</v>
      </c>
      <c r="B89" s="26">
        <v>567.02</v>
      </c>
      <c r="C89" s="26">
        <v>104783797.76000001</v>
      </c>
      <c r="D89" s="22"/>
      <c r="E89" s="22"/>
    </row>
    <row r="90" spans="1:5" x14ac:dyDescent="0.2">
      <c r="A90" s="23" t="s">
        <v>87</v>
      </c>
      <c r="B90" s="26">
        <v>559.4</v>
      </c>
      <c r="C90" s="26">
        <v>99797315.920000002</v>
      </c>
      <c r="D90" s="22"/>
      <c r="E90" s="22"/>
    </row>
    <row r="91" spans="1:5" x14ac:dyDescent="0.2">
      <c r="A91" s="23" t="s">
        <v>88</v>
      </c>
      <c r="B91" s="26">
        <v>552.23</v>
      </c>
      <c r="C91" s="26">
        <v>95080396.530000001</v>
      </c>
      <c r="D91" s="22"/>
      <c r="E91" s="22"/>
    </row>
    <row r="92" spans="1:5" x14ac:dyDescent="0.2">
      <c r="A92" s="23" t="s">
        <v>89</v>
      </c>
      <c r="B92" s="26">
        <v>551.05999999999995</v>
      </c>
      <c r="C92" s="26">
        <v>94060252.829999998</v>
      </c>
      <c r="D92" s="22"/>
      <c r="E92" s="22"/>
    </row>
    <row r="93" spans="1:5" x14ac:dyDescent="0.2">
      <c r="A93" s="23" t="s">
        <v>90</v>
      </c>
      <c r="B93" s="26">
        <v>549.36</v>
      </c>
      <c r="C93" s="26">
        <v>89273094.659999996</v>
      </c>
      <c r="D93" s="22"/>
      <c r="E93" s="22"/>
    </row>
    <row r="94" spans="1:5" x14ac:dyDescent="0.2">
      <c r="A94" s="23" t="s">
        <v>91</v>
      </c>
      <c r="B94" s="26">
        <v>550.15</v>
      </c>
      <c r="C94" s="26">
        <v>88021851.010000005</v>
      </c>
      <c r="D94" s="22"/>
      <c r="E94" s="22"/>
    </row>
    <row r="95" spans="1:5" x14ac:dyDescent="0.2">
      <c r="A95" s="23" t="s">
        <v>92</v>
      </c>
      <c r="B95" s="26">
        <v>549.51</v>
      </c>
      <c r="C95" s="26">
        <v>87919811.150000006</v>
      </c>
      <c r="D95" s="22"/>
      <c r="E95" s="22"/>
    </row>
    <row r="96" spans="1:5" x14ac:dyDescent="0.2">
      <c r="A96" s="23" t="s">
        <v>93</v>
      </c>
      <c r="B96" s="26">
        <v>549.98</v>
      </c>
      <c r="C96" s="26">
        <v>86756294.450000003</v>
      </c>
      <c r="D96" s="22"/>
      <c r="E96" s="22"/>
    </row>
    <row r="97" spans="1:5" x14ac:dyDescent="0.2">
      <c r="A97" s="23" t="s">
        <v>94</v>
      </c>
      <c r="B97" s="26">
        <v>534.41</v>
      </c>
      <c r="C97" s="26">
        <v>84151902.469999999</v>
      </c>
      <c r="D97" s="22"/>
      <c r="E97" s="22"/>
    </row>
    <row r="98" spans="1:5" x14ac:dyDescent="0.2">
      <c r="A98" s="23" t="s">
        <v>95</v>
      </c>
      <c r="B98" s="26">
        <v>527.74</v>
      </c>
      <c r="C98" s="26">
        <v>81297171.120000005</v>
      </c>
      <c r="D98" s="22"/>
      <c r="E98" s="22"/>
    </row>
    <row r="99" spans="1:5" x14ac:dyDescent="0.2">
      <c r="A99" s="23" t="s">
        <v>96</v>
      </c>
      <c r="B99" s="26">
        <v>526.16999999999996</v>
      </c>
      <c r="C99" s="26">
        <v>79916026.069999993</v>
      </c>
      <c r="D99" s="22"/>
      <c r="E99" s="22"/>
    </row>
    <row r="100" spans="1:5" x14ac:dyDescent="0.2">
      <c r="A100" s="23" t="s">
        <v>97</v>
      </c>
      <c r="B100" s="26">
        <v>518.19000000000005</v>
      </c>
      <c r="C100" s="26">
        <v>78704360.129999995</v>
      </c>
      <c r="D100" s="22"/>
      <c r="E100" s="22"/>
    </row>
    <row r="101" spans="1:5" x14ac:dyDescent="0.2">
      <c r="A101" s="23" t="s">
        <v>98</v>
      </c>
      <c r="B101" s="26">
        <v>526.67999999999995</v>
      </c>
      <c r="C101" s="26">
        <v>77681992.75</v>
      </c>
      <c r="D101" s="22"/>
      <c r="E101" s="22"/>
    </row>
    <row r="102" spans="1:5" x14ac:dyDescent="0.2">
      <c r="A102" s="23" t="s">
        <v>99</v>
      </c>
      <c r="B102" s="26">
        <v>524.82000000000005</v>
      </c>
      <c r="C102" s="26">
        <v>77408379.890000001</v>
      </c>
      <c r="D102" s="22"/>
      <c r="E102" s="22"/>
    </row>
    <row r="103" spans="1:5" x14ac:dyDescent="0.2">
      <c r="A103" s="23" t="s">
        <v>100</v>
      </c>
      <c r="B103" s="26">
        <v>509.42</v>
      </c>
      <c r="C103" s="26">
        <v>73062233.079999998</v>
      </c>
      <c r="D103" s="22"/>
      <c r="E103" s="22"/>
    </row>
    <row r="104" spans="1:5" x14ac:dyDescent="0.2">
      <c r="A104" s="23" t="s">
        <v>101</v>
      </c>
      <c r="B104" s="26">
        <v>508.15</v>
      </c>
      <c r="C104" s="26">
        <v>73069136.780000001</v>
      </c>
      <c r="D104" s="22"/>
      <c r="E104" s="22"/>
    </row>
    <row r="105" spans="1:5" x14ac:dyDescent="0.2">
      <c r="A105" s="23" t="s">
        <v>102</v>
      </c>
      <c r="B105" s="26">
        <v>506.7</v>
      </c>
      <c r="C105" s="26">
        <v>72582912.569999993</v>
      </c>
      <c r="D105" s="22"/>
      <c r="E105" s="22"/>
    </row>
    <row r="106" spans="1:5" x14ac:dyDescent="0.2">
      <c r="A106" s="23" t="s">
        <v>103</v>
      </c>
      <c r="B106" s="26">
        <v>509.41</v>
      </c>
      <c r="C106" s="26">
        <v>72664976.739999995</v>
      </c>
      <c r="D106" s="22"/>
      <c r="E106" s="22"/>
    </row>
    <row r="107" spans="1:5" x14ac:dyDescent="0.2">
      <c r="A107" s="23" t="s">
        <v>104</v>
      </c>
      <c r="B107" s="26">
        <v>514.76</v>
      </c>
      <c r="C107" s="26">
        <v>73427898.439999998</v>
      </c>
      <c r="D107" s="22"/>
      <c r="E107" s="22"/>
    </row>
    <row r="108" spans="1:5" x14ac:dyDescent="0.2">
      <c r="A108" s="23" t="s">
        <v>105</v>
      </c>
      <c r="B108" s="26">
        <v>510.43</v>
      </c>
      <c r="C108" s="26">
        <v>72906592.620000005</v>
      </c>
      <c r="D108" s="22"/>
      <c r="E108" s="22"/>
    </row>
    <row r="109" spans="1:5" x14ac:dyDescent="0.2">
      <c r="A109" s="23" t="s">
        <v>106</v>
      </c>
      <c r="B109" s="26">
        <v>503.91</v>
      </c>
      <c r="C109" s="26">
        <v>71921239.75</v>
      </c>
      <c r="D109" s="22"/>
      <c r="E109" s="22"/>
    </row>
    <row r="110" spans="1:5" x14ac:dyDescent="0.2">
      <c r="A110" s="23" t="s">
        <v>107</v>
      </c>
      <c r="B110" s="26">
        <v>498.38</v>
      </c>
      <c r="C110" s="26">
        <v>71101929.560000002</v>
      </c>
      <c r="D110" s="22"/>
      <c r="E110" s="22"/>
    </row>
    <row r="111" spans="1:5" x14ac:dyDescent="0.2">
      <c r="A111" s="23" t="s">
        <v>108</v>
      </c>
      <c r="B111" s="26">
        <v>496.61</v>
      </c>
      <c r="C111" s="26">
        <v>70790481.359999999</v>
      </c>
      <c r="D111" s="22"/>
      <c r="E111" s="22"/>
    </row>
    <row r="112" spans="1:5" x14ac:dyDescent="0.2">
      <c r="A112" s="23" t="s">
        <v>109</v>
      </c>
      <c r="B112" s="26">
        <v>494.83</v>
      </c>
      <c r="C112" s="26">
        <v>70518806.319999993</v>
      </c>
      <c r="D112" s="22"/>
      <c r="E112" s="22"/>
    </row>
    <row r="113" spans="1:5" x14ac:dyDescent="0.2">
      <c r="A113" s="23" t="s">
        <v>110</v>
      </c>
      <c r="B113" s="26">
        <v>489.26</v>
      </c>
      <c r="C113" s="26">
        <v>69724626.040000007</v>
      </c>
      <c r="D113" s="22"/>
      <c r="E113" s="22"/>
    </row>
    <row r="114" spans="1:5" x14ac:dyDescent="0.2">
      <c r="A114" s="23" t="s">
        <v>111</v>
      </c>
      <c r="B114" s="26">
        <v>486.84</v>
      </c>
      <c r="C114" s="26">
        <v>69392910.590000004</v>
      </c>
      <c r="D114" s="22"/>
      <c r="E114" s="22"/>
    </row>
    <row r="115" spans="1:5" x14ac:dyDescent="0.2">
      <c r="A115" s="23" t="s">
        <v>112</v>
      </c>
      <c r="B115" s="26">
        <v>493.64</v>
      </c>
      <c r="C115" s="26">
        <v>70125680.439999998</v>
      </c>
      <c r="D115" s="22"/>
      <c r="E115" s="22"/>
    </row>
    <row r="116" spans="1:5" x14ac:dyDescent="0.2">
      <c r="A116" s="23" t="s">
        <v>113</v>
      </c>
      <c r="B116" s="26">
        <v>493.81</v>
      </c>
      <c r="C116" s="26">
        <v>70149810.280000001</v>
      </c>
      <c r="D116" s="22"/>
      <c r="E116" s="22"/>
    </row>
    <row r="117" spans="1:5" x14ac:dyDescent="0.2">
      <c r="A117" s="23" t="s">
        <v>114</v>
      </c>
      <c r="B117" s="26">
        <v>491.15</v>
      </c>
      <c r="C117" s="26">
        <v>69784644.840000004</v>
      </c>
      <c r="D117" s="22"/>
      <c r="E117" s="22"/>
    </row>
    <row r="118" spans="1:5" x14ac:dyDescent="0.2">
      <c r="A118" s="23" t="s">
        <v>115</v>
      </c>
      <c r="B118" s="26">
        <v>488.55</v>
      </c>
      <c r="C118" s="26">
        <v>69274622.280000001</v>
      </c>
      <c r="D118" s="22"/>
      <c r="E118" s="22"/>
    </row>
    <row r="119" spans="1:5" x14ac:dyDescent="0.2">
      <c r="A119" s="23" t="s">
        <v>116</v>
      </c>
      <c r="B119" s="26">
        <v>485.99</v>
      </c>
      <c r="C119" s="26">
        <v>68904844.890000001</v>
      </c>
      <c r="D119" s="22"/>
      <c r="E119" s="22"/>
    </row>
    <row r="120" spans="1:5" x14ac:dyDescent="0.2">
      <c r="A120" s="23" t="s">
        <v>117</v>
      </c>
      <c r="B120" s="26">
        <v>488.12</v>
      </c>
      <c r="C120" s="26">
        <v>69940198.519999996</v>
      </c>
      <c r="D120" s="22"/>
      <c r="E120" s="22"/>
    </row>
    <row r="121" spans="1:5" x14ac:dyDescent="0.2">
      <c r="A121" s="23" t="s">
        <v>118</v>
      </c>
      <c r="B121" s="26">
        <v>493.2</v>
      </c>
      <c r="C121" s="26">
        <v>70668192.560000002</v>
      </c>
      <c r="D121" s="22"/>
      <c r="E121" s="22"/>
    </row>
    <row r="122" spans="1:5" x14ac:dyDescent="0.2">
      <c r="A122" s="23" t="s">
        <v>119</v>
      </c>
      <c r="B122" s="26">
        <v>493.93</v>
      </c>
      <c r="C122" s="26">
        <v>70580729.159999996</v>
      </c>
      <c r="D122" s="22"/>
      <c r="E122" s="22"/>
    </row>
    <row r="123" spans="1:5" x14ac:dyDescent="0.2">
      <c r="A123" s="23" t="s">
        <v>120</v>
      </c>
      <c r="B123" s="26">
        <v>497.89</v>
      </c>
      <c r="C123" s="26">
        <v>71146338.769999996</v>
      </c>
      <c r="D123" s="22"/>
      <c r="E123" s="22"/>
    </row>
    <row r="124" spans="1:5" x14ac:dyDescent="0.2">
      <c r="A124" s="23" t="s">
        <v>121</v>
      </c>
      <c r="B124" s="26">
        <v>493.56</v>
      </c>
      <c r="C124" s="26">
        <v>70532937.709999993</v>
      </c>
      <c r="D124" s="22"/>
      <c r="E124" s="22"/>
    </row>
    <row r="125" spans="1:5" x14ac:dyDescent="0.2">
      <c r="A125" s="23" t="s">
        <v>122</v>
      </c>
      <c r="B125" s="26">
        <v>493.09</v>
      </c>
      <c r="C125" s="26">
        <v>70373687.319999993</v>
      </c>
      <c r="D125" s="22"/>
      <c r="E125" s="22"/>
    </row>
    <row r="126" spans="1:5" x14ac:dyDescent="0.2">
      <c r="A126" s="23" t="s">
        <v>123</v>
      </c>
      <c r="B126" s="26">
        <v>492.98</v>
      </c>
      <c r="C126" s="26">
        <v>70158975.909999996</v>
      </c>
      <c r="D126" s="22"/>
      <c r="E126" s="22"/>
    </row>
    <row r="127" spans="1:5" x14ac:dyDescent="0.2">
      <c r="A127" s="23" t="s">
        <v>124</v>
      </c>
      <c r="B127" s="26">
        <v>502.47</v>
      </c>
      <c r="C127" s="26">
        <v>71153405.450000003</v>
      </c>
      <c r="D127" s="22"/>
      <c r="E127" s="22"/>
    </row>
    <row r="128" spans="1:5" x14ac:dyDescent="0.2">
      <c r="A128" s="23" t="s">
        <v>125</v>
      </c>
      <c r="B128" s="26">
        <v>506.31</v>
      </c>
      <c r="C128" s="26">
        <v>71701824.620000005</v>
      </c>
      <c r="D128" s="22"/>
      <c r="E128" s="22"/>
    </row>
    <row r="129" spans="1:5" x14ac:dyDescent="0.2">
      <c r="A129" s="23" t="s">
        <v>126</v>
      </c>
      <c r="B129" s="26">
        <v>505.55</v>
      </c>
      <c r="C129" s="26">
        <v>71635335.819999993</v>
      </c>
      <c r="D129" s="22"/>
      <c r="E129" s="22"/>
    </row>
    <row r="130" spans="1:5" x14ac:dyDescent="0.2">
      <c r="A130" s="23" t="s">
        <v>127</v>
      </c>
      <c r="B130" s="26">
        <v>502.17</v>
      </c>
      <c r="C130" s="26">
        <v>70945080.019999996</v>
      </c>
      <c r="D130" s="22"/>
      <c r="E130" s="22"/>
    </row>
    <row r="131" spans="1:5" x14ac:dyDescent="0.2">
      <c r="A131" s="23" t="s">
        <v>128</v>
      </c>
      <c r="B131" s="26">
        <v>503.35</v>
      </c>
      <c r="C131" s="26">
        <v>70809860.909999996</v>
      </c>
      <c r="D131" s="22"/>
      <c r="E131" s="22"/>
    </row>
    <row r="132" spans="1:5" x14ac:dyDescent="0.2">
      <c r="A132" s="23" t="s">
        <v>129</v>
      </c>
      <c r="B132" s="26">
        <v>497.19</v>
      </c>
      <c r="C132" s="26">
        <v>69866335.859999999</v>
      </c>
      <c r="D132" s="22"/>
      <c r="E132" s="22"/>
    </row>
    <row r="133" spans="1:5" x14ac:dyDescent="0.2">
      <c r="A133" s="23" t="s">
        <v>130</v>
      </c>
      <c r="B133" s="26">
        <v>502.97</v>
      </c>
      <c r="C133" s="26">
        <v>69782165.459999993</v>
      </c>
      <c r="D133" s="22"/>
      <c r="E133" s="22"/>
    </row>
    <row r="134" spans="1:5" x14ac:dyDescent="0.2">
      <c r="A134" s="23" t="s">
        <v>131</v>
      </c>
      <c r="B134" s="26">
        <v>505.41</v>
      </c>
      <c r="C134" s="26">
        <v>69071692.109999999</v>
      </c>
      <c r="D134" s="22"/>
      <c r="E134" s="22"/>
    </row>
    <row r="135" spans="1:5" x14ac:dyDescent="0.2">
      <c r="A135" s="23" t="s">
        <v>132</v>
      </c>
      <c r="B135" s="26">
        <v>505.51</v>
      </c>
      <c r="C135" s="26">
        <v>69094992.439999998</v>
      </c>
      <c r="D135" s="22"/>
      <c r="E135" s="22"/>
    </row>
    <row r="136" spans="1:5" x14ac:dyDescent="0.2">
      <c r="A136" s="23" t="s">
        <v>133</v>
      </c>
      <c r="B136" s="26">
        <v>501.49</v>
      </c>
      <c r="C136" s="26">
        <v>68793643</v>
      </c>
      <c r="D136" s="22"/>
      <c r="E136" s="22"/>
    </row>
    <row r="137" spans="1:5" x14ac:dyDescent="0.2">
      <c r="A137" s="23" t="s">
        <v>134</v>
      </c>
      <c r="B137" s="26">
        <v>494.23</v>
      </c>
      <c r="C137" s="26">
        <v>64113300.880000003</v>
      </c>
      <c r="D137" s="22"/>
      <c r="E137" s="22"/>
    </row>
    <row r="138" spans="1:5" x14ac:dyDescent="0.2">
      <c r="A138" s="23" t="s">
        <v>135</v>
      </c>
      <c r="B138" s="26">
        <v>490.43</v>
      </c>
      <c r="C138" s="26">
        <v>63620369.770000003</v>
      </c>
      <c r="D138" s="22"/>
      <c r="E138" s="22"/>
    </row>
    <row r="139" spans="1:5" x14ac:dyDescent="0.2">
      <c r="A139" s="23" t="s">
        <v>136</v>
      </c>
      <c r="B139" s="26">
        <v>488.86</v>
      </c>
      <c r="C139" s="26">
        <v>63031172.789999999</v>
      </c>
      <c r="D139" s="22"/>
      <c r="E139" s="22"/>
    </row>
    <row r="140" spans="1:5" x14ac:dyDescent="0.2">
      <c r="A140" s="23" t="s">
        <v>137</v>
      </c>
      <c r="B140" s="26">
        <v>499.76</v>
      </c>
      <c r="C140" s="26">
        <v>63836356.950000003</v>
      </c>
      <c r="D140" s="22"/>
      <c r="E140" s="22"/>
    </row>
    <row r="141" spans="1:5" x14ac:dyDescent="0.2">
      <c r="A141" s="23" t="s">
        <v>138</v>
      </c>
      <c r="B141" s="26">
        <v>498.04</v>
      </c>
      <c r="C141" s="26">
        <v>63616551.740000002</v>
      </c>
      <c r="D141" s="22"/>
      <c r="E141" s="22"/>
    </row>
    <row r="142" spans="1:5" x14ac:dyDescent="0.2">
      <c r="A142" s="23" t="s">
        <v>139</v>
      </c>
      <c r="B142" s="26">
        <v>502.11</v>
      </c>
      <c r="C142" s="26">
        <v>61104125.32</v>
      </c>
      <c r="D142" s="22"/>
      <c r="E142" s="22"/>
    </row>
    <row r="143" spans="1:5" x14ac:dyDescent="0.2">
      <c r="A143" s="23" t="s">
        <v>140</v>
      </c>
      <c r="B143" s="26">
        <v>510.49</v>
      </c>
      <c r="C143" s="26">
        <v>62132167.710000001</v>
      </c>
      <c r="D143" s="22"/>
      <c r="E143" s="22"/>
    </row>
    <row r="144" spans="1:5" x14ac:dyDescent="0.2">
      <c r="A144" s="23" t="s">
        <v>141</v>
      </c>
      <c r="B144" s="26">
        <v>513.41</v>
      </c>
      <c r="C144" s="26">
        <v>62568181.859999999</v>
      </c>
      <c r="D144" s="22"/>
      <c r="E144" s="22"/>
    </row>
    <row r="145" spans="1:5" x14ac:dyDescent="0.2">
      <c r="A145" s="23" t="s">
        <v>142</v>
      </c>
      <c r="B145" s="26">
        <v>512.62</v>
      </c>
      <c r="C145" s="26">
        <v>62541499.189999998</v>
      </c>
      <c r="D145" s="22"/>
      <c r="E145" s="22"/>
    </row>
    <row r="146" spans="1:5" x14ac:dyDescent="0.2">
      <c r="A146" s="23" t="s">
        <v>143</v>
      </c>
      <c r="B146" s="26">
        <v>511.87</v>
      </c>
      <c r="C146" s="26">
        <v>62129157.979999997</v>
      </c>
      <c r="D146" s="22"/>
      <c r="E146" s="22"/>
    </row>
    <row r="147" spans="1:5" x14ac:dyDescent="0.2">
      <c r="A147" s="23" t="s">
        <v>144</v>
      </c>
      <c r="B147" s="26">
        <v>506.33</v>
      </c>
      <c r="C147" s="26">
        <v>61456002.789999999</v>
      </c>
      <c r="D147" s="22"/>
      <c r="E147" s="22"/>
    </row>
    <row r="148" spans="1:5" x14ac:dyDescent="0.2">
      <c r="A148" s="23" t="s">
        <v>145</v>
      </c>
      <c r="B148" s="26">
        <v>503.21</v>
      </c>
      <c r="C148" s="26">
        <v>59012661.670000002</v>
      </c>
      <c r="D148" s="22"/>
      <c r="E148" s="22"/>
    </row>
    <row r="149" spans="1:5" x14ac:dyDescent="0.2">
      <c r="A149" s="23" t="s">
        <v>146</v>
      </c>
      <c r="B149" s="26">
        <v>497.12</v>
      </c>
      <c r="C149" s="26">
        <v>58397402.990000002</v>
      </c>
      <c r="D149" s="22"/>
      <c r="E149" s="22"/>
    </row>
    <row r="150" spans="1:5" x14ac:dyDescent="0.2">
      <c r="A150" s="23" t="s">
        <v>147</v>
      </c>
      <c r="B150" s="26">
        <v>494.99</v>
      </c>
      <c r="C150" s="26">
        <v>58146965.700000003</v>
      </c>
      <c r="D150" s="22"/>
      <c r="E150" s="22"/>
    </row>
    <row r="151" spans="1:5" x14ac:dyDescent="0.2">
      <c r="A151" s="23" t="s">
        <v>148</v>
      </c>
      <c r="B151" s="26">
        <v>496.7</v>
      </c>
      <c r="C151" s="26">
        <v>57159468.770000003</v>
      </c>
      <c r="D151" s="22"/>
      <c r="E151" s="22"/>
    </row>
    <row r="152" spans="1:5" x14ac:dyDescent="0.2">
      <c r="A152" s="23" t="s">
        <v>149</v>
      </c>
      <c r="B152" s="26">
        <v>489.3</v>
      </c>
      <c r="C152" s="26">
        <v>56308427.890000001</v>
      </c>
      <c r="D152" s="22"/>
      <c r="E152" s="22"/>
    </row>
    <row r="153" spans="1:5" x14ac:dyDescent="0.2">
      <c r="A153" s="23" t="s">
        <v>150</v>
      </c>
      <c r="B153" s="26">
        <v>492.18</v>
      </c>
      <c r="C153" s="26">
        <v>55995436.799999997</v>
      </c>
      <c r="D153" s="22"/>
      <c r="E153" s="22"/>
    </row>
    <row r="154" spans="1:5" x14ac:dyDescent="0.2">
      <c r="A154" s="23" t="s">
        <v>151</v>
      </c>
      <c r="B154" s="26">
        <v>490.93</v>
      </c>
      <c r="C154" s="26">
        <v>55859511.369999997</v>
      </c>
      <c r="D154" s="22"/>
      <c r="E154" s="22"/>
    </row>
    <row r="155" spans="1:5" x14ac:dyDescent="0.2">
      <c r="A155" s="23" t="s">
        <v>152</v>
      </c>
      <c r="B155" s="26">
        <v>486.83</v>
      </c>
      <c r="C155" s="26">
        <v>55379312.109999999</v>
      </c>
      <c r="D155" s="22"/>
      <c r="E155" s="22"/>
    </row>
    <row r="156" spans="1:5" x14ac:dyDescent="0.2">
      <c r="A156" s="23" t="s">
        <v>153</v>
      </c>
      <c r="B156" s="26">
        <v>478.25</v>
      </c>
      <c r="C156" s="26">
        <v>54290952.009999998</v>
      </c>
      <c r="D156" s="22"/>
      <c r="E156" s="22"/>
    </row>
    <row r="157" spans="1:5" x14ac:dyDescent="0.2">
      <c r="A157" s="23" t="s">
        <v>154</v>
      </c>
      <c r="B157" s="26">
        <v>475.39</v>
      </c>
      <c r="C157" s="26">
        <v>53965952.060000002</v>
      </c>
      <c r="D157" s="22"/>
      <c r="E157" s="22"/>
    </row>
    <row r="158" spans="1:5" x14ac:dyDescent="0.2">
      <c r="A158" s="23" t="s">
        <v>155</v>
      </c>
      <c r="B158" s="26">
        <v>469.52</v>
      </c>
      <c r="C158" s="26">
        <v>53125102.520000003</v>
      </c>
      <c r="D158" s="22"/>
      <c r="E158" s="22"/>
    </row>
    <row r="159" spans="1:5" x14ac:dyDescent="0.2">
      <c r="A159" s="23" t="s">
        <v>156</v>
      </c>
      <c r="B159" s="26">
        <v>467.27</v>
      </c>
      <c r="C159" s="26">
        <v>52870804.229999997</v>
      </c>
      <c r="D159" s="22"/>
      <c r="E159" s="22"/>
    </row>
    <row r="160" spans="1:5" x14ac:dyDescent="0.2">
      <c r="A160" s="23" t="s">
        <v>157</v>
      </c>
      <c r="B160" s="26">
        <v>464.29</v>
      </c>
      <c r="C160" s="26">
        <v>51914455.140000001</v>
      </c>
      <c r="D160" s="22"/>
      <c r="E160" s="22"/>
    </row>
    <row r="161" spans="1:5" x14ac:dyDescent="0.2">
      <c r="A161" s="23" t="s">
        <v>158</v>
      </c>
      <c r="B161" s="26">
        <v>466.47</v>
      </c>
      <c r="C161" s="26">
        <v>52095020.329999998</v>
      </c>
      <c r="D161" s="22"/>
      <c r="E161" s="22"/>
    </row>
    <row r="162" spans="1:5" x14ac:dyDescent="0.2">
      <c r="A162" s="23" t="s">
        <v>159</v>
      </c>
      <c r="B162" s="26">
        <v>469.4</v>
      </c>
      <c r="C162" s="26">
        <v>52208242.100000001</v>
      </c>
      <c r="D162" s="22"/>
      <c r="E162" s="22"/>
    </row>
    <row r="163" spans="1:5" x14ac:dyDescent="0.2">
      <c r="A163" s="23" t="s">
        <v>160</v>
      </c>
      <c r="B163" s="26">
        <v>472.9</v>
      </c>
      <c r="C163" s="26">
        <v>52598137.990000002</v>
      </c>
      <c r="D163" s="22"/>
      <c r="E163" s="22"/>
    </row>
    <row r="164" spans="1:5" x14ac:dyDescent="0.2">
      <c r="A164" s="23" t="s">
        <v>161</v>
      </c>
      <c r="B164" s="26">
        <v>470.92</v>
      </c>
      <c r="C164" s="26">
        <v>52272390.640000001</v>
      </c>
      <c r="D164" s="22"/>
      <c r="E164" s="22"/>
    </row>
    <row r="165" spans="1:5" x14ac:dyDescent="0.2">
      <c r="A165" s="23" t="s">
        <v>162</v>
      </c>
      <c r="B165" s="26">
        <v>471.35</v>
      </c>
      <c r="C165" s="26">
        <v>52320530</v>
      </c>
      <c r="D165" s="22"/>
      <c r="E165" s="22"/>
    </row>
    <row r="166" spans="1:5" x14ac:dyDescent="0.2">
      <c r="A166" s="23" t="s">
        <v>163</v>
      </c>
      <c r="B166" s="26">
        <v>465.32</v>
      </c>
      <c r="C166" s="26">
        <v>50936674.060000002</v>
      </c>
      <c r="D166" s="22"/>
      <c r="E166" s="22"/>
    </row>
    <row r="167" spans="1:5" x14ac:dyDescent="0.2">
      <c r="A167" s="23" t="s">
        <v>164</v>
      </c>
      <c r="B167" s="26">
        <v>467.34</v>
      </c>
      <c r="C167" s="26">
        <v>51235218.100000001</v>
      </c>
      <c r="D167" s="22"/>
      <c r="E167" s="22"/>
    </row>
    <row r="168" spans="1:5" x14ac:dyDescent="0.2">
      <c r="A168" s="23" t="s">
        <v>165</v>
      </c>
      <c r="B168" s="26">
        <v>459.34</v>
      </c>
      <c r="C168" s="26">
        <v>49963601.57</v>
      </c>
      <c r="D168" s="22"/>
      <c r="E168" s="22"/>
    </row>
    <row r="169" spans="1:5" x14ac:dyDescent="0.2">
      <c r="A169" s="23" t="s">
        <v>166</v>
      </c>
      <c r="B169" s="26">
        <v>461.27</v>
      </c>
      <c r="C169" s="26">
        <v>50173141.689999998</v>
      </c>
      <c r="D169" s="22"/>
      <c r="E169" s="22"/>
    </row>
    <row r="170" spans="1:5" x14ac:dyDescent="0.2">
      <c r="A170" s="23" t="s">
        <v>167</v>
      </c>
      <c r="B170" s="26">
        <v>464.17</v>
      </c>
      <c r="C170" s="26">
        <v>50295778.600000001</v>
      </c>
      <c r="D170" s="22"/>
      <c r="E170" s="22"/>
    </row>
    <row r="171" spans="1:5" x14ac:dyDescent="0.2">
      <c r="A171" s="23" t="s">
        <v>168</v>
      </c>
      <c r="B171" s="26">
        <v>463.51</v>
      </c>
      <c r="C171" s="26">
        <v>52211543.060000002</v>
      </c>
      <c r="D171" s="22"/>
      <c r="E171" s="22"/>
    </row>
    <row r="172" spans="1:5" x14ac:dyDescent="0.2">
      <c r="A172" s="23" t="s">
        <v>169</v>
      </c>
      <c r="B172" s="26">
        <v>462.26</v>
      </c>
      <c r="C172" s="26">
        <v>49561391.859999999</v>
      </c>
      <c r="D172" s="22"/>
      <c r="E172" s="22"/>
    </row>
    <row r="173" spans="1:5" x14ac:dyDescent="0.2">
      <c r="A173" s="23" t="s">
        <v>170</v>
      </c>
      <c r="B173" s="26">
        <v>471.37</v>
      </c>
      <c r="C173" s="26">
        <v>50538146.390000001</v>
      </c>
      <c r="D173" s="22"/>
      <c r="E173" s="22"/>
    </row>
    <row r="174" spans="1:5" x14ac:dyDescent="0.2">
      <c r="A174" s="23" t="s">
        <v>171</v>
      </c>
      <c r="B174" s="26">
        <v>472.42</v>
      </c>
      <c r="C174" s="26">
        <v>51067615.259999998</v>
      </c>
      <c r="D174" s="22"/>
      <c r="E174" s="22"/>
    </row>
    <row r="175" spans="1:5" x14ac:dyDescent="0.2">
      <c r="A175" s="23" t="s">
        <v>172</v>
      </c>
      <c r="B175" s="26">
        <v>468.59</v>
      </c>
      <c r="C175" s="26">
        <v>50653256.82</v>
      </c>
      <c r="D175" s="22"/>
      <c r="E175" s="22"/>
    </row>
    <row r="176" spans="1:5" x14ac:dyDescent="0.2">
      <c r="A176" s="23" t="s">
        <v>173</v>
      </c>
      <c r="B176" s="26">
        <v>461.79</v>
      </c>
      <c r="C176" s="26">
        <v>48873205.920000002</v>
      </c>
      <c r="D176" s="22"/>
      <c r="E176" s="22"/>
    </row>
    <row r="177" spans="1:5" x14ac:dyDescent="0.2">
      <c r="A177" s="23" t="s">
        <v>174</v>
      </c>
      <c r="B177" s="26">
        <v>464.57</v>
      </c>
      <c r="C177" s="26">
        <v>49241824.270000003</v>
      </c>
      <c r="D177" s="22"/>
      <c r="E177" s="22"/>
    </row>
    <row r="178" spans="1:5" x14ac:dyDescent="0.2">
      <c r="A178" s="23" t="s">
        <v>175</v>
      </c>
      <c r="B178" s="26">
        <v>461.92</v>
      </c>
      <c r="C178" s="26">
        <v>48954322.990000002</v>
      </c>
      <c r="D178" s="22"/>
      <c r="E178" s="22"/>
    </row>
    <row r="179" spans="1:5" x14ac:dyDescent="0.2">
      <c r="A179" s="23" t="s">
        <v>176</v>
      </c>
      <c r="B179" s="26">
        <v>446.73</v>
      </c>
      <c r="C179" s="26">
        <v>46989447.289999999</v>
      </c>
      <c r="D179" s="22"/>
      <c r="E179" s="22"/>
    </row>
    <row r="180" spans="1:5" x14ac:dyDescent="0.2">
      <c r="A180" s="23" t="s">
        <v>177</v>
      </c>
      <c r="B180" s="26">
        <v>440.88</v>
      </c>
      <c r="C180" s="26">
        <v>46245990.810000002</v>
      </c>
      <c r="D180" s="22"/>
      <c r="E180" s="22"/>
    </row>
    <row r="181" spans="1:5" x14ac:dyDescent="0.2">
      <c r="A181" s="23" t="s">
        <v>178</v>
      </c>
      <c r="B181" s="26">
        <v>435.49</v>
      </c>
      <c r="C181" s="26">
        <v>45419451.789999999</v>
      </c>
      <c r="D181" s="22"/>
      <c r="E181" s="22"/>
    </row>
    <row r="182" spans="1:5" x14ac:dyDescent="0.2">
      <c r="A182" s="23" t="s">
        <v>179</v>
      </c>
      <c r="B182" s="26">
        <v>433.83</v>
      </c>
      <c r="C182" s="26">
        <v>45171263.909999996</v>
      </c>
      <c r="D182" s="22"/>
      <c r="E182" s="22"/>
    </row>
    <row r="183" spans="1:5" x14ac:dyDescent="0.2">
      <c r="A183" s="23" t="s">
        <v>180</v>
      </c>
      <c r="B183" s="26">
        <v>433.22</v>
      </c>
      <c r="C183" s="26">
        <v>45012307.789999999</v>
      </c>
      <c r="D183" s="22"/>
      <c r="E183" s="22"/>
    </row>
    <row r="184" spans="1:5" x14ac:dyDescent="0.2">
      <c r="A184" s="23" t="s">
        <v>181</v>
      </c>
      <c r="B184" s="26">
        <v>432.03</v>
      </c>
      <c r="C184" s="26">
        <v>44889556.109999999</v>
      </c>
      <c r="D184" s="22"/>
      <c r="E184" s="22"/>
    </row>
    <row r="185" spans="1:5" x14ac:dyDescent="0.2">
      <c r="A185" s="23" t="s">
        <v>182</v>
      </c>
      <c r="B185" s="26">
        <v>432.6</v>
      </c>
      <c r="C185" s="26">
        <v>44838565.32</v>
      </c>
      <c r="D185" s="22"/>
      <c r="E185" s="22"/>
    </row>
    <row r="186" spans="1:5" x14ac:dyDescent="0.2">
      <c r="A186" s="23" t="s">
        <v>183</v>
      </c>
      <c r="B186" s="26">
        <v>426.5</v>
      </c>
      <c r="C186" s="26">
        <v>43711858.979999997</v>
      </c>
      <c r="D186" s="22"/>
      <c r="E186" s="22"/>
    </row>
    <row r="187" spans="1:5" x14ac:dyDescent="0.2">
      <c r="A187" s="23" t="s">
        <v>184</v>
      </c>
      <c r="B187" s="26">
        <v>424.95</v>
      </c>
      <c r="C187" s="26">
        <v>43553277.899999999</v>
      </c>
      <c r="D187" s="22"/>
      <c r="E187" s="22"/>
    </row>
    <row r="188" spans="1:5" x14ac:dyDescent="0.2">
      <c r="A188" s="23" t="s">
        <v>185</v>
      </c>
      <c r="B188" s="26">
        <v>428.09</v>
      </c>
      <c r="C188" s="26">
        <v>43874855.729999997</v>
      </c>
      <c r="D188" s="22"/>
      <c r="E188" s="22"/>
    </row>
    <row r="189" spans="1:5" x14ac:dyDescent="0.2">
      <c r="A189" s="23" t="s">
        <v>186</v>
      </c>
      <c r="B189" s="26">
        <v>422.74</v>
      </c>
      <c r="C189" s="26">
        <v>43174128.5</v>
      </c>
      <c r="D189" s="22"/>
      <c r="E189" s="22"/>
    </row>
    <row r="190" spans="1:5" x14ac:dyDescent="0.2">
      <c r="A190" s="23" t="s">
        <v>187</v>
      </c>
      <c r="B190" s="26">
        <v>422.7</v>
      </c>
      <c r="C190" s="26">
        <v>43169341.399999999</v>
      </c>
      <c r="D190" s="22"/>
      <c r="E190" s="22"/>
    </row>
    <row r="191" spans="1:5" x14ac:dyDescent="0.2">
      <c r="A191" s="23" t="s">
        <v>188</v>
      </c>
      <c r="B191" s="26">
        <v>426</v>
      </c>
      <c r="C191" s="26">
        <v>43320163.880000003</v>
      </c>
      <c r="D191" s="22"/>
      <c r="E191" s="22"/>
    </row>
    <row r="192" spans="1:5" x14ac:dyDescent="0.2">
      <c r="A192" s="23" t="s">
        <v>189</v>
      </c>
      <c r="B192" s="26">
        <v>423.11</v>
      </c>
      <c r="C192" s="26">
        <v>43026288.579999998</v>
      </c>
      <c r="D192" s="22"/>
      <c r="E192" s="22"/>
    </row>
    <row r="193" spans="1:5" x14ac:dyDescent="0.2">
      <c r="A193" s="23" t="s">
        <v>190</v>
      </c>
      <c r="B193" s="26">
        <v>417.55</v>
      </c>
      <c r="C193" s="26">
        <v>42148266.649999999</v>
      </c>
      <c r="D193" s="22"/>
      <c r="E193" s="22"/>
    </row>
    <row r="194" spans="1:5" x14ac:dyDescent="0.2">
      <c r="A194" s="23" t="s">
        <v>191</v>
      </c>
      <c r="B194" s="26">
        <v>409.73</v>
      </c>
      <c r="C194" s="26">
        <v>41354468.759999998</v>
      </c>
      <c r="D194" s="22"/>
      <c r="E194" s="22"/>
    </row>
    <row r="195" spans="1:5" x14ac:dyDescent="0.2">
      <c r="A195" s="23" t="s">
        <v>192</v>
      </c>
      <c r="B195" s="26">
        <v>412.31</v>
      </c>
      <c r="C195" s="26">
        <v>41615065.009999998</v>
      </c>
      <c r="D195" s="22"/>
      <c r="E195" s="22"/>
    </row>
    <row r="196" spans="1:5" x14ac:dyDescent="0.2">
      <c r="A196" s="23" t="s">
        <v>193</v>
      </c>
      <c r="B196" s="26">
        <v>406.27</v>
      </c>
      <c r="C196" s="26">
        <v>39518341</v>
      </c>
      <c r="D196" s="22"/>
      <c r="E196" s="22"/>
    </row>
    <row r="197" spans="1:5" x14ac:dyDescent="0.2">
      <c r="A197" s="23" t="s">
        <v>194</v>
      </c>
      <c r="B197" s="26">
        <v>400.29</v>
      </c>
      <c r="C197" s="26">
        <v>39022742.390000001</v>
      </c>
      <c r="D197" s="22"/>
      <c r="E197" s="22"/>
    </row>
    <row r="198" spans="1:5" x14ac:dyDescent="0.2">
      <c r="A198" s="23" t="s">
        <v>195</v>
      </c>
      <c r="B198" s="26">
        <v>401.58</v>
      </c>
      <c r="C198" s="26">
        <v>39128466.200000003</v>
      </c>
      <c r="D198" s="22"/>
      <c r="E198" s="22"/>
    </row>
    <row r="199" spans="1:5" x14ac:dyDescent="0.2">
      <c r="A199" s="23" t="s">
        <v>196</v>
      </c>
      <c r="B199" s="26">
        <v>400.52</v>
      </c>
      <c r="C199" s="26">
        <v>39015450.880000003</v>
      </c>
      <c r="D199" s="22"/>
      <c r="E199" s="22"/>
    </row>
    <row r="200" spans="1:5" x14ac:dyDescent="0.2">
      <c r="A200" s="23" t="s">
        <v>197</v>
      </c>
      <c r="B200" s="26">
        <v>403.32</v>
      </c>
      <c r="C200" s="26">
        <v>39287748.049999997</v>
      </c>
      <c r="D200" s="22"/>
      <c r="E200" s="22"/>
    </row>
    <row r="201" spans="1:5" x14ac:dyDescent="0.2">
      <c r="A201" s="23" t="s">
        <v>198</v>
      </c>
      <c r="B201" s="26">
        <v>402.64</v>
      </c>
      <c r="C201" s="26">
        <v>39035228.299999997</v>
      </c>
      <c r="D201" s="22"/>
      <c r="E201" s="22"/>
    </row>
    <row r="202" spans="1:5" x14ac:dyDescent="0.2">
      <c r="A202" s="23" t="s">
        <v>199</v>
      </c>
      <c r="B202" s="26">
        <v>405.51</v>
      </c>
      <c r="C202" s="26">
        <v>38719381.590000004</v>
      </c>
      <c r="D202" s="22"/>
      <c r="E202" s="22"/>
    </row>
    <row r="203" spans="1:5" x14ac:dyDescent="0.2">
      <c r="A203" s="23" t="s">
        <v>200</v>
      </c>
      <c r="B203" s="26">
        <v>405.69</v>
      </c>
      <c r="C203" s="26">
        <v>38815814.369999997</v>
      </c>
      <c r="D203" s="22"/>
      <c r="E203" s="22"/>
    </row>
    <row r="204" spans="1:5" x14ac:dyDescent="0.2">
      <c r="A204" s="23" t="s">
        <v>201</v>
      </c>
      <c r="B204" s="26">
        <v>401.37</v>
      </c>
      <c r="C204" s="26">
        <v>38349528.729999997</v>
      </c>
      <c r="D204" s="22"/>
      <c r="E204" s="22"/>
    </row>
    <row r="205" spans="1:5" x14ac:dyDescent="0.2">
      <c r="A205" s="23" t="s">
        <v>202</v>
      </c>
      <c r="B205" s="26">
        <v>398.88</v>
      </c>
      <c r="C205" s="26">
        <v>38066450.359999999</v>
      </c>
      <c r="D205" s="22"/>
      <c r="E205" s="22"/>
    </row>
    <row r="206" spans="1:5" x14ac:dyDescent="0.2">
      <c r="A206" s="23" t="s">
        <v>203</v>
      </c>
      <c r="B206" s="26">
        <v>395.69</v>
      </c>
      <c r="C206" s="26">
        <v>37839189.759999998</v>
      </c>
      <c r="D206" s="22"/>
      <c r="E206" s="22"/>
    </row>
    <row r="207" spans="1:5" x14ac:dyDescent="0.2">
      <c r="A207" s="23" t="s">
        <v>204</v>
      </c>
      <c r="B207" s="26">
        <v>387.91</v>
      </c>
      <c r="C207" s="26">
        <v>37094877.57</v>
      </c>
      <c r="D207" s="22"/>
      <c r="E207" s="22"/>
    </row>
    <row r="208" spans="1:5" x14ac:dyDescent="0.2">
      <c r="A208" s="23" t="s">
        <v>205</v>
      </c>
      <c r="B208" s="26">
        <v>379.55</v>
      </c>
      <c r="C208" s="26">
        <v>36192361.979999997</v>
      </c>
      <c r="D208" s="22"/>
      <c r="E208" s="22"/>
    </row>
    <row r="209" spans="1:5" x14ac:dyDescent="0.2">
      <c r="A209" s="23" t="s">
        <v>206</v>
      </c>
      <c r="B209" s="26">
        <v>378.54</v>
      </c>
      <c r="C209" s="26">
        <v>36095566.350000001</v>
      </c>
      <c r="D209" s="22"/>
      <c r="E209" s="22"/>
    </row>
    <row r="210" spans="1:5" x14ac:dyDescent="0.2">
      <c r="A210" s="23" t="s">
        <v>207</v>
      </c>
      <c r="B210" s="26">
        <v>386.28</v>
      </c>
      <c r="C210" s="26">
        <v>36833776.280000001</v>
      </c>
      <c r="D210" s="22"/>
      <c r="E210" s="22"/>
    </row>
    <row r="211" spans="1:5" x14ac:dyDescent="0.2">
      <c r="A211" s="23" t="s">
        <v>208</v>
      </c>
      <c r="B211" s="26">
        <v>388.05</v>
      </c>
      <c r="C211" s="26">
        <v>37002484.710000001</v>
      </c>
      <c r="D211" s="22"/>
      <c r="E211" s="22"/>
    </row>
    <row r="212" spans="1:5" x14ac:dyDescent="0.2">
      <c r="A212" s="23" t="s">
        <v>209</v>
      </c>
      <c r="B212" s="26">
        <v>383.19</v>
      </c>
      <c r="C212" s="26">
        <v>36136131.719999999</v>
      </c>
      <c r="D212" s="22"/>
      <c r="E212" s="22"/>
    </row>
    <row r="213" spans="1:5" x14ac:dyDescent="0.2">
      <c r="A213" s="23" t="s">
        <v>210</v>
      </c>
      <c r="B213" s="26">
        <v>391.51</v>
      </c>
      <c r="C213" s="26">
        <v>36920580.219999999</v>
      </c>
      <c r="D213" s="22"/>
      <c r="E213" s="22"/>
    </row>
    <row r="214" spans="1:5" x14ac:dyDescent="0.2">
      <c r="A214" s="23" t="s">
        <v>211</v>
      </c>
      <c r="B214" s="26">
        <v>384.63</v>
      </c>
      <c r="C214" s="26">
        <v>36223453.840000004</v>
      </c>
      <c r="D214" s="22"/>
      <c r="E214" s="22"/>
    </row>
    <row r="215" spans="1:5" x14ac:dyDescent="0.2">
      <c r="A215" s="23" t="s">
        <v>212</v>
      </c>
      <c r="B215" s="26">
        <v>381.96</v>
      </c>
      <c r="C215" s="26">
        <v>35972256.789999999</v>
      </c>
      <c r="D215" s="22"/>
      <c r="E215" s="22"/>
    </row>
    <row r="216" spans="1:5" x14ac:dyDescent="0.2">
      <c r="A216" s="23" t="s">
        <v>213</v>
      </c>
      <c r="B216" s="26">
        <v>383.25</v>
      </c>
      <c r="C216" s="26">
        <v>36092558.090000004</v>
      </c>
      <c r="D216" s="22"/>
      <c r="E216" s="22"/>
    </row>
    <row r="217" spans="1:5" x14ac:dyDescent="0.2">
      <c r="A217" s="23" t="s">
        <v>214</v>
      </c>
      <c r="B217" s="26">
        <v>387.93</v>
      </c>
      <c r="C217" s="26">
        <v>36533633.369999997</v>
      </c>
      <c r="D217" s="22"/>
      <c r="E217" s="22"/>
    </row>
    <row r="218" spans="1:5" x14ac:dyDescent="0.2">
      <c r="A218" s="23" t="s">
        <v>215</v>
      </c>
      <c r="B218" s="26">
        <v>385.96</v>
      </c>
      <c r="C218" s="26">
        <v>36343675.479999997</v>
      </c>
      <c r="D218" s="22"/>
      <c r="E218" s="22"/>
    </row>
    <row r="219" spans="1:5" x14ac:dyDescent="0.2">
      <c r="A219" s="23" t="s">
        <v>216</v>
      </c>
      <c r="B219" s="26">
        <v>381.6</v>
      </c>
      <c r="C219" s="26">
        <v>35916786.630000003</v>
      </c>
      <c r="D219" s="22"/>
      <c r="E219" s="22"/>
    </row>
    <row r="220" spans="1:5" x14ac:dyDescent="0.2">
      <c r="A220" s="23" t="s">
        <v>217</v>
      </c>
      <c r="B220" s="26">
        <v>381.6</v>
      </c>
      <c r="C220" s="26">
        <v>35994248.310000002</v>
      </c>
      <c r="D220" s="22"/>
      <c r="E220" s="22"/>
    </row>
    <row r="221" spans="1:5" x14ac:dyDescent="0.2">
      <c r="A221" s="23" t="s">
        <v>218</v>
      </c>
      <c r="B221" s="26">
        <v>377.86</v>
      </c>
      <c r="C221" s="26">
        <v>35659375.719999999</v>
      </c>
      <c r="D221" s="22"/>
      <c r="E221" s="22"/>
    </row>
    <row r="222" spans="1:5" x14ac:dyDescent="0.2">
      <c r="A222" s="23" t="s">
        <v>219</v>
      </c>
      <c r="B222" s="26">
        <v>373.03</v>
      </c>
      <c r="C222" s="26">
        <v>35202825.280000001</v>
      </c>
      <c r="D222" s="22"/>
      <c r="E222" s="22"/>
    </row>
    <row r="223" spans="1:5" x14ac:dyDescent="0.2">
      <c r="A223" s="23" t="s">
        <v>220</v>
      </c>
      <c r="B223" s="26">
        <v>375.95</v>
      </c>
      <c r="C223" s="26">
        <v>35429188.359999999</v>
      </c>
      <c r="D223" s="22"/>
      <c r="E223" s="22"/>
    </row>
    <row r="224" spans="1:5" x14ac:dyDescent="0.2">
      <c r="A224" s="23" t="s">
        <v>221</v>
      </c>
      <c r="B224" s="26">
        <v>372.6</v>
      </c>
      <c r="C224" s="26">
        <v>35096251.280000001</v>
      </c>
      <c r="D224" s="22"/>
      <c r="E224" s="22"/>
    </row>
    <row r="225" spans="1:5" x14ac:dyDescent="0.2">
      <c r="A225" s="23" t="s">
        <v>222</v>
      </c>
      <c r="B225" s="26">
        <v>375.32</v>
      </c>
      <c r="C225" s="26">
        <v>35346781.82</v>
      </c>
      <c r="D225" s="22"/>
      <c r="E225" s="22"/>
    </row>
    <row r="226" spans="1:5" x14ac:dyDescent="0.2">
      <c r="A226" s="23" t="s">
        <v>223</v>
      </c>
      <c r="B226" s="26">
        <v>374.12</v>
      </c>
      <c r="C226" s="26">
        <v>35241233.880000003</v>
      </c>
      <c r="D226" s="22"/>
      <c r="E226" s="22"/>
    </row>
    <row r="227" spans="1:5" x14ac:dyDescent="0.2">
      <c r="A227" s="23" t="s">
        <v>224</v>
      </c>
      <c r="B227" s="26">
        <v>376.86</v>
      </c>
      <c r="C227" s="26">
        <v>35492285.799999997</v>
      </c>
      <c r="D227" s="22"/>
      <c r="E227" s="22"/>
    </row>
    <row r="228" spans="1:5" x14ac:dyDescent="0.2">
      <c r="A228" s="23" t="s">
        <v>225</v>
      </c>
      <c r="B228" s="26">
        <v>368.21</v>
      </c>
      <c r="C228" s="26">
        <v>34741029.259999998</v>
      </c>
      <c r="D228" s="22"/>
      <c r="E228" s="22"/>
    </row>
    <row r="229" spans="1:5" x14ac:dyDescent="0.2">
      <c r="A229" s="23" t="s">
        <v>226</v>
      </c>
      <c r="B229" s="26">
        <v>366.52</v>
      </c>
      <c r="C229" s="26">
        <v>34425576.18</v>
      </c>
      <c r="D229" s="22"/>
      <c r="E229" s="22"/>
    </row>
    <row r="230" spans="1:5" x14ac:dyDescent="0.2">
      <c r="A230" s="23" t="s">
        <v>227</v>
      </c>
      <c r="B230" s="26">
        <v>369</v>
      </c>
      <c r="C230" s="26">
        <v>34658455.630000003</v>
      </c>
      <c r="D230" s="22"/>
      <c r="E230" s="22"/>
    </row>
    <row r="231" spans="1:5" x14ac:dyDescent="0.2">
      <c r="A231" s="23" t="s">
        <v>228</v>
      </c>
      <c r="B231" s="26">
        <v>368.31</v>
      </c>
      <c r="C231" s="26">
        <v>34593048.18</v>
      </c>
      <c r="D231" s="22"/>
      <c r="E231" s="22"/>
    </row>
    <row r="232" spans="1:5" x14ac:dyDescent="0.2">
      <c r="A232" s="23" t="s">
        <v>229</v>
      </c>
      <c r="B232" s="26">
        <v>372.12</v>
      </c>
      <c r="C232" s="26">
        <v>34943883.090000004</v>
      </c>
      <c r="D232" s="22"/>
      <c r="E232" s="22"/>
    </row>
    <row r="233" spans="1:5" x14ac:dyDescent="0.2">
      <c r="A233" s="23" t="s">
        <v>230</v>
      </c>
      <c r="B233" s="26">
        <v>374.51</v>
      </c>
      <c r="C233" s="26">
        <v>35174518.5</v>
      </c>
      <c r="D233" s="22"/>
      <c r="E233" s="22"/>
    </row>
    <row r="234" spans="1:5" x14ac:dyDescent="0.2">
      <c r="A234" s="23" t="s">
        <v>231</v>
      </c>
      <c r="B234" s="26">
        <v>373.59</v>
      </c>
      <c r="C234" s="26">
        <v>35088683.799999997</v>
      </c>
      <c r="D234" s="22"/>
      <c r="E234" s="22"/>
    </row>
    <row r="235" spans="1:5" x14ac:dyDescent="0.2">
      <c r="A235" s="23" t="s">
        <v>232</v>
      </c>
      <c r="B235" s="26">
        <v>367.52</v>
      </c>
      <c r="C235" s="26">
        <v>34518322.549999997</v>
      </c>
      <c r="D235" s="22"/>
      <c r="E235" s="22"/>
    </row>
    <row r="236" spans="1:5" x14ac:dyDescent="0.2">
      <c r="A236" s="23" t="s">
        <v>233</v>
      </c>
      <c r="B236" s="26">
        <v>367.37</v>
      </c>
      <c r="C236" s="26">
        <v>34504582.68</v>
      </c>
      <c r="D236" s="22"/>
      <c r="E236" s="22"/>
    </row>
    <row r="237" spans="1:5" x14ac:dyDescent="0.2">
      <c r="A237" s="23" t="s">
        <v>234</v>
      </c>
      <c r="B237" s="26">
        <v>362.8</v>
      </c>
      <c r="C237" s="26">
        <v>34075111.509999998</v>
      </c>
      <c r="D237" s="22"/>
      <c r="E237" s="22"/>
    </row>
    <row r="238" spans="1:5" x14ac:dyDescent="0.2">
      <c r="A238" s="23" t="s">
        <v>235</v>
      </c>
      <c r="B238" s="26">
        <v>364.29</v>
      </c>
      <c r="C238" s="26">
        <v>34209540.509999998</v>
      </c>
      <c r="D238" s="22"/>
      <c r="E238" s="22"/>
    </row>
    <row r="239" spans="1:5" x14ac:dyDescent="0.2">
      <c r="A239" s="23" t="s">
        <v>236</v>
      </c>
      <c r="B239" s="26">
        <v>367.09</v>
      </c>
      <c r="C239" s="26">
        <v>34588621.170000002</v>
      </c>
      <c r="D239" s="22"/>
      <c r="E239" s="22"/>
    </row>
    <row r="240" spans="1:5" x14ac:dyDescent="0.2">
      <c r="A240" s="23" t="s">
        <v>237</v>
      </c>
      <c r="B240" s="26">
        <v>366.25</v>
      </c>
      <c r="C240" s="26">
        <v>35137059.539999999</v>
      </c>
      <c r="D240" s="22"/>
      <c r="E240" s="22"/>
    </row>
    <row r="241" spans="1:5" x14ac:dyDescent="0.2">
      <c r="A241" s="23" t="s">
        <v>238</v>
      </c>
      <c r="B241" s="26">
        <v>360.59</v>
      </c>
      <c r="C241" s="26">
        <v>34594698.579999998</v>
      </c>
      <c r="D241" s="22"/>
      <c r="E241" s="22"/>
    </row>
    <row r="242" spans="1:5" x14ac:dyDescent="0.2">
      <c r="A242" s="23" t="s">
        <v>239</v>
      </c>
      <c r="B242" s="26">
        <v>360.54</v>
      </c>
      <c r="C242" s="26">
        <v>34548742.409999996</v>
      </c>
      <c r="D242" s="22"/>
      <c r="E242" s="22"/>
    </row>
    <row r="243" spans="1:5" x14ac:dyDescent="0.2">
      <c r="A243" s="23" t="s">
        <v>240</v>
      </c>
      <c r="B243" s="26">
        <v>359.11</v>
      </c>
      <c r="C243" s="26">
        <v>34352074.100000001</v>
      </c>
      <c r="D243" s="22"/>
      <c r="E243" s="22"/>
    </row>
    <row r="244" spans="1:5" x14ac:dyDescent="0.2">
      <c r="A244" s="23" t="s">
        <v>241</v>
      </c>
      <c r="B244" s="26">
        <v>354.39</v>
      </c>
      <c r="C244" s="26">
        <v>33801030.25</v>
      </c>
      <c r="D244" s="22"/>
      <c r="E244" s="22"/>
    </row>
    <row r="245" spans="1:5" x14ac:dyDescent="0.2">
      <c r="A245" s="23" t="s">
        <v>242</v>
      </c>
      <c r="B245" s="26">
        <v>353.11</v>
      </c>
      <c r="C245" s="26">
        <v>33679407.030000001</v>
      </c>
      <c r="D245" s="22"/>
      <c r="E245" s="22"/>
    </row>
    <row r="246" spans="1:5" x14ac:dyDescent="0.2">
      <c r="A246" s="23" t="s">
        <v>243</v>
      </c>
      <c r="B246" s="26">
        <v>360.45</v>
      </c>
      <c r="C246" s="26">
        <v>34379470.539999999</v>
      </c>
      <c r="D246" s="22"/>
      <c r="E246" s="22"/>
    </row>
    <row r="247" spans="1:5" x14ac:dyDescent="0.2">
      <c r="A247" s="23" t="s">
        <v>244</v>
      </c>
      <c r="B247" s="26">
        <v>363.86</v>
      </c>
      <c r="C247" s="26">
        <v>34704589.119999997</v>
      </c>
      <c r="D247" s="22"/>
      <c r="E247" s="22"/>
    </row>
    <row r="248" spans="1:5" x14ac:dyDescent="0.2">
      <c r="A248" s="23" t="s">
        <v>245</v>
      </c>
      <c r="B248" s="26">
        <v>359.19</v>
      </c>
      <c r="C248" s="26">
        <v>34341193.259999998</v>
      </c>
      <c r="D248" s="22"/>
      <c r="E248" s="22"/>
    </row>
    <row r="249" spans="1:5" x14ac:dyDescent="0.2">
      <c r="A249" s="23" t="s">
        <v>246</v>
      </c>
      <c r="B249" s="26">
        <v>360.19</v>
      </c>
      <c r="C249" s="26">
        <v>34343589</v>
      </c>
      <c r="D249" s="22"/>
      <c r="E249" s="22"/>
    </row>
    <row r="250" spans="1:5" x14ac:dyDescent="0.2">
      <c r="A250" s="23" t="s">
        <v>247</v>
      </c>
      <c r="B250" s="26">
        <v>358.34</v>
      </c>
      <c r="C250" s="26">
        <v>32694152.379999999</v>
      </c>
      <c r="D250" s="22"/>
      <c r="E250" s="22"/>
    </row>
    <row r="251" spans="1:5" x14ac:dyDescent="0.2">
      <c r="A251" s="23" t="s">
        <v>248</v>
      </c>
      <c r="B251" s="26">
        <v>361.35</v>
      </c>
      <c r="C251" s="26">
        <v>32335061.780000001</v>
      </c>
      <c r="D251" s="22"/>
      <c r="E251" s="22"/>
    </row>
    <row r="252" spans="1:5" x14ac:dyDescent="0.2">
      <c r="A252" s="23" t="s">
        <v>249</v>
      </c>
      <c r="B252" s="26">
        <v>361.84</v>
      </c>
      <c r="C252" s="26">
        <v>32378593.489999998</v>
      </c>
      <c r="D252" s="22"/>
      <c r="E252" s="22"/>
    </row>
    <row r="253" spans="1:5" x14ac:dyDescent="0.2">
      <c r="A253" s="23" t="s">
        <v>250</v>
      </c>
      <c r="B253" s="26">
        <v>353.86</v>
      </c>
      <c r="C253" s="26">
        <v>31659958.780000001</v>
      </c>
      <c r="D253" s="22"/>
      <c r="E253" s="22"/>
    </row>
    <row r="254" spans="1:5" x14ac:dyDescent="0.2">
      <c r="A254" s="23" t="s">
        <v>251</v>
      </c>
      <c r="B254" s="26">
        <v>353.27</v>
      </c>
      <c r="C254" s="26">
        <v>31606833.010000002</v>
      </c>
      <c r="D254" s="22"/>
      <c r="E254" s="22"/>
    </row>
    <row r="255" spans="1:5" x14ac:dyDescent="0.2">
      <c r="A255" s="23" t="s">
        <v>252</v>
      </c>
      <c r="B255" s="26">
        <v>348.63</v>
      </c>
      <c r="C255" s="26">
        <v>31245638.390000001</v>
      </c>
      <c r="D255" s="22"/>
      <c r="E255" s="22"/>
    </row>
    <row r="256" spans="1:5" x14ac:dyDescent="0.2">
      <c r="A256" s="23" t="s">
        <v>253</v>
      </c>
      <c r="B256" s="26">
        <v>348.42</v>
      </c>
      <c r="C256" s="26">
        <v>31226916.239999998</v>
      </c>
      <c r="D256" s="22"/>
      <c r="E256" s="22"/>
    </row>
    <row r="257" spans="1:5" x14ac:dyDescent="0.2">
      <c r="A257" s="23" t="s">
        <v>254</v>
      </c>
      <c r="B257" s="26">
        <v>347.59</v>
      </c>
      <c r="C257" s="26">
        <v>31136389.219999999</v>
      </c>
      <c r="D257" s="22"/>
      <c r="E257" s="22"/>
    </row>
    <row r="258" spans="1:5" x14ac:dyDescent="0.2">
      <c r="A258" s="23" t="s">
        <v>255</v>
      </c>
      <c r="B258" s="26">
        <v>341.25</v>
      </c>
      <c r="C258" s="26">
        <v>30599430.300000001</v>
      </c>
      <c r="D258" s="22"/>
      <c r="E258" s="22"/>
    </row>
    <row r="259" spans="1:5" x14ac:dyDescent="0.2">
      <c r="A259" s="23" t="s">
        <v>256</v>
      </c>
      <c r="B259" s="26">
        <v>345.42</v>
      </c>
      <c r="C259" s="26">
        <v>31022453.949999999</v>
      </c>
      <c r="D259" s="22"/>
      <c r="E259" s="22"/>
    </row>
    <row r="260" spans="1:5" x14ac:dyDescent="0.2">
      <c r="A260" s="23" t="s">
        <v>257</v>
      </c>
      <c r="B260" s="26">
        <v>345.27</v>
      </c>
      <c r="C260" s="26">
        <v>31009297.77</v>
      </c>
      <c r="D260" s="22"/>
      <c r="E260" s="22"/>
    </row>
    <row r="261" spans="1:5" x14ac:dyDescent="0.2">
      <c r="A261" s="23" t="s">
        <v>258</v>
      </c>
      <c r="B261" s="26">
        <v>341.74</v>
      </c>
      <c r="C261" s="26">
        <v>30729367.239999998</v>
      </c>
      <c r="D261" s="22"/>
      <c r="E261" s="22"/>
    </row>
    <row r="262" spans="1:5" x14ac:dyDescent="0.2">
      <c r="A262" s="23" t="s">
        <v>259</v>
      </c>
      <c r="B262" s="26">
        <v>341.32</v>
      </c>
      <c r="C262" s="26">
        <v>30681078.27</v>
      </c>
      <c r="D262" s="22"/>
      <c r="E262" s="22"/>
    </row>
    <row r="263" spans="1:5" x14ac:dyDescent="0.2">
      <c r="A263" s="23" t="s">
        <v>260</v>
      </c>
      <c r="B263" s="26">
        <v>338.82</v>
      </c>
      <c r="C263" s="26">
        <v>30451811.600000001</v>
      </c>
      <c r="D263" s="22"/>
      <c r="E263" s="22"/>
    </row>
    <row r="264" spans="1:5" x14ac:dyDescent="0.2">
      <c r="A264" s="23" t="s">
        <v>261</v>
      </c>
      <c r="B264" s="26">
        <v>337.56</v>
      </c>
      <c r="C264" s="26">
        <v>30338602.670000002</v>
      </c>
      <c r="D264" s="22"/>
      <c r="E264" s="22"/>
    </row>
    <row r="265" spans="1:5" x14ac:dyDescent="0.2">
      <c r="A265" s="23" t="s">
        <v>262</v>
      </c>
      <c r="B265" s="26">
        <v>335.69</v>
      </c>
      <c r="C265" s="26">
        <v>30190532.920000002</v>
      </c>
      <c r="D265" s="22"/>
      <c r="E265" s="22"/>
    </row>
    <row r="266" spans="1:5" x14ac:dyDescent="0.2">
      <c r="A266" s="23" t="s">
        <v>263</v>
      </c>
      <c r="B266" s="26">
        <v>334.11</v>
      </c>
      <c r="C266" s="26">
        <v>30047079.649999999</v>
      </c>
      <c r="D266" s="22"/>
      <c r="E266" s="22"/>
    </row>
    <row r="267" spans="1:5" x14ac:dyDescent="0.2">
      <c r="A267" s="23" t="s">
        <v>264</v>
      </c>
      <c r="B267" s="26">
        <v>330.83</v>
      </c>
      <c r="C267" s="26">
        <v>29720804.93</v>
      </c>
      <c r="D267" s="22"/>
      <c r="E267" s="22"/>
    </row>
    <row r="268" spans="1:5" x14ac:dyDescent="0.2">
      <c r="A268" s="23" t="s">
        <v>265</v>
      </c>
      <c r="B268" s="26">
        <v>322.54000000000002</v>
      </c>
      <c r="C268" s="26">
        <v>28926518.329999998</v>
      </c>
      <c r="D268" s="22"/>
      <c r="E268" s="22"/>
    </row>
    <row r="269" spans="1:5" x14ac:dyDescent="0.2">
      <c r="A269" s="23" t="s">
        <v>266</v>
      </c>
      <c r="B269" s="26">
        <v>318.75</v>
      </c>
      <c r="C269" s="26">
        <v>28584400.27</v>
      </c>
      <c r="D269" s="22"/>
      <c r="E269" s="22"/>
    </row>
    <row r="270" spans="1:5" x14ac:dyDescent="0.2">
      <c r="A270" s="23" t="s">
        <v>267</v>
      </c>
      <c r="B270" s="26">
        <v>319.73</v>
      </c>
      <c r="C270" s="26">
        <v>28826948.079999998</v>
      </c>
      <c r="D270" s="22"/>
      <c r="E270" s="22"/>
    </row>
    <row r="271" spans="1:5" x14ac:dyDescent="0.2">
      <c r="A271" s="23" t="s">
        <v>268</v>
      </c>
      <c r="B271" s="26">
        <v>317.10000000000002</v>
      </c>
      <c r="C271" s="26">
        <v>28589865.43</v>
      </c>
      <c r="D271" s="22"/>
      <c r="E271" s="22"/>
    </row>
    <row r="272" spans="1:5" x14ac:dyDescent="0.2">
      <c r="A272" s="23" t="s">
        <v>269</v>
      </c>
      <c r="B272" s="26">
        <v>316.95</v>
      </c>
      <c r="C272" s="26">
        <v>28617963.98</v>
      </c>
      <c r="D272" s="22"/>
      <c r="E272" s="22"/>
    </row>
    <row r="273" spans="1:5" x14ac:dyDescent="0.2">
      <c r="A273" s="23" t="s">
        <v>270</v>
      </c>
      <c r="B273" s="26">
        <v>310.49</v>
      </c>
      <c r="C273" s="26">
        <v>28034507.68</v>
      </c>
      <c r="D273" s="22"/>
      <c r="E273" s="22"/>
    </row>
    <row r="274" spans="1:5" x14ac:dyDescent="0.2">
      <c r="A274" s="23" t="s">
        <v>271</v>
      </c>
      <c r="B274" s="26">
        <v>308.67</v>
      </c>
      <c r="C274" s="26">
        <v>27860738.25</v>
      </c>
      <c r="D274" s="22"/>
      <c r="E274" s="22"/>
    </row>
    <row r="275" spans="1:5" x14ac:dyDescent="0.2">
      <c r="A275" s="23" t="s">
        <v>272</v>
      </c>
      <c r="B275" s="26">
        <v>309.2</v>
      </c>
      <c r="C275" s="26">
        <v>27908533.359999999</v>
      </c>
      <c r="D275" s="22"/>
      <c r="E275" s="22"/>
    </row>
    <row r="276" spans="1:5" x14ac:dyDescent="0.2">
      <c r="A276" s="23" t="s">
        <v>273</v>
      </c>
      <c r="B276" s="26">
        <v>308.82</v>
      </c>
      <c r="C276" s="26">
        <v>27868925.719999999</v>
      </c>
      <c r="D276" s="22"/>
      <c r="E276" s="22"/>
    </row>
    <row r="277" spans="1:5" x14ac:dyDescent="0.2">
      <c r="A277" s="23" t="s">
        <v>274</v>
      </c>
      <c r="B277" s="26">
        <v>310.26</v>
      </c>
      <c r="C277" s="26">
        <v>27999053.309999999</v>
      </c>
      <c r="D277" s="22"/>
      <c r="E277" s="22"/>
    </row>
    <row r="278" spans="1:5" x14ac:dyDescent="0.2">
      <c r="A278" s="23" t="s">
        <v>275</v>
      </c>
      <c r="B278" s="26">
        <v>303.33</v>
      </c>
      <c r="C278" s="26">
        <v>27404826.780000001</v>
      </c>
      <c r="D278" s="22"/>
      <c r="E278" s="22"/>
    </row>
    <row r="279" spans="1:5" x14ac:dyDescent="0.2">
      <c r="A279" s="23" t="s">
        <v>276</v>
      </c>
      <c r="B279" s="26">
        <v>301.77</v>
      </c>
      <c r="C279" s="26">
        <v>27254642.309999999</v>
      </c>
      <c r="D279" s="22"/>
      <c r="E279" s="22"/>
    </row>
    <row r="280" spans="1:5" x14ac:dyDescent="0.2">
      <c r="A280" s="23" t="s">
        <v>277</v>
      </c>
      <c r="B280" s="26">
        <v>298.11</v>
      </c>
      <c r="C280" s="26">
        <v>26923866.100000001</v>
      </c>
      <c r="D280" s="22"/>
      <c r="E280" s="22"/>
    </row>
    <row r="281" spans="1:5" x14ac:dyDescent="0.2">
      <c r="A281" s="23" t="s">
        <v>278</v>
      </c>
      <c r="B281" s="26">
        <v>298.44</v>
      </c>
      <c r="C281" s="26">
        <v>26953545.899999999</v>
      </c>
      <c r="D281" s="22"/>
      <c r="E281" s="22"/>
    </row>
    <row r="282" spans="1:5" x14ac:dyDescent="0.2">
      <c r="A282" s="23" t="s">
        <v>279</v>
      </c>
      <c r="B282" s="26">
        <v>298.32</v>
      </c>
      <c r="C282" s="26">
        <v>26942387</v>
      </c>
      <c r="D282" s="22"/>
      <c r="E282" s="22"/>
    </row>
    <row r="283" spans="1:5" x14ac:dyDescent="0.2">
      <c r="A283" s="23" t="s">
        <v>280</v>
      </c>
      <c r="B283" s="26">
        <v>300.31</v>
      </c>
      <c r="C283" s="26">
        <v>27113012.68</v>
      </c>
      <c r="D283" s="22"/>
      <c r="E283" s="22"/>
    </row>
    <row r="284" spans="1:5" x14ac:dyDescent="0.2">
      <c r="A284" s="23" t="s">
        <v>281</v>
      </c>
      <c r="B284" s="26">
        <v>291.83999999999997</v>
      </c>
      <c r="C284" s="26">
        <v>26347816.800000001</v>
      </c>
      <c r="D284" s="22"/>
      <c r="E284" s="22"/>
    </row>
    <row r="285" spans="1:5" x14ac:dyDescent="0.2">
      <c r="A285" s="23" t="s">
        <v>282</v>
      </c>
      <c r="B285" s="26">
        <v>292.44</v>
      </c>
      <c r="C285" s="26">
        <v>26372113.48</v>
      </c>
      <c r="D285" s="22"/>
      <c r="E285" s="22"/>
    </row>
    <row r="286" spans="1:5" x14ac:dyDescent="0.2">
      <c r="A286" s="23" t="s">
        <v>283</v>
      </c>
      <c r="B286" s="26">
        <v>291.77999999999997</v>
      </c>
      <c r="C286" s="26">
        <v>26328132.18</v>
      </c>
      <c r="D286" s="22"/>
      <c r="E286" s="22"/>
    </row>
    <row r="287" spans="1:5" x14ac:dyDescent="0.2">
      <c r="A287" s="23" t="s">
        <v>284</v>
      </c>
      <c r="B287" s="26">
        <v>293.64</v>
      </c>
      <c r="C287" s="26">
        <v>26496199.370000001</v>
      </c>
      <c r="D287" s="22"/>
      <c r="E287" s="22"/>
    </row>
    <row r="288" spans="1:5" x14ac:dyDescent="0.2">
      <c r="A288" s="23" t="s">
        <v>285</v>
      </c>
      <c r="B288" s="26">
        <v>291.10000000000002</v>
      </c>
      <c r="C288" s="26">
        <v>26371339.329999998</v>
      </c>
      <c r="D288" s="22"/>
      <c r="E288" s="22"/>
    </row>
    <row r="289" spans="1:5" x14ac:dyDescent="0.2">
      <c r="A289" s="23" t="s">
        <v>286</v>
      </c>
      <c r="B289" s="26">
        <v>294.5</v>
      </c>
      <c r="C289" s="26">
        <v>26117554.309999999</v>
      </c>
      <c r="D289" s="22"/>
      <c r="E289" s="22"/>
    </row>
    <row r="290" spans="1:5" x14ac:dyDescent="0.2">
      <c r="A290" s="23" t="s">
        <v>287</v>
      </c>
      <c r="B290" s="26">
        <v>293.91000000000003</v>
      </c>
      <c r="C290" s="26">
        <v>26064830.640000001</v>
      </c>
      <c r="D290" s="22"/>
      <c r="E290" s="22"/>
    </row>
    <row r="291" spans="1:5" x14ac:dyDescent="0.2">
      <c r="A291" s="23" t="s">
        <v>288</v>
      </c>
      <c r="B291" s="26">
        <v>293.79000000000002</v>
      </c>
      <c r="C291" s="26">
        <v>26028838.510000002</v>
      </c>
      <c r="D291" s="22"/>
      <c r="E291" s="22"/>
    </row>
    <row r="292" spans="1:5" x14ac:dyDescent="0.2">
      <c r="A292" s="23" t="s">
        <v>289</v>
      </c>
      <c r="B292" s="26">
        <v>298.93</v>
      </c>
      <c r="C292" s="26">
        <v>26484501.27</v>
      </c>
      <c r="D292" s="22"/>
      <c r="E292" s="22"/>
    </row>
    <row r="293" spans="1:5" x14ac:dyDescent="0.2">
      <c r="A293" s="23" t="s">
        <v>290</v>
      </c>
      <c r="B293" s="26">
        <v>298.97000000000003</v>
      </c>
      <c r="C293" s="26">
        <v>26289520.59</v>
      </c>
      <c r="D293" s="22"/>
      <c r="E293" s="22"/>
    </row>
    <row r="294" spans="1:5" x14ac:dyDescent="0.2">
      <c r="A294" s="23" t="s">
        <v>291</v>
      </c>
      <c r="B294" s="26">
        <v>297.13</v>
      </c>
      <c r="C294" s="26">
        <v>26127997.870000001</v>
      </c>
      <c r="D294" s="22"/>
      <c r="E294" s="22"/>
    </row>
    <row r="295" spans="1:5" x14ac:dyDescent="0.2">
      <c r="A295" s="23" t="s">
        <v>292</v>
      </c>
      <c r="B295" s="26">
        <v>288.33</v>
      </c>
      <c r="C295" s="26">
        <v>25353558.120000001</v>
      </c>
      <c r="D295" s="22"/>
      <c r="E295" s="22"/>
    </row>
    <row r="296" spans="1:5" x14ac:dyDescent="0.2">
      <c r="A296" s="23" t="s">
        <v>293</v>
      </c>
      <c r="B296" s="26">
        <v>291.58999999999997</v>
      </c>
      <c r="C296" s="26">
        <v>25654099.030000001</v>
      </c>
      <c r="D296" s="22"/>
      <c r="E296" s="22"/>
    </row>
    <row r="297" spans="1:5" x14ac:dyDescent="0.2">
      <c r="A297" s="23" t="s">
        <v>294</v>
      </c>
      <c r="B297" s="26">
        <v>290.14999999999998</v>
      </c>
      <c r="C297" s="26">
        <v>25527027.739999998</v>
      </c>
      <c r="D297" s="22"/>
      <c r="E297" s="22"/>
    </row>
    <row r="298" spans="1:5" x14ac:dyDescent="0.2">
      <c r="A298" s="23" t="s">
        <v>295</v>
      </c>
      <c r="B298" s="26">
        <v>293.91000000000003</v>
      </c>
      <c r="C298" s="26">
        <v>25848282.989999998</v>
      </c>
      <c r="D298" s="22"/>
      <c r="E298" s="22"/>
    </row>
    <row r="299" spans="1:5" x14ac:dyDescent="0.2">
      <c r="A299" s="23" t="s">
        <v>296</v>
      </c>
      <c r="B299" s="26">
        <v>291.48</v>
      </c>
      <c r="C299" s="26">
        <v>25848211.420000002</v>
      </c>
      <c r="D299" s="22"/>
      <c r="E299" s="22"/>
    </row>
    <row r="300" spans="1:5" x14ac:dyDescent="0.2">
      <c r="A300" s="23" t="s">
        <v>297</v>
      </c>
      <c r="B300" s="26">
        <v>288.56</v>
      </c>
      <c r="C300" s="26">
        <v>25657512.75</v>
      </c>
      <c r="D300" s="22"/>
      <c r="E300" s="22"/>
    </row>
    <row r="301" spans="1:5" x14ac:dyDescent="0.2">
      <c r="A301" s="23" t="s">
        <v>298</v>
      </c>
      <c r="B301" s="26">
        <v>288.12</v>
      </c>
      <c r="C301" s="26">
        <v>25617948.120000001</v>
      </c>
      <c r="D301" s="22"/>
      <c r="E301" s="22"/>
    </row>
    <row r="302" spans="1:5" x14ac:dyDescent="0.2">
      <c r="A302" s="23" t="s">
        <v>299</v>
      </c>
      <c r="B302" s="26">
        <v>289.22000000000003</v>
      </c>
      <c r="C302" s="26">
        <v>25810475.91</v>
      </c>
      <c r="D302" s="22"/>
      <c r="E302" s="22"/>
    </row>
    <row r="303" spans="1:5" x14ac:dyDescent="0.2">
      <c r="A303" s="23" t="s">
        <v>300</v>
      </c>
      <c r="B303" s="26">
        <v>285.08</v>
      </c>
      <c r="C303" s="26">
        <v>25440572.969999999</v>
      </c>
      <c r="D303" s="22"/>
      <c r="E303" s="22"/>
    </row>
    <row r="304" spans="1:5" x14ac:dyDescent="0.2">
      <c r="A304" s="23" t="s">
        <v>301</v>
      </c>
      <c r="B304" s="26">
        <v>283.45</v>
      </c>
      <c r="C304" s="26">
        <v>25292787.52</v>
      </c>
      <c r="D304" s="22"/>
      <c r="E304" s="22"/>
    </row>
    <row r="305" spans="1:5" x14ac:dyDescent="0.2">
      <c r="A305" s="23" t="s">
        <v>302</v>
      </c>
      <c r="B305" s="26">
        <v>284.29000000000002</v>
      </c>
      <c r="C305" s="26">
        <v>25289318.98</v>
      </c>
      <c r="D305" s="22"/>
      <c r="E305" s="22"/>
    </row>
    <row r="306" spans="1:5" x14ac:dyDescent="0.2">
      <c r="A306" s="23" t="s">
        <v>303</v>
      </c>
      <c r="B306" s="26">
        <v>281.41000000000003</v>
      </c>
      <c r="C306" s="26">
        <v>25080276.309999999</v>
      </c>
      <c r="D306" s="22"/>
      <c r="E306" s="22"/>
    </row>
    <row r="307" spans="1:5" x14ac:dyDescent="0.2">
      <c r="A307" s="23" t="s">
        <v>304</v>
      </c>
      <c r="B307" s="26">
        <v>280.88</v>
      </c>
      <c r="C307" s="26">
        <v>25107380.379999999</v>
      </c>
      <c r="D307" s="22"/>
      <c r="E307" s="22"/>
    </row>
    <row r="308" spans="1:5" x14ac:dyDescent="0.2">
      <c r="A308" s="23" t="s">
        <v>305</v>
      </c>
      <c r="B308" s="26">
        <v>291.2</v>
      </c>
      <c r="C308" s="26">
        <v>26059373.98</v>
      </c>
      <c r="D308" s="22"/>
      <c r="E308" s="22"/>
    </row>
    <row r="309" spans="1:5" x14ac:dyDescent="0.2">
      <c r="A309" s="23" t="s">
        <v>306</v>
      </c>
      <c r="B309" s="26">
        <v>293.7</v>
      </c>
      <c r="C309" s="26">
        <v>26283333.579999998</v>
      </c>
      <c r="D309" s="22"/>
      <c r="E309" s="22"/>
    </row>
    <row r="310" spans="1:5" x14ac:dyDescent="0.2">
      <c r="A310" s="23" t="s">
        <v>307</v>
      </c>
      <c r="B310" s="26">
        <v>297.51</v>
      </c>
      <c r="C310" s="26">
        <v>26623625.960000001</v>
      </c>
      <c r="D310" s="22"/>
      <c r="E310" s="22"/>
    </row>
    <row r="311" spans="1:5" x14ac:dyDescent="0.2">
      <c r="A311" s="23" t="s">
        <v>308</v>
      </c>
      <c r="B311" s="26">
        <v>295.57</v>
      </c>
      <c r="C311" s="26">
        <v>26450846.34</v>
      </c>
      <c r="D311" s="22"/>
      <c r="E311" s="22"/>
    </row>
    <row r="312" spans="1:5" x14ac:dyDescent="0.2">
      <c r="A312" s="23" t="s">
        <v>309</v>
      </c>
      <c r="B312" s="26">
        <v>282.49</v>
      </c>
      <c r="C312" s="26">
        <v>25275280.359999999</v>
      </c>
      <c r="D312" s="22"/>
      <c r="E312" s="22"/>
    </row>
    <row r="313" spans="1:5" x14ac:dyDescent="0.2">
      <c r="A313" s="23" t="s">
        <v>310</v>
      </c>
      <c r="B313" s="26">
        <v>282.52999999999997</v>
      </c>
      <c r="C313" s="26">
        <v>25278306.82</v>
      </c>
      <c r="D313" s="22"/>
      <c r="E313" s="22"/>
    </row>
    <row r="314" spans="1:5" x14ac:dyDescent="0.2">
      <c r="A314" s="23" t="s">
        <v>311</v>
      </c>
      <c r="B314" s="26">
        <v>279.74</v>
      </c>
      <c r="C314" s="26">
        <v>25006670.600000001</v>
      </c>
      <c r="D314" s="22"/>
      <c r="E314" s="22"/>
    </row>
    <row r="315" spans="1:5" x14ac:dyDescent="0.2">
      <c r="A315" s="23" t="s">
        <v>312</v>
      </c>
      <c r="B315" s="26">
        <v>277.38</v>
      </c>
      <c r="C315" s="26">
        <v>24818638.289999999</v>
      </c>
      <c r="D315" s="22"/>
      <c r="E315" s="22"/>
    </row>
    <row r="316" spans="1:5" x14ac:dyDescent="0.2">
      <c r="A316" s="23" t="s">
        <v>313</v>
      </c>
      <c r="B316" s="26">
        <v>278.95999999999998</v>
      </c>
      <c r="C316" s="26">
        <v>24960241.09</v>
      </c>
      <c r="D316" s="22"/>
      <c r="E316" s="22"/>
    </row>
    <row r="317" spans="1:5" x14ac:dyDescent="0.2">
      <c r="A317" s="23" t="s">
        <v>314</v>
      </c>
      <c r="B317" s="26">
        <v>280.89999999999998</v>
      </c>
      <c r="C317" s="26">
        <v>25133391.82</v>
      </c>
      <c r="D317" s="22"/>
      <c r="E317" s="22"/>
    </row>
    <row r="318" spans="1:5" x14ac:dyDescent="0.2">
      <c r="A318" s="23" t="s">
        <v>315</v>
      </c>
      <c r="B318" s="26">
        <v>280.18</v>
      </c>
      <c r="C318" s="26">
        <v>25069235.710000001</v>
      </c>
      <c r="D318" s="22"/>
      <c r="E318" s="22"/>
    </row>
    <row r="319" spans="1:5" x14ac:dyDescent="0.2">
      <c r="A319" s="23" t="s">
        <v>316</v>
      </c>
      <c r="B319" s="26">
        <v>280.61</v>
      </c>
      <c r="C319" s="26">
        <v>24809926.059999999</v>
      </c>
      <c r="D319" s="22"/>
      <c r="E319" s="22"/>
    </row>
    <row r="320" spans="1:5" x14ac:dyDescent="0.2">
      <c r="A320" s="23" t="s">
        <v>317</v>
      </c>
      <c r="B320" s="26">
        <v>282.22000000000003</v>
      </c>
      <c r="C320" s="26">
        <v>24952189.109999999</v>
      </c>
      <c r="D320" s="22"/>
      <c r="E320" s="22"/>
    </row>
    <row r="321" spans="1:5" x14ac:dyDescent="0.2">
      <c r="A321" s="23" t="s">
        <v>318</v>
      </c>
      <c r="B321" s="26">
        <v>281.43</v>
      </c>
      <c r="C321" s="26">
        <v>24882545.800000001</v>
      </c>
      <c r="D321" s="22"/>
      <c r="E321" s="22"/>
    </row>
    <row r="322" spans="1:5" x14ac:dyDescent="0.2">
      <c r="A322" s="23" t="s">
        <v>319</v>
      </c>
      <c r="B322" s="26">
        <v>286.69</v>
      </c>
      <c r="C322" s="26">
        <v>25347511.920000002</v>
      </c>
      <c r="D322" s="22"/>
      <c r="E322" s="22"/>
    </row>
    <row r="323" spans="1:5" x14ac:dyDescent="0.2">
      <c r="A323" s="23" t="s">
        <v>320</v>
      </c>
      <c r="B323" s="26">
        <v>284.07</v>
      </c>
      <c r="C323" s="26">
        <v>25115851.760000002</v>
      </c>
      <c r="D323" s="22"/>
      <c r="E323" s="22"/>
    </row>
    <row r="324" spans="1:5" x14ac:dyDescent="0.2">
      <c r="A324" s="23" t="s">
        <v>321</v>
      </c>
      <c r="B324" s="26">
        <v>279.64</v>
      </c>
      <c r="C324" s="26">
        <v>24724352.489999998</v>
      </c>
      <c r="D324" s="22"/>
      <c r="E324" s="22"/>
    </row>
    <row r="325" spans="1:5" x14ac:dyDescent="0.2">
      <c r="A325" s="23" t="s">
        <v>322</v>
      </c>
      <c r="B325" s="26">
        <v>274.37</v>
      </c>
      <c r="C325" s="26">
        <v>24310065.039999999</v>
      </c>
      <c r="D325" s="22"/>
      <c r="E325" s="22"/>
    </row>
    <row r="326" spans="1:5" x14ac:dyDescent="0.2">
      <c r="A326" s="23" t="s">
        <v>323</v>
      </c>
      <c r="B326" s="26">
        <v>274.75</v>
      </c>
      <c r="C326" s="26">
        <v>24353702.77</v>
      </c>
      <c r="D326" s="22"/>
      <c r="E326" s="22"/>
    </row>
    <row r="327" spans="1:5" x14ac:dyDescent="0.2">
      <c r="A327" s="23" t="s">
        <v>324</v>
      </c>
      <c r="B327" s="26">
        <v>276.54000000000002</v>
      </c>
      <c r="C327" s="26">
        <v>24522526.969999999</v>
      </c>
      <c r="D327" s="22"/>
      <c r="E327" s="22"/>
    </row>
    <row r="328" spans="1:5" x14ac:dyDescent="0.2">
      <c r="A328" s="23" t="s">
        <v>325</v>
      </c>
      <c r="B328" s="26">
        <v>276.87</v>
      </c>
      <c r="C328" s="26">
        <v>24547980.370000001</v>
      </c>
      <c r="D328" s="22"/>
      <c r="E328" s="22"/>
    </row>
    <row r="329" spans="1:5" x14ac:dyDescent="0.2">
      <c r="A329" s="23" t="s">
        <v>326</v>
      </c>
      <c r="B329" s="26">
        <v>275.25</v>
      </c>
      <c r="C329" s="26">
        <v>24405113.75</v>
      </c>
      <c r="D329" s="22"/>
      <c r="E329" s="22"/>
    </row>
    <row r="330" spans="1:5" x14ac:dyDescent="0.2">
      <c r="A330" s="23" t="s">
        <v>327</v>
      </c>
      <c r="B330" s="26">
        <v>276.64</v>
      </c>
      <c r="C330" s="26">
        <v>24577480.379999999</v>
      </c>
      <c r="D330" s="22"/>
      <c r="E330" s="22"/>
    </row>
    <row r="331" spans="1:5" x14ac:dyDescent="0.2">
      <c r="A331" s="23" t="s">
        <v>328</v>
      </c>
      <c r="B331" s="26">
        <v>278.63</v>
      </c>
      <c r="C331" s="26">
        <v>24754376.440000001</v>
      </c>
      <c r="D331" s="22"/>
      <c r="E331" s="22"/>
    </row>
    <row r="332" spans="1:5" x14ac:dyDescent="0.2">
      <c r="A332" s="23" t="s">
        <v>329</v>
      </c>
      <c r="B332" s="26">
        <v>280.89</v>
      </c>
      <c r="C332" s="26">
        <v>24999675.489999998</v>
      </c>
      <c r="D332" s="22"/>
      <c r="E332" s="22"/>
    </row>
    <row r="333" spans="1:5" x14ac:dyDescent="0.2">
      <c r="A333" s="23" t="s">
        <v>330</v>
      </c>
      <c r="B333" s="26">
        <v>281.18</v>
      </c>
      <c r="C333" s="26">
        <v>25010957.489999998</v>
      </c>
      <c r="D333" s="22"/>
      <c r="E333" s="22"/>
    </row>
    <row r="334" spans="1:5" x14ac:dyDescent="0.2">
      <c r="A334" s="23" t="s">
        <v>331</v>
      </c>
      <c r="B334" s="26">
        <v>281.07</v>
      </c>
      <c r="C334" s="26">
        <v>25001758.629999999</v>
      </c>
      <c r="D334" s="22"/>
      <c r="E334" s="22"/>
    </row>
    <row r="335" spans="1:5" x14ac:dyDescent="0.2">
      <c r="A335" s="23" t="s">
        <v>332</v>
      </c>
      <c r="B335" s="26">
        <v>282.02</v>
      </c>
      <c r="C335" s="26">
        <v>25134614.510000002</v>
      </c>
      <c r="D335" s="22"/>
      <c r="E335" s="22"/>
    </row>
    <row r="336" spans="1:5" x14ac:dyDescent="0.2">
      <c r="A336" s="23" t="s">
        <v>333</v>
      </c>
      <c r="B336" s="26">
        <v>284.87</v>
      </c>
      <c r="C336" s="26">
        <v>25389121.75</v>
      </c>
      <c r="D336" s="22"/>
      <c r="E336" s="22"/>
    </row>
    <row r="337" spans="1:5" x14ac:dyDescent="0.2">
      <c r="A337" s="23" t="s">
        <v>334</v>
      </c>
      <c r="B337" s="26">
        <v>287.44</v>
      </c>
      <c r="C337" s="26">
        <v>25617503.309999999</v>
      </c>
      <c r="D337" s="22"/>
      <c r="E337" s="22"/>
    </row>
    <row r="338" spans="1:5" x14ac:dyDescent="0.2">
      <c r="A338" s="23" t="s">
        <v>335</v>
      </c>
      <c r="B338" s="26">
        <v>284.61</v>
      </c>
      <c r="C338" s="26">
        <v>25365747.079999998</v>
      </c>
      <c r="D338" s="22"/>
      <c r="E338" s="22"/>
    </row>
    <row r="339" spans="1:5" x14ac:dyDescent="0.2">
      <c r="A339" s="23" t="s">
        <v>336</v>
      </c>
      <c r="B339" s="26">
        <v>283.98</v>
      </c>
      <c r="C339" s="26">
        <v>25309118.48</v>
      </c>
      <c r="D339" s="22"/>
      <c r="E339" s="22"/>
    </row>
    <row r="340" spans="1:5" x14ac:dyDescent="0.2">
      <c r="A340" s="23" t="s">
        <v>337</v>
      </c>
      <c r="B340" s="26">
        <v>289.06</v>
      </c>
      <c r="C340" s="26">
        <v>25783295.219999999</v>
      </c>
      <c r="D340" s="22"/>
      <c r="E340" s="22"/>
    </row>
    <row r="341" spans="1:5" x14ac:dyDescent="0.2">
      <c r="A341" s="23" t="s">
        <v>338</v>
      </c>
      <c r="B341" s="26">
        <v>288.35000000000002</v>
      </c>
      <c r="C341" s="26">
        <v>25719320.949999999</v>
      </c>
      <c r="D341" s="22"/>
      <c r="E341" s="22"/>
    </row>
    <row r="342" spans="1:5" x14ac:dyDescent="0.2">
      <c r="A342" s="23" t="s">
        <v>339</v>
      </c>
      <c r="B342" s="26">
        <v>289.37</v>
      </c>
      <c r="C342" s="26">
        <v>25809132.149999999</v>
      </c>
      <c r="D342" s="22"/>
      <c r="E342" s="22"/>
    </row>
    <row r="343" spans="1:5" x14ac:dyDescent="0.2">
      <c r="A343" s="23" t="s">
        <v>340</v>
      </c>
      <c r="B343" s="26">
        <v>286.18</v>
      </c>
      <c r="C343" s="26">
        <v>25524757.530000001</v>
      </c>
      <c r="D343" s="22"/>
      <c r="E343" s="22"/>
    </row>
    <row r="344" spans="1:5" x14ac:dyDescent="0.2">
      <c r="A344" s="23" t="s">
        <v>341</v>
      </c>
      <c r="B344" s="26">
        <v>282.45999999999998</v>
      </c>
      <c r="C344" s="26">
        <v>25192459.039999999</v>
      </c>
      <c r="D344" s="22"/>
      <c r="E344" s="22"/>
    </row>
    <row r="345" spans="1:5" x14ac:dyDescent="0.2">
      <c r="A345" s="23" t="s">
        <v>342</v>
      </c>
      <c r="B345" s="26">
        <v>278.45999999999998</v>
      </c>
      <c r="C345" s="26">
        <v>24883782.870000001</v>
      </c>
      <c r="D345" s="22"/>
      <c r="E345" s="22"/>
    </row>
    <row r="346" spans="1:5" x14ac:dyDescent="0.2">
      <c r="A346" s="23" t="s">
        <v>343</v>
      </c>
      <c r="B346" s="26">
        <v>279.37</v>
      </c>
      <c r="C346" s="26">
        <v>25162644.350000001</v>
      </c>
      <c r="D346" s="22"/>
      <c r="E346" s="22"/>
    </row>
    <row r="347" spans="1:5" x14ac:dyDescent="0.2">
      <c r="A347" s="23" t="s">
        <v>344</v>
      </c>
      <c r="B347" s="26">
        <v>283.42</v>
      </c>
      <c r="C347" s="26">
        <v>25524625.25</v>
      </c>
      <c r="D347" s="22"/>
      <c r="E347" s="22"/>
    </row>
    <row r="348" spans="1:5" x14ac:dyDescent="0.2">
      <c r="A348" s="23" t="s">
        <v>345</v>
      </c>
      <c r="B348" s="26">
        <v>285.3</v>
      </c>
      <c r="C348" s="26">
        <v>25693956.780000001</v>
      </c>
      <c r="D348" s="22"/>
      <c r="E348" s="22"/>
    </row>
    <row r="349" spans="1:5" x14ac:dyDescent="0.2">
      <c r="A349" s="23" t="s">
        <v>346</v>
      </c>
      <c r="B349" s="26">
        <v>287.04000000000002</v>
      </c>
      <c r="C349" s="26">
        <v>25850584.559999999</v>
      </c>
      <c r="D349" s="22"/>
      <c r="E349" s="22"/>
    </row>
    <row r="350" spans="1:5" x14ac:dyDescent="0.2">
      <c r="A350" s="23" t="s">
        <v>347</v>
      </c>
      <c r="B350" s="26">
        <v>288.5</v>
      </c>
      <c r="C350" s="26">
        <v>25982310.949999999</v>
      </c>
      <c r="D350" s="22"/>
      <c r="E350" s="22"/>
    </row>
    <row r="351" spans="1:5" x14ac:dyDescent="0.2">
      <c r="A351" s="23" t="s">
        <v>348</v>
      </c>
      <c r="B351" s="26">
        <v>293.19</v>
      </c>
      <c r="C351" s="26">
        <v>26380002.48</v>
      </c>
      <c r="D351" s="22"/>
      <c r="E351" s="22"/>
    </row>
    <row r="352" spans="1:5" x14ac:dyDescent="0.2">
      <c r="A352" s="23" t="s">
        <v>349</v>
      </c>
      <c r="B352" s="26">
        <v>296.10000000000002</v>
      </c>
      <c r="C352" s="26">
        <v>26646746.460000001</v>
      </c>
      <c r="D352" s="22"/>
      <c r="E352" s="22"/>
    </row>
    <row r="353" spans="1:5" x14ac:dyDescent="0.2">
      <c r="A353" s="23" t="s">
        <v>350</v>
      </c>
      <c r="B353" s="26">
        <v>296.98</v>
      </c>
      <c r="C353" s="26">
        <v>26725801.879999999</v>
      </c>
      <c r="D353" s="22"/>
      <c r="E353" s="22"/>
    </row>
    <row r="354" spans="1:5" x14ac:dyDescent="0.2">
      <c r="A354" s="23" t="s">
        <v>351</v>
      </c>
      <c r="B354" s="26">
        <v>292.54000000000002</v>
      </c>
      <c r="C354" s="26">
        <v>26561792.170000002</v>
      </c>
      <c r="D354" s="22"/>
      <c r="E354" s="22"/>
    </row>
    <row r="355" spans="1:5" x14ac:dyDescent="0.2">
      <c r="A355" s="23" t="s">
        <v>352</v>
      </c>
      <c r="B355" s="26">
        <v>289.77</v>
      </c>
      <c r="C355" s="26">
        <v>26399236.370000001</v>
      </c>
      <c r="D355" s="22"/>
      <c r="E355" s="22"/>
    </row>
    <row r="356" spans="1:5" x14ac:dyDescent="0.2">
      <c r="A356" s="23" t="s">
        <v>353</v>
      </c>
      <c r="B356" s="26">
        <v>291.04000000000002</v>
      </c>
      <c r="C356" s="26">
        <v>26515086.48</v>
      </c>
      <c r="D356" s="22"/>
      <c r="E356" s="22"/>
    </row>
    <row r="357" spans="1:5" x14ac:dyDescent="0.2">
      <c r="A357" s="23" t="s">
        <v>354</v>
      </c>
      <c r="B357" s="26">
        <v>289.56</v>
      </c>
      <c r="C357" s="26">
        <v>26323060.870000001</v>
      </c>
      <c r="D357" s="22"/>
      <c r="E357" s="22"/>
    </row>
    <row r="358" spans="1:5" x14ac:dyDescent="0.2">
      <c r="A358" s="23" t="s">
        <v>355</v>
      </c>
      <c r="B358" s="26">
        <v>287.56</v>
      </c>
      <c r="C358" s="26">
        <v>26141361.329999998</v>
      </c>
      <c r="D358" s="22"/>
      <c r="E358" s="22"/>
    </row>
    <row r="359" spans="1:5" x14ac:dyDescent="0.2">
      <c r="A359" s="23" t="s">
        <v>356</v>
      </c>
      <c r="B359" s="26">
        <v>288.5</v>
      </c>
      <c r="C359" s="26">
        <v>26231296.859999999</v>
      </c>
      <c r="D359" s="22"/>
      <c r="E359" s="22"/>
    </row>
    <row r="360" spans="1:5" x14ac:dyDescent="0.2">
      <c r="A360" s="23" t="s">
        <v>357</v>
      </c>
      <c r="B360" s="26">
        <v>291.14999999999998</v>
      </c>
      <c r="C360" s="26">
        <v>26472366.969999999</v>
      </c>
      <c r="D360" s="22"/>
      <c r="E360" s="22"/>
    </row>
    <row r="361" spans="1:5" x14ac:dyDescent="0.2">
      <c r="A361" s="23" t="s">
        <v>358</v>
      </c>
      <c r="B361" s="26">
        <v>291.25</v>
      </c>
      <c r="C361" s="26">
        <v>26507409.800000001</v>
      </c>
      <c r="D361" s="22"/>
      <c r="E361" s="22"/>
    </row>
    <row r="362" spans="1:5" x14ac:dyDescent="0.2">
      <c r="A362" s="23" t="s">
        <v>359</v>
      </c>
      <c r="B362" s="26">
        <v>288.95999999999998</v>
      </c>
      <c r="C362" s="26">
        <v>26832296.219999999</v>
      </c>
      <c r="D362" s="22"/>
      <c r="E362" s="22"/>
    </row>
    <row r="363" spans="1:5" x14ac:dyDescent="0.2">
      <c r="A363" s="23" t="s">
        <v>360</v>
      </c>
      <c r="B363" s="26">
        <v>281.77</v>
      </c>
      <c r="C363" s="26">
        <v>26141582.199999999</v>
      </c>
      <c r="D363" s="22"/>
      <c r="E363" s="22"/>
    </row>
    <row r="364" spans="1:5" x14ac:dyDescent="0.2">
      <c r="A364" s="23" t="s">
        <v>361</v>
      </c>
      <c r="B364" s="26">
        <v>281.47000000000003</v>
      </c>
      <c r="C364" s="26">
        <v>26113794.949999999</v>
      </c>
      <c r="D364" s="22"/>
      <c r="E364" s="22"/>
    </row>
    <row r="365" spans="1:5" x14ac:dyDescent="0.2">
      <c r="A365" s="23" t="s">
        <v>362</v>
      </c>
      <c r="B365" s="26">
        <v>280.98</v>
      </c>
      <c r="C365" s="26">
        <v>26068563.879999999</v>
      </c>
      <c r="D365" s="22"/>
      <c r="E365" s="22"/>
    </row>
    <row r="366" spans="1:5" x14ac:dyDescent="0.2">
      <c r="A366" s="23" t="s">
        <v>363</v>
      </c>
      <c r="B366" s="26">
        <v>278.83999999999997</v>
      </c>
      <c r="C366" s="26">
        <v>25869385.559999999</v>
      </c>
      <c r="D366" s="22"/>
      <c r="E366" s="22"/>
    </row>
    <row r="367" spans="1:5" x14ac:dyDescent="0.2">
      <c r="A367" s="23" t="s">
        <v>364</v>
      </c>
      <c r="B367" s="26">
        <v>278.24</v>
      </c>
      <c r="C367" s="26">
        <v>25811300.550000001</v>
      </c>
      <c r="D367" s="22"/>
      <c r="E367" s="22"/>
    </row>
    <row r="368" spans="1:5" x14ac:dyDescent="0.2">
      <c r="A368" s="23" t="s">
        <v>365</v>
      </c>
      <c r="B368" s="26">
        <v>276.89999999999998</v>
      </c>
      <c r="C368" s="26">
        <v>25687204.140000001</v>
      </c>
      <c r="D368" s="22"/>
      <c r="E368" s="22"/>
    </row>
    <row r="369" spans="1:5" x14ac:dyDescent="0.2">
      <c r="A369" s="23" t="s">
        <v>366</v>
      </c>
      <c r="B369" s="26">
        <v>278.58</v>
      </c>
      <c r="C369" s="26">
        <v>25842985.739999998</v>
      </c>
      <c r="D369" s="22"/>
      <c r="E369" s="22"/>
    </row>
    <row r="370" spans="1:5" x14ac:dyDescent="0.2">
      <c r="A370" s="23" t="s">
        <v>367</v>
      </c>
      <c r="B370" s="26">
        <v>280.33</v>
      </c>
      <c r="C370" s="26">
        <v>26005042.77</v>
      </c>
      <c r="D370" s="22"/>
      <c r="E370" s="22"/>
    </row>
    <row r="371" spans="1:5" x14ac:dyDescent="0.2">
      <c r="A371" s="23" t="s">
        <v>368</v>
      </c>
      <c r="B371" s="26">
        <v>277.19</v>
      </c>
      <c r="C371" s="26">
        <v>25683751.02</v>
      </c>
      <c r="D371" s="22"/>
      <c r="E371" s="22"/>
    </row>
    <row r="372" spans="1:5" x14ac:dyDescent="0.2">
      <c r="A372" s="23" t="s">
        <v>369</v>
      </c>
      <c r="B372" s="26">
        <v>277.38</v>
      </c>
      <c r="C372" s="26">
        <v>25702093.350000001</v>
      </c>
      <c r="D372" s="22"/>
      <c r="E372" s="22"/>
    </row>
    <row r="373" spans="1:5" x14ac:dyDescent="0.2">
      <c r="A373" s="23" t="s">
        <v>370</v>
      </c>
      <c r="B373" s="26">
        <v>277.95999999999998</v>
      </c>
      <c r="C373" s="26">
        <v>25760079.460000001</v>
      </c>
      <c r="D373" s="22"/>
      <c r="E373" s="22"/>
    </row>
    <row r="374" spans="1:5" x14ac:dyDescent="0.2">
      <c r="A374" s="23" t="s">
        <v>371</v>
      </c>
      <c r="B374" s="26">
        <v>275.92</v>
      </c>
      <c r="C374" s="26">
        <v>25570804.280000001</v>
      </c>
      <c r="D374" s="22"/>
      <c r="E374" s="22"/>
    </row>
    <row r="375" spans="1:5" x14ac:dyDescent="0.2">
      <c r="A375" s="23" t="s">
        <v>372</v>
      </c>
      <c r="B375" s="26">
        <v>273.10000000000002</v>
      </c>
      <c r="C375" s="26">
        <v>25250998.800000001</v>
      </c>
      <c r="D375" s="22"/>
      <c r="E375" s="22"/>
    </row>
    <row r="376" spans="1:5" x14ac:dyDescent="0.2">
      <c r="A376" s="23" t="s">
        <v>373</v>
      </c>
      <c r="B376" s="26">
        <v>274.83</v>
      </c>
      <c r="C376" s="26">
        <v>25410590.23</v>
      </c>
      <c r="D376" s="22"/>
      <c r="E376" s="22"/>
    </row>
    <row r="377" spans="1:5" x14ac:dyDescent="0.2">
      <c r="A377" s="23" t="s">
        <v>374</v>
      </c>
      <c r="B377" s="26">
        <v>274.08</v>
      </c>
      <c r="C377" s="26">
        <v>25336739.109999999</v>
      </c>
      <c r="D377" s="22"/>
      <c r="E377" s="22"/>
    </row>
    <row r="378" spans="1:5" x14ac:dyDescent="0.2">
      <c r="A378" s="23" t="s">
        <v>375</v>
      </c>
      <c r="B378" s="26">
        <v>272.73</v>
      </c>
      <c r="C378" s="26">
        <v>25211663.93</v>
      </c>
      <c r="D378" s="22"/>
      <c r="E378" s="22"/>
    </row>
    <row r="379" spans="1:5" x14ac:dyDescent="0.2">
      <c r="A379" s="23" t="s">
        <v>376</v>
      </c>
      <c r="B379" s="26">
        <v>275.26</v>
      </c>
      <c r="C379" s="26">
        <v>25207757.649999999</v>
      </c>
      <c r="D379" s="22"/>
      <c r="E379" s="22"/>
    </row>
    <row r="380" spans="1:5" x14ac:dyDescent="0.2">
      <c r="A380" s="23" t="s">
        <v>377</v>
      </c>
      <c r="B380" s="26">
        <v>275.45</v>
      </c>
      <c r="C380" s="26">
        <v>25025025.23</v>
      </c>
      <c r="D380" s="22"/>
      <c r="E380" s="22"/>
    </row>
    <row r="381" spans="1:5" x14ac:dyDescent="0.2">
      <c r="A381" s="23" t="s">
        <v>378</v>
      </c>
      <c r="B381" s="26">
        <v>272.8</v>
      </c>
      <c r="C381" s="26">
        <v>24793311.530000001</v>
      </c>
      <c r="D381" s="22"/>
      <c r="E381" s="22"/>
    </row>
    <row r="382" spans="1:5" x14ac:dyDescent="0.2">
      <c r="A382" s="23" t="s">
        <v>379</v>
      </c>
      <c r="B382" s="26">
        <v>274.52999999999997</v>
      </c>
      <c r="C382" s="26">
        <v>24890503.129999999</v>
      </c>
      <c r="D382" s="22"/>
      <c r="E382" s="22"/>
    </row>
    <row r="383" spans="1:5" x14ac:dyDescent="0.2">
      <c r="A383" s="23" t="s">
        <v>380</v>
      </c>
      <c r="B383" s="26">
        <v>276.19</v>
      </c>
      <c r="C383" s="26">
        <v>25040954.120000001</v>
      </c>
      <c r="D383" s="22"/>
      <c r="E383" s="22"/>
    </row>
    <row r="384" spans="1:5" x14ac:dyDescent="0.2">
      <c r="A384" s="23" t="s">
        <v>381</v>
      </c>
      <c r="B384" s="26">
        <v>278.60000000000002</v>
      </c>
      <c r="C384" s="26">
        <v>25259503.010000002</v>
      </c>
      <c r="D384" s="22"/>
      <c r="E384" s="22"/>
    </row>
    <row r="385" spans="1:5" x14ac:dyDescent="0.2">
      <c r="A385" s="23" t="s">
        <v>382</v>
      </c>
      <c r="B385" s="26">
        <v>277.85000000000002</v>
      </c>
      <c r="C385" s="26">
        <v>25223798.890000001</v>
      </c>
      <c r="D385" s="22"/>
      <c r="E385" s="22"/>
    </row>
    <row r="386" spans="1:5" x14ac:dyDescent="0.2">
      <c r="A386" s="23" t="s">
        <v>383</v>
      </c>
      <c r="B386" s="26">
        <v>278.95</v>
      </c>
      <c r="C386" s="26">
        <v>25370466.489999998</v>
      </c>
      <c r="D386" s="22"/>
      <c r="E386" s="22"/>
    </row>
    <row r="387" spans="1:5" x14ac:dyDescent="0.2">
      <c r="A387" s="23" t="s">
        <v>384</v>
      </c>
      <c r="B387" s="26">
        <v>278.75</v>
      </c>
      <c r="C387" s="26">
        <v>25312880.350000001</v>
      </c>
      <c r="D387" s="22"/>
      <c r="E387" s="22"/>
    </row>
    <row r="388" spans="1:5" x14ac:dyDescent="0.2">
      <c r="A388" s="23" t="s">
        <v>385</v>
      </c>
      <c r="B388" s="26">
        <v>279.27</v>
      </c>
      <c r="C388" s="26">
        <v>25360791.149999999</v>
      </c>
      <c r="D388" s="22"/>
      <c r="E388" s="22"/>
    </row>
    <row r="389" spans="1:5" x14ac:dyDescent="0.2">
      <c r="A389" s="23" t="s">
        <v>386</v>
      </c>
      <c r="B389" s="26">
        <v>282.29000000000002</v>
      </c>
      <c r="C389" s="26">
        <v>25634686.82</v>
      </c>
      <c r="D389" s="22"/>
      <c r="E389" s="22"/>
    </row>
    <row r="390" spans="1:5" x14ac:dyDescent="0.2">
      <c r="A390" s="23" t="s">
        <v>387</v>
      </c>
      <c r="B390" s="26">
        <v>281.54000000000002</v>
      </c>
      <c r="C390" s="26">
        <v>25566928.440000001</v>
      </c>
      <c r="D390" s="22"/>
      <c r="E390" s="22"/>
    </row>
    <row r="391" spans="1:5" x14ac:dyDescent="0.2">
      <c r="A391" s="23" t="s">
        <v>388</v>
      </c>
      <c r="B391" s="26">
        <v>281.07</v>
      </c>
      <c r="C391" s="26">
        <v>25576977.559999999</v>
      </c>
      <c r="D391" s="22"/>
      <c r="E391" s="22"/>
    </row>
    <row r="392" spans="1:5" x14ac:dyDescent="0.2">
      <c r="A392" s="23" t="s">
        <v>389</v>
      </c>
      <c r="B392" s="26">
        <v>281.64</v>
      </c>
      <c r="C392" s="26">
        <v>25618628.989999998</v>
      </c>
      <c r="D392" s="22"/>
      <c r="E392" s="22"/>
    </row>
    <row r="393" spans="1:5" x14ac:dyDescent="0.2">
      <c r="A393" s="23" t="s">
        <v>390</v>
      </c>
      <c r="B393" s="26">
        <v>279.13</v>
      </c>
      <c r="C393" s="26">
        <v>25338463.600000001</v>
      </c>
      <c r="D393" s="22"/>
      <c r="E393" s="22"/>
    </row>
    <row r="394" spans="1:5" x14ac:dyDescent="0.2">
      <c r="A394" s="23" t="s">
        <v>391</v>
      </c>
      <c r="B394" s="26">
        <v>277.82</v>
      </c>
      <c r="C394" s="26">
        <v>25218999</v>
      </c>
      <c r="D394" s="22"/>
      <c r="E394" s="22"/>
    </row>
    <row r="395" spans="1:5" x14ac:dyDescent="0.2">
      <c r="A395" s="23" t="s">
        <v>392</v>
      </c>
      <c r="B395" s="26">
        <v>278.16000000000003</v>
      </c>
      <c r="C395" s="26">
        <v>25332369.760000002</v>
      </c>
      <c r="D395" s="22"/>
      <c r="E395" s="22"/>
    </row>
    <row r="396" spans="1:5" x14ac:dyDescent="0.2">
      <c r="A396" s="23" t="s">
        <v>393</v>
      </c>
      <c r="B396" s="26">
        <v>279.67</v>
      </c>
      <c r="C396" s="26">
        <v>25520378.710000001</v>
      </c>
      <c r="D396" s="22"/>
      <c r="E396" s="22"/>
    </row>
    <row r="397" spans="1:5" x14ac:dyDescent="0.2">
      <c r="A397" s="23" t="s">
        <v>394</v>
      </c>
      <c r="B397" s="26">
        <v>278.92</v>
      </c>
      <c r="C397" s="26">
        <v>25452346.390000001</v>
      </c>
      <c r="D397" s="22"/>
      <c r="E397" s="22"/>
    </row>
    <row r="398" spans="1:5" x14ac:dyDescent="0.2">
      <c r="A398" s="23" t="s">
        <v>395</v>
      </c>
      <c r="B398" s="26">
        <v>279.25</v>
      </c>
      <c r="C398" s="26">
        <v>25482365.949999999</v>
      </c>
      <c r="D398" s="22"/>
      <c r="E398" s="22"/>
    </row>
    <row r="399" spans="1:5" x14ac:dyDescent="0.2">
      <c r="A399" s="23" t="s">
        <v>396</v>
      </c>
      <c r="B399" s="26">
        <v>279.58999999999997</v>
      </c>
      <c r="C399" s="26">
        <v>25508162.949999999</v>
      </c>
      <c r="D399" s="22"/>
      <c r="E399" s="22"/>
    </row>
    <row r="400" spans="1:5" x14ac:dyDescent="0.2">
      <c r="A400" s="23" t="s">
        <v>397</v>
      </c>
      <c r="B400" s="26">
        <v>278.37</v>
      </c>
      <c r="C400" s="26">
        <v>25396962.829999998</v>
      </c>
      <c r="D400" s="22"/>
      <c r="E400" s="22"/>
    </row>
    <row r="401" spans="1:5" x14ac:dyDescent="0.2">
      <c r="A401" s="23" t="s">
        <v>398</v>
      </c>
      <c r="B401" s="26">
        <v>275.33999999999997</v>
      </c>
      <c r="C401" s="26">
        <v>25021102.59</v>
      </c>
      <c r="D401" s="22"/>
      <c r="E401" s="22"/>
    </row>
    <row r="402" spans="1:5" x14ac:dyDescent="0.2">
      <c r="A402" s="23" t="s">
        <v>399</v>
      </c>
      <c r="B402" s="26">
        <v>269.88</v>
      </c>
      <c r="C402" s="26">
        <v>24534912.02</v>
      </c>
      <c r="D402" s="22"/>
      <c r="E402" s="22"/>
    </row>
    <row r="403" spans="1:5" x14ac:dyDescent="0.2">
      <c r="A403" s="23" t="s">
        <v>400</v>
      </c>
      <c r="B403" s="26">
        <v>267.12</v>
      </c>
      <c r="C403" s="26">
        <v>24283916.02</v>
      </c>
      <c r="D403" s="22"/>
      <c r="E403" s="22"/>
    </row>
    <row r="404" spans="1:5" x14ac:dyDescent="0.2">
      <c r="A404" s="23" t="s">
        <v>401</v>
      </c>
      <c r="B404" s="26">
        <v>261.83999999999997</v>
      </c>
      <c r="C404" s="26">
        <v>26189788.84</v>
      </c>
      <c r="D404" s="22"/>
      <c r="E404" s="22"/>
    </row>
    <row r="405" spans="1:5" x14ac:dyDescent="0.2">
      <c r="A405" s="23" t="s">
        <v>402</v>
      </c>
      <c r="B405" s="26">
        <v>272.33</v>
      </c>
      <c r="C405" s="26">
        <v>27238928.300000001</v>
      </c>
      <c r="D405" s="22"/>
      <c r="E405" s="22"/>
    </row>
    <row r="406" spans="1:5" x14ac:dyDescent="0.2">
      <c r="A406" s="23" t="s">
        <v>403</v>
      </c>
      <c r="B406" s="26">
        <v>275.69</v>
      </c>
      <c r="C406" s="26">
        <v>27615806.300000001</v>
      </c>
      <c r="D406" s="22"/>
      <c r="E406" s="22"/>
    </row>
    <row r="407" spans="1:5" x14ac:dyDescent="0.2">
      <c r="A407" s="23" t="s">
        <v>404</v>
      </c>
      <c r="B407" s="26">
        <v>277.31</v>
      </c>
      <c r="C407" s="26">
        <v>27778962.43</v>
      </c>
      <c r="D407" s="22"/>
      <c r="E407" s="22"/>
    </row>
    <row r="408" spans="1:5" x14ac:dyDescent="0.2">
      <c r="A408" s="23" t="s">
        <v>405</v>
      </c>
      <c r="B408" s="26">
        <v>278.38</v>
      </c>
      <c r="C408" s="26">
        <v>27993224.719999999</v>
      </c>
      <c r="D408" s="22"/>
      <c r="E408" s="22"/>
    </row>
    <row r="409" spans="1:5" x14ac:dyDescent="0.2">
      <c r="A409" s="23" t="s">
        <v>406</v>
      </c>
      <c r="B409" s="26">
        <v>280.07</v>
      </c>
      <c r="C409" s="26">
        <v>28163252.48</v>
      </c>
      <c r="D409" s="22"/>
      <c r="E409" s="22"/>
    </row>
    <row r="410" spans="1:5" x14ac:dyDescent="0.2">
      <c r="A410" s="23" t="s">
        <v>407</v>
      </c>
      <c r="B410" s="26">
        <v>282.35000000000002</v>
      </c>
      <c r="C410" s="26">
        <v>28539954.550000001</v>
      </c>
      <c r="D410" s="22"/>
      <c r="E410" s="22"/>
    </row>
    <row r="411" spans="1:5" x14ac:dyDescent="0.2">
      <c r="A411" s="23" t="s">
        <v>408</v>
      </c>
      <c r="B411" s="26">
        <v>281.79000000000002</v>
      </c>
      <c r="C411" s="26">
        <v>28483050.129999999</v>
      </c>
      <c r="D411" s="22"/>
      <c r="E411" s="22"/>
    </row>
    <row r="412" spans="1:5" x14ac:dyDescent="0.2">
      <c r="A412" s="23" t="s">
        <v>409</v>
      </c>
      <c r="B412" s="26">
        <v>280.74</v>
      </c>
      <c r="C412" s="26">
        <v>28417729.699999999</v>
      </c>
      <c r="D412" s="22"/>
      <c r="E412" s="22"/>
    </row>
    <row r="413" spans="1:5" x14ac:dyDescent="0.2">
      <c r="A413" s="23" t="s">
        <v>410</v>
      </c>
      <c r="B413" s="26">
        <v>282.77</v>
      </c>
      <c r="C413" s="26">
        <v>28623805.460000001</v>
      </c>
      <c r="D413" s="22"/>
      <c r="E413" s="22"/>
    </row>
    <row r="414" spans="1:5" x14ac:dyDescent="0.2">
      <c r="A414" s="23" t="s">
        <v>411</v>
      </c>
      <c r="B414" s="26">
        <v>281.54000000000002</v>
      </c>
      <c r="C414" s="26">
        <v>28578674.039999999</v>
      </c>
      <c r="D414" s="22"/>
      <c r="E414" s="22"/>
    </row>
    <row r="415" spans="1:5" x14ac:dyDescent="0.2">
      <c r="A415" s="23" t="s">
        <v>412</v>
      </c>
      <c r="B415" s="26">
        <v>280.39999999999998</v>
      </c>
      <c r="C415" s="26">
        <v>28505425.960000001</v>
      </c>
      <c r="D415" s="22"/>
      <c r="E415" s="22"/>
    </row>
    <row r="416" spans="1:5" x14ac:dyDescent="0.2">
      <c r="A416" s="23" t="s">
        <v>413</v>
      </c>
      <c r="B416" s="26">
        <v>279.52</v>
      </c>
      <c r="C416" s="26">
        <v>28441810.649999999</v>
      </c>
      <c r="D416" s="22"/>
      <c r="E416" s="22"/>
    </row>
    <row r="417" spans="1:5" x14ac:dyDescent="0.2">
      <c r="A417" s="23" t="s">
        <v>414</v>
      </c>
      <c r="B417" s="26">
        <v>278.89</v>
      </c>
      <c r="C417" s="26">
        <v>28377398.940000001</v>
      </c>
      <c r="D417" s="22"/>
      <c r="E417" s="22"/>
    </row>
    <row r="418" spans="1:5" x14ac:dyDescent="0.2">
      <c r="A418" s="23" t="s">
        <v>415</v>
      </c>
      <c r="B418" s="26">
        <v>277.93</v>
      </c>
      <c r="C418" s="26">
        <v>28280166.84</v>
      </c>
      <c r="D418" s="22"/>
      <c r="E418" s="22"/>
    </row>
    <row r="419" spans="1:5" x14ac:dyDescent="0.2">
      <c r="A419" s="23" t="s">
        <v>416</v>
      </c>
      <c r="B419" s="26">
        <v>277.81</v>
      </c>
      <c r="C419" s="26">
        <v>28267337.16</v>
      </c>
      <c r="D419" s="22"/>
      <c r="E419" s="22"/>
    </row>
    <row r="420" spans="1:5" x14ac:dyDescent="0.2">
      <c r="A420" s="23" t="s">
        <v>417</v>
      </c>
      <c r="B420" s="26">
        <v>277.04000000000002</v>
      </c>
      <c r="C420" s="26">
        <v>28209644.84</v>
      </c>
      <c r="D420" s="22"/>
      <c r="E420" s="22"/>
    </row>
    <row r="421" spans="1:5" x14ac:dyDescent="0.2">
      <c r="A421" s="23" t="s">
        <v>418</v>
      </c>
      <c r="B421" s="26">
        <v>276.81</v>
      </c>
      <c r="C421" s="26">
        <v>28134660.41</v>
      </c>
      <c r="D421" s="22"/>
      <c r="E421" s="22"/>
    </row>
    <row r="422" spans="1:5" x14ac:dyDescent="0.2">
      <c r="A422" s="23" t="s">
        <v>419</v>
      </c>
      <c r="B422" s="26">
        <v>276</v>
      </c>
      <c r="C422" s="26">
        <v>28052601.190000001</v>
      </c>
      <c r="D422" s="22"/>
      <c r="E422" s="22"/>
    </row>
    <row r="423" spans="1:5" x14ac:dyDescent="0.2">
      <c r="A423" s="23" t="s">
        <v>420</v>
      </c>
      <c r="B423" s="26">
        <v>275.57</v>
      </c>
      <c r="C423" s="26">
        <v>27498831.140000001</v>
      </c>
      <c r="D423" s="22"/>
      <c r="E423" s="22"/>
    </row>
    <row r="424" spans="1:5" x14ac:dyDescent="0.2">
      <c r="A424" s="23" t="s">
        <v>421</v>
      </c>
      <c r="B424" s="26">
        <v>274.95</v>
      </c>
      <c r="C424" s="26">
        <v>27464054.859999999</v>
      </c>
      <c r="D424" s="22"/>
      <c r="E424" s="22"/>
    </row>
    <row r="425" spans="1:5" x14ac:dyDescent="0.2">
      <c r="A425" s="23" t="s">
        <v>422</v>
      </c>
      <c r="B425" s="26">
        <v>280.51</v>
      </c>
      <c r="C425" s="26">
        <v>28024009.359999999</v>
      </c>
      <c r="D425" s="22"/>
      <c r="E425" s="22"/>
    </row>
    <row r="426" spans="1:5" x14ac:dyDescent="0.2">
      <c r="A426" s="23" t="s">
        <v>423</v>
      </c>
      <c r="B426" s="26">
        <v>281.27999999999997</v>
      </c>
      <c r="C426" s="26">
        <v>28254971.66</v>
      </c>
      <c r="D426" s="22"/>
      <c r="E426" s="22"/>
    </row>
    <row r="427" spans="1:5" x14ac:dyDescent="0.2">
      <c r="A427" s="23" t="s">
        <v>424</v>
      </c>
      <c r="B427" s="26">
        <v>282.02</v>
      </c>
      <c r="C427" s="26">
        <v>28327594.75</v>
      </c>
      <c r="D427" s="22"/>
      <c r="E427" s="22"/>
    </row>
    <row r="428" spans="1:5" x14ac:dyDescent="0.2">
      <c r="A428" s="23" t="s">
        <v>425</v>
      </c>
      <c r="B428" s="26">
        <v>283.23</v>
      </c>
      <c r="C428" s="26">
        <v>28448916.309999999</v>
      </c>
      <c r="D428" s="22"/>
      <c r="E428" s="22"/>
    </row>
    <row r="429" spans="1:5" x14ac:dyDescent="0.2">
      <c r="A429" s="23" t="s">
        <v>426</v>
      </c>
      <c r="B429" s="26">
        <v>278.02</v>
      </c>
      <c r="C429" s="26">
        <v>27925521.420000002</v>
      </c>
      <c r="D429" s="22"/>
      <c r="E429" s="22"/>
    </row>
    <row r="430" spans="1:5" x14ac:dyDescent="0.2">
      <c r="A430" s="23" t="s">
        <v>427</v>
      </c>
      <c r="B430" s="26">
        <v>281.64999999999998</v>
      </c>
      <c r="C430" s="26">
        <v>28290105.579999998</v>
      </c>
      <c r="D430" s="22"/>
      <c r="E430" s="22"/>
    </row>
    <row r="431" spans="1:5" x14ac:dyDescent="0.2">
      <c r="A431" s="23" t="s">
        <v>428</v>
      </c>
      <c r="B431" s="26">
        <v>280.66000000000003</v>
      </c>
      <c r="C431" s="26">
        <v>28224724.109999999</v>
      </c>
      <c r="D431" s="22"/>
      <c r="E431" s="22"/>
    </row>
    <row r="432" spans="1:5" x14ac:dyDescent="0.2">
      <c r="A432" s="23" t="s">
        <v>429</v>
      </c>
      <c r="B432" s="26">
        <v>277.95</v>
      </c>
      <c r="C432" s="26">
        <v>27961236.16</v>
      </c>
      <c r="D432" s="22"/>
      <c r="E432" s="22"/>
    </row>
    <row r="433" spans="1:5" x14ac:dyDescent="0.2">
      <c r="A433" s="23" t="s">
        <v>430</v>
      </c>
      <c r="B433" s="26">
        <v>274.83999999999997</v>
      </c>
      <c r="C433" s="26">
        <v>28163528.77</v>
      </c>
      <c r="D433" s="22"/>
      <c r="E433" s="22"/>
    </row>
    <row r="434" spans="1:5" x14ac:dyDescent="0.2">
      <c r="A434" s="23" t="s">
        <v>431</v>
      </c>
      <c r="B434" s="26">
        <v>275.17</v>
      </c>
      <c r="C434" s="26">
        <v>28197060.09</v>
      </c>
      <c r="D434" s="22"/>
      <c r="E434" s="22"/>
    </row>
    <row r="435" spans="1:5" x14ac:dyDescent="0.2">
      <c r="A435" s="23" t="s">
        <v>432</v>
      </c>
      <c r="B435" s="26">
        <v>276.08</v>
      </c>
      <c r="C435" s="26">
        <v>28283928.370000001</v>
      </c>
      <c r="D435" s="22"/>
      <c r="E435" s="22"/>
    </row>
    <row r="436" spans="1:5" x14ac:dyDescent="0.2">
      <c r="A436" s="23" t="s">
        <v>433</v>
      </c>
      <c r="B436" s="26">
        <v>273.10000000000002</v>
      </c>
      <c r="C436" s="26">
        <v>27978085.920000002</v>
      </c>
      <c r="D436" s="22"/>
      <c r="E436" s="22"/>
    </row>
    <row r="437" spans="1:5" x14ac:dyDescent="0.2">
      <c r="A437" s="23" t="s">
        <v>434</v>
      </c>
      <c r="B437" s="26">
        <v>271.39999999999998</v>
      </c>
      <c r="C437" s="26">
        <v>27804594.879999999</v>
      </c>
      <c r="D437" s="22"/>
      <c r="E437" s="22"/>
    </row>
    <row r="438" spans="1:5" x14ac:dyDescent="0.2">
      <c r="A438" s="23" t="s">
        <v>435</v>
      </c>
      <c r="B438" s="26">
        <v>276.24</v>
      </c>
      <c r="C438" s="26">
        <v>28300296.670000002</v>
      </c>
      <c r="D438" s="22"/>
      <c r="E438" s="22"/>
    </row>
    <row r="439" spans="1:5" x14ac:dyDescent="0.2">
      <c r="A439" s="23" t="s">
        <v>436</v>
      </c>
      <c r="B439" s="26">
        <v>277.43</v>
      </c>
      <c r="C439" s="26">
        <v>28421892.120000001</v>
      </c>
      <c r="D439" s="22"/>
      <c r="E439" s="22"/>
    </row>
    <row r="440" spans="1:5" x14ac:dyDescent="0.2">
      <c r="A440" s="23" t="s">
        <v>437</v>
      </c>
      <c r="B440" s="26">
        <v>284.39999999999998</v>
      </c>
      <c r="C440" s="26">
        <v>29101586.52</v>
      </c>
      <c r="D440" s="22"/>
      <c r="E440" s="22"/>
    </row>
    <row r="441" spans="1:5" x14ac:dyDescent="0.2">
      <c r="A441" s="23" t="s">
        <v>438</v>
      </c>
      <c r="B441" s="26">
        <v>286.01</v>
      </c>
      <c r="C441" s="26">
        <v>29266062.66</v>
      </c>
      <c r="D441" s="22"/>
      <c r="E441" s="22"/>
    </row>
    <row r="442" spans="1:5" x14ac:dyDescent="0.2">
      <c r="A442" s="23" t="s">
        <v>439</v>
      </c>
      <c r="B442" s="26">
        <v>288.10000000000002</v>
      </c>
      <c r="C442" s="26">
        <v>29410402.07</v>
      </c>
      <c r="D442" s="22"/>
      <c r="E442" s="22"/>
    </row>
    <row r="443" spans="1:5" x14ac:dyDescent="0.2">
      <c r="A443" s="23" t="s">
        <v>440</v>
      </c>
      <c r="B443" s="26">
        <v>285.39999999999998</v>
      </c>
      <c r="C443" s="26">
        <v>29134014.109999999</v>
      </c>
      <c r="D443" s="22"/>
      <c r="E443" s="22"/>
    </row>
    <row r="444" spans="1:5" x14ac:dyDescent="0.2">
      <c r="A444" s="23" t="s">
        <v>441</v>
      </c>
      <c r="B444" s="26">
        <v>284.08</v>
      </c>
      <c r="C444" s="26">
        <v>28999149.109999999</v>
      </c>
      <c r="D444" s="22"/>
      <c r="E444" s="22"/>
    </row>
    <row r="445" spans="1:5" x14ac:dyDescent="0.2">
      <c r="A445" s="23" t="s">
        <v>442</v>
      </c>
      <c r="B445" s="26">
        <v>284.51</v>
      </c>
      <c r="C445" s="26">
        <v>28334251.449999999</v>
      </c>
      <c r="D445" s="22"/>
      <c r="E445" s="22"/>
    </row>
    <row r="446" spans="1:5" x14ac:dyDescent="0.2">
      <c r="A446" s="23" t="s">
        <v>443</v>
      </c>
      <c r="B446" s="26">
        <v>284.8</v>
      </c>
      <c r="C446" s="26">
        <v>28362299</v>
      </c>
      <c r="D446" s="22"/>
      <c r="E446" s="22"/>
    </row>
    <row r="447" spans="1:5" x14ac:dyDescent="0.2">
      <c r="A447" s="23" t="s">
        <v>444</v>
      </c>
      <c r="B447" s="26">
        <v>288.37</v>
      </c>
      <c r="C447" s="26">
        <v>28718014.460000001</v>
      </c>
      <c r="D447" s="22"/>
      <c r="E447" s="22"/>
    </row>
    <row r="448" spans="1:5" x14ac:dyDescent="0.2">
      <c r="A448" s="23" t="s">
        <v>445</v>
      </c>
      <c r="B448" s="26">
        <v>289.8</v>
      </c>
      <c r="C448" s="26">
        <v>28870970.199999999</v>
      </c>
      <c r="D448" s="22"/>
      <c r="E448" s="22"/>
    </row>
    <row r="449" spans="1:5" x14ac:dyDescent="0.2">
      <c r="A449" s="23" t="s">
        <v>446</v>
      </c>
      <c r="B449" s="26">
        <v>291.45</v>
      </c>
      <c r="C449" s="26">
        <v>29029931.98</v>
      </c>
      <c r="D449" s="22"/>
      <c r="E449" s="22"/>
    </row>
    <row r="450" spans="1:5" x14ac:dyDescent="0.2">
      <c r="A450" s="23" t="s">
        <v>447</v>
      </c>
      <c r="B450" s="26">
        <v>291.57</v>
      </c>
      <c r="C450" s="26">
        <v>29041819.800000001</v>
      </c>
      <c r="D450" s="22"/>
      <c r="E450" s="22"/>
    </row>
    <row r="451" spans="1:5" x14ac:dyDescent="0.2">
      <c r="A451" s="23" t="s">
        <v>448</v>
      </c>
      <c r="B451" s="26">
        <v>292.51</v>
      </c>
      <c r="C451" s="26">
        <v>29135867.280000001</v>
      </c>
      <c r="D451" s="22"/>
      <c r="E451" s="22"/>
    </row>
    <row r="452" spans="1:5" x14ac:dyDescent="0.2">
      <c r="A452" s="23" t="s">
        <v>449</v>
      </c>
      <c r="B452" s="26">
        <v>288.93</v>
      </c>
      <c r="C452" s="26">
        <v>28776985.66</v>
      </c>
      <c r="D452" s="22"/>
      <c r="E452" s="22"/>
    </row>
    <row r="453" spans="1:5" x14ac:dyDescent="0.2">
      <c r="A453" s="23" t="s">
        <v>450</v>
      </c>
      <c r="B453" s="26">
        <v>286.86</v>
      </c>
      <c r="C453" s="26">
        <v>28521439.829999998</v>
      </c>
      <c r="D453" s="22"/>
      <c r="E453" s="22"/>
    </row>
    <row r="454" spans="1:5" x14ac:dyDescent="0.2">
      <c r="A454" s="23" t="s">
        <v>451</v>
      </c>
      <c r="B454" s="26">
        <v>284.31</v>
      </c>
      <c r="C454" s="26">
        <v>28280171.260000002</v>
      </c>
      <c r="D454" s="22"/>
      <c r="E454" s="22"/>
    </row>
    <row r="455" spans="1:5" x14ac:dyDescent="0.2">
      <c r="A455" s="23" t="s">
        <v>452</v>
      </c>
      <c r="B455" s="26">
        <v>284.64999999999998</v>
      </c>
      <c r="C455" s="26">
        <v>28448670.190000001</v>
      </c>
      <c r="D455" s="22"/>
      <c r="E455" s="22"/>
    </row>
    <row r="456" spans="1:5" x14ac:dyDescent="0.2">
      <c r="A456" s="23" t="s">
        <v>453</v>
      </c>
      <c r="B456" s="26">
        <v>286.06</v>
      </c>
      <c r="C456" s="26">
        <v>29054424.120000001</v>
      </c>
      <c r="D456" s="22"/>
      <c r="E456" s="22"/>
    </row>
    <row r="457" spans="1:5" x14ac:dyDescent="0.2">
      <c r="A457" s="23" t="s">
        <v>454</v>
      </c>
      <c r="B457" s="26">
        <v>286.69</v>
      </c>
      <c r="C457" s="26">
        <v>29113922.670000002</v>
      </c>
      <c r="D457" s="22"/>
      <c r="E457" s="22"/>
    </row>
    <row r="458" spans="1:5" x14ac:dyDescent="0.2">
      <c r="A458" s="23" t="s">
        <v>455</v>
      </c>
      <c r="B458" s="26">
        <v>289.02</v>
      </c>
      <c r="C458" s="26">
        <v>29329285.059999999</v>
      </c>
      <c r="D458" s="22"/>
      <c r="E458" s="22"/>
    </row>
    <row r="459" spans="1:5" x14ac:dyDescent="0.2">
      <c r="A459" s="23" t="s">
        <v>456</v>
      </c>
      <c r="B459" s="26">
        <v>288.66000000000003</v>
      </c>
      <c r="C459" s="26">
        <v>29477988.289999999</v>
      </c>
      <c r="D459" s="22"/>
      <c r="E459" s="22"/>
    </row>
    <row r="460" spans="1:5" x14ac:dyDescent="0.2">
      <c r="A460" s="23" t="s">
        <v>457</v>
      </c>
      <c r="B460" s="26">
        <v>289.23</v>
      </c>
      <c r="C460" s="26">
        <v>29541324.940000001</v>
      </c>
      <c r="D460" s="22"/>
      <c r="E460" s="22"/>
    </row>
    <row r="461" spans="1:5" x14ac:dyDescent="0.2">
      <c r="A461" s="23" t="s">
        <v>458</v>
      </c>
      <c r="B461" s="26">
        <v>291.17</v>
      </c>
      <c r="C461" s="26">
        <v>29739421.960000001</v>
      </c>
      <c r="D461" s="22"/>
      <c r="E461" s="22"/>
    </row>
    <row r="462" spans="1:5" x14ac:dyDescent="0.2">
      <c r="A462" s="23" t="s">
        <v>459</v>
      </c>
      <c r="B462" s="26">
        <v>293.72000000000003</v>
      </c>
      <c r="C462" s="26">
        <v>29950259.09</v>
      </c>
      <c r="D462" s="22"/>
      <c r="E462" s="22"/>
    </row>
    <row r="463" spans="1:5" x14ac:dyDescent="0.2">
      <c r="A463" s="23" t="s">
        <v>460</v>
      </c>
      <c r="B463" s="26">
        <v>294.39999999999998</v>
      </c>
      <c r="C463" s="26">
        <v>29941929.09</v>
      </c>
      <c r="D463" s="22"/>
      <c r="E463" s="22"/>
    </row>
    <row r="464" spans="1:5" x14ac:dyDescent="0.2">
      <c r="A464" s="23" t="s">
        <v>461</v>
      </c>
      <c r="B464" s="26">
        <v>298.88</v>
      </c>
      <c r="C464" s="26">
        <v>30212919.73</v>
      </c>
      <c r="D464" s="22"/>
      <c r="E464" s="22"/>
    </row>
    <row r="465" spans="1:5" x14ac:dyDescent="0.2">
      <c r="A465" s="23" t="s">
        <v>462</v>
      </c>
      <c r="B465" s="26">
        <v>299.35000000000002</v>
      </c>
      <c r="C465" s="26">
        <v>30128479.129999999</v>
      </c>
      <c r="D465" s="22"/>
      <c r="E465" s="22"/>
    </row>
    <row r="466" spans="1:5" x14ac:dyDescent="0.2">
      <c r="A466" s="23" t="s">
        <v>463</v>
      </c>
      <c r="B466" s="26">
        <v>297.16000000000003</v>
      </c>
      <c r="C466" s="26">
        <v>29907665.239999998</v>
      </c>
      <c r="D466" s="22"/>
      <c r="E466" s="22"/>
    </row>
    <row r="467" spans="1:5" x14ac:dyDescent="0.2">
      <c r="A467" s="23" t="s">
        <v>464</v>
      </c>
      <c r="B467" s="26">
        <v>298.86</v>
      </c>
      <c r="C467" s="26">
        <v>30119545.870000001</v>
      </c>
      <c r="D467" s="22"/>
      <c r="E467" s="22"/>
    </row>
    <row r="468" spans="1:5" x14ac:dyDescent="0.2">
      <c r="A468" s="23" t="s">
        <v>465</v>
      </c>
      <c r="B468" s="26">
        <v>299.42</v>
      </c>
      <c r="C468" s="26">
        <v>30176137.23</v>
      </c>
      <c r="D468" s="22"/>
      <c r="E468" s="22"/>
    </row>
    <row r="469" spans="1:5" x14ac:dyDescent="0.2">
      <c r="A469" s="23" t="s">
        <v>466</v>
      </c>
      <c r="B469" s="26">
        <v>297.81</v>
      </c>
      <c r="C469" s="26">
        <v>28582708.260000002</v>
      </c>
      <c r="D469" s="22"/>
      <c r="E469" s="22"/>
    </row>
    <row r="470" spans="1:5" x14ac:dyDescent="0.2">
      <c r="A470" s="23" t="s">
        <v>467</v>
      </c>
      <c r="B470" s="26">
        <v>296.04000000000002</v>
      </c>
      <c r="C470" s="26">
        <v>28412322.329999998</v>
      </c>
      <c r="D470" s="22"/>
      <c r="E470" s="22"/>
    </row>
    <row r="471" spans="1:5" x14ac:dyDescent="0.2">
      <c r="A471" s="23" t="s">
        <v>468</v>
      </c>
      <c r="B471" s="26">
        <v>296.77999999999997</v>
      </c>
      <c r="C471" s="26">
        <v>28413929.690000001</v>
      </c>
      <c r="D471" s="22"/>
      <c r="E471" s="22"/>
    </row>
    <row r="472" spans="1:5" x14ac:dyDescent="0.2">
      <c r="A472" s="23" t="s">
        <v>469</v>
      </c>
      <c r="B472" s="26">
        <v>297.57</v>
      </c>
      <c r="C472" s="26">
        <v>28489547.809999999</v>
      </c>
      <c r="D472" s="22"/>
      <c r="E472" s="22"/>
    </row>
    <row r="473" spans="1:5" x14ac:dyDescent="0.2">
      <c r="A473" s="23" t="s">
        <v>470</v>
      </c>
      <c r="B473" s="26">
        <v>302.24</v>
      </c>
      <c r="C473" s="26">
        <v>28907050.329999998</v>
      </c>
      <c r="D473" s="22"/>
      <c r="E473" s="22"/>
    </row>
    <row r="474" spans="1:5" x14ac:dyDescent="0.2">
      <c r="A474" s="23" t="s">
        <v>471</v>
      </c>
      <c r="B474" s="26">
        <v>302.92</v>
      </c>
      <c r="C474" s="26">
        <v>28952866.25</v>
      </c>
      <c r="D474" s="22"/>
      <c r="E474" s="22"/>
    </row>
    <row r="475" spans="1:5" x14ac:dyDescent="0.2">
      <c r="A475" s="23" t="s">
        <v>472</v>
      </c>
      <c r="B475" s="26">
        <v>303.10000000000002</v>
      </c>
      <c r="C475" s="26">
        <v>28948505.489999998</v>
      </c>
      <c r="D475" s="22"/>
      <c r="E475" s="22"/>
    </row>
    <row r="476" spans="1:5" x14ac:dyDescent="0.2">
      <c r="A476" s="23" t="s">
        <v>473</v>
      </c>
      <c r="B476" s="26">
        <v>305.95999999999998</v>
      </c>
      <c r="C476" s="26">
        <v>29230911.559999999</v>
      </c>
      <c r="D476" s="22"/>
      <c r="E476" s="22"/>
    </row>
    <row r="477" spans="1:5" x14ac:dyDescent="0.2">
      <c r="A477" s="23" t="s">
        <v>474</v>
      </c>
      <c r="B477" s="26">
        <v>305.83999999999997</v>
      </c>
      <c r="C477" s="26">
        <v>29220432.59</v>
      </c>
      <c r="D477" s="22"/>
      <c r="E477" s="22"/>
    </row>
    <row r="478" spans="1:5" x14ac:dyDescent="0.2">
      <c r="A478" s="23" t="s">
        <v>475</v>
      </c>
      <c r="B478" s="26">
        <v>305.24</v>
      </c>
      <c r="C478" s="26">
        <v>29163007.920000002</v>
      </c>
      <c r="D478" s="22"/>
      <c r="E478" s="22"/>
    </row>
    <row r="479" spans="1:5" x14ac:dyDescent="0.2">
      <c r="A479" s="23" t="s">
        <v>476</v>
      </c>
      <c r="B479" s="26">
        <v>302.47000000000003</v>
      </c>
      <c r="C479" s="26">
        <v>28898190.02</v>
      </c>
      <c r="D479" s="22"/>
      <c r="E479" s="22"/>
    </row>
    <row r="480" spans="1:5" x14ac:dyDescent="0.2">
      <c r="A480" s="23" t="s">
        <v>477</v>
      </c>
      <c r="B480" s="26">
        <v>305.08999999999997</v>
      </c>
      <c r="C480" s="26">
        <v>29148802.739999998</v>
      </c>
      <c r="D480" s="22"/>
      <c r="E480" s="22"/>
    </row>
    <row r="481" spans="1:5" x14ac:dyDescent="0.2">
      <c r="A481" s="23" t="s">
        <v>478</v>
      </c>
      <c r="B481" s="26">
        <v>307.38</v>
      </c>
      <c r="C481" s="26">
        <v>29352714.82</v>
      </c>
      <c r="D481" s="22"/>
      <c r="E481" s="22"/>
    </row>
    <row r="482" spans="1:5" x14ac:dyDescent="0.2">
      <c r="A482" s="23" t="s">
        <v>479</v>
      </c>
      <c r="B482" s="26">
        <v>301.38</v>
      </c>
      <c r="C482" s="26">
        <v>28780252.34</v>
      </c>
      <c r="D482" s="22"/>
      <c r="E482" s="22"/>
    </row>
    <row r="483" spans="1:5" x14ac:dyDescent="0.2">
      <c r="A483" s="23" t="s">
        <v>480</v>
      </c>
      <c r="B483" s="26">
        <v>301.38</v>
      </c>
      <c r="C483" s="26">
        <v>28780252.34</v>
      </c>
      <c r="D483" s="22"/>
      <c r="E483" s="22"/>
    </row>
    <row r="484" spans="1:5" x14ac:dyDescent="0.2">
      <c r="A484" s="23" t="s">
        <v>481</v>
      </c>
      <c r="B484" s="26">
        <v>297.51</v>
      </c>
      <c r="C484" s="26">
        <v>28375480.219999999</v>
      </c>
      <c r="D484" s="22"/>
      <c r="E484" s="22"/>
    </row>
    <row r="485" spans="1:5" x14ac:dyDescent="0.2">
      <c r="A485" s="23" t="s">
        <v>482</v>
      </c>
      <c r="B485" s="26">
        <v>299.41000000000003</v>
      </c>
      <c r="C485" s="26">
        <v>28557446.440000001</v>
      </c>
      <c r="D485" s="22"/>
      <c r="E485" s="22"/>
    </row>
    <row r="486" spans="1:5" x14ac:dyDescent="0.2">
      <c r="A486" s="23" t="s">
        <v>483</v>
      </c>
      <c r="B486" s="26">
        <v>300.98</v>
      </c>
      <c r="C486" s="26">
        <v>28698271.309999999</v>
      </c>
      <c r="D486" s="22"/>
      <c r="E486" s="22"/>
    </row>
    <row r="487" spans="1:5" x14ac:dyDescent="0.2">
      <c r="A487" s="23" t="s">
        <v>484</v>
      </c>
      <c r="B487" s="26">
        <v>296.18</v>
      </c>
      <c r="C487" s="26">
        <v>28442289.75</v>
      </c>
      <c r="D487" s="22"/>
      <c r="E487" s="22"/>
    </row>
    <row r="488" spans="1:5" x14ac:dyDescent="0.2">
      <c r="A488" s="23" t="s">
        <v>485</v>
      </c>
      <c r="B488" s="26">
        <v>292.60000000000002</v>
      </c>
      <c r="C488" s="26">
        <v>28127215.199999999</v>
      </c>
      <c r="D488" s="22"/>
      <c r="E488" s="22"/>
    </row>
    <row r="489" spans="1:5" x14ac:dyDescent="0.2">
      <c r="A489" s="23" t="s">
        <v>486</v>
      </c>
      <c r="B489" s="26">
        <v>296.02</v>
      </c>
      <c r="C489" s="26">
        <v>28435994.309999999</v>
      </c>
      <c r="D489" s="22"/>
      <c r="E489" s="22"/>
    </row>
    <row r="490" spans="1:5" x14ac:dyDescent="0.2">
      <c r="A490" s="23" t="s">
        <v>487</v>
      </c>
      <c r="B490" s="26">
        <v>296.64</v>
      </c>
      <c r="C490" s="26">
        <v>28152734.469999999</v>
      </c>
      <c r="D490" s="22"/>
      <c r="E490" s="22"/>
    </row>
    <row r="491" spans="1:5" x14ac:dyDescent="0.2">
      <c r="A491" s="23" t="s">
        <v>488</v>
      </c>
      <c r="B491" s="26">
        <v>295.77999999999997</v>
      </c>
      <c r="C491" s="26">
        <v>28175622.379999999</v>
      </c>
      <c r="D491" s="22"/>
      <c r="E491" s="22"/>
    </row>
    <row r="492" spans="1:5" x14ac:dyDescent="0.2">
      <c r="A492" s="23" t="s">
        <v>489</v>
      </c>
      <c r="B492" s="26">
        <v>299.31</v>
      </c>
      <c r="C492" s="26">
        <v>28292069.07</v>
      </c>
      <c r="D492" s="22"/>
      <c r="E492" s="22"/>
    </row>
    <row r="493" spans="1:5" x14ac:dyDescent="0.2">
      <c r="A493" s="23" t="s">
        <v>490</v>
      </c>
      <c r="B493" s="26">
        <v>299.45999999999998</v>
      </c>
      <c r="C493" s="26">
        <v>28306156.579999998</v>
      </c>
      <c r="D493" s="22"/>
      <c r="E493" s="22"/>
    </row>
    <row r="494" spans="1:5" x14ac:dyDescent="0.2">
      <c r="A494" s="23" t="s">
        <v>491</v>
      </c>
      <c r="B494" s="26">
        <v>296.39</v>
      </c>
      <c r="C494" s="26">
        <v>27565172.010000002</v>
      </c>
      <c r="D494" s="22"/>
      <c r="E494" s="22"/>
    </row>
    <row r="495" spans="1:5" x14ac:dyDescent="0.2">
      <c r="A495" s="23" t="s">
        <v>492</v>
      </c>
      <c r="B495" s="26">
        <v>292.66000000000003</v>
      </c>
      <c r="C495" s="26">
        <v>27232431.98</v>
      </c>
      <c r="D495" s="22"/>
      <c r="E495" s="22"/>
    </row>
    <row r="496" spans="1:5" x14ac:dyDescent="0.2">
      <c r="A496" s="23" t="s">
        <v>493</v>
      </c>
      <c r="B496" s="26">
        <v>293.88</v>
      </c>
      <c r="C496" s="26">
        <v>27434222.920000002</v>
      </c>
      <c r="D496" s="22"/>
      <c r="E496" s="22"/>
    </row>
    <row r="497" spans="1:5" x14ac:dyDescent="0.2">
      <c r="A497" s="23" t="s">
        <v>494</v>
      </c>
      <c r="B497" s="26">
        <v>289.8</v>
      </c>
      <c r="C497" s="26">
        <v>27053632.68</v>
      </c>
      <c r="D497" s="22"/>
      <c r="E497" s="22"/>
    </row>
    <row r="498" spans="1:5" x14ac:dyDescent="0.2">
      <c r="A498" s="23" t="s">
        <v>495</v>
      </c>
      <c r="B498" s="26">
        <v>297.62</v>
      </c>
      <c r="C498" s="26">
        <v>28110145.809999999</v>
      </c>
      <c r="D498" s="22"/>
      <c r="E498" s="22"/>
    </row>
    <row r="499" spans="1:5" x14ac:dyDescent="0.2">
      <c r="A499" s="23" t="s">
        <v>496</v>
      </c>
      <c r="B499" s="26">
        <v>296.99</v>
      </c>
      <c r="C499" s="26">
        <v>28050703.800000001</v>
      </c>
      <c r="D499" s="22"/>
      <c r="E499" s="22"/>
    </row>
    <row r="500" spans="1:5" x14ac:dyDescent="0.2">
      <c r="A500" s="23" t="s">
        <v>497</v>
      </c>
      <c r="B500" s="26">
        <v>296.14</v>
      </c>
      <c r="C500" s="26">
        <v>28385041</v>
      </c>
      <c r="D500" s="22"/>
      <c r="E500" s="22"/>
    </row>
    <row r="501" spans="1:5" x14ac:dyDescent="0.2">
      <c r="A501" s="23" t="s">
        <v>498</v>
      </c>
      <c r="B501" s="26">
        <v>295.58</v>
      </c>
      <c r="C501" s="26">
        <v>28272710.789999999</v>
      </c>
      <c r="D501" s="22"/>
      <c r="E501" s="22"/>
    </row>
    <row r="502" spans="1:5" x14ac:dyDescent="0.2">
      <c r="A502" s="23" t="s">
        <v>499</v>
      </c>
      <c r="B502" s="26">
        <v>288.83</v>
      </c>
      <c r="C502" s="26">
        <v>27660794.91</v>
      </c>
      <c r="D502" s="22"/>
      <c r="E502" s="22"/>
    </row>
    <row r="503" spans="1:5" x14ac:dyDescent="0.2">
      <c r="A503" s="23" t="s">
        <v>500</v>
      </c>
      <c r="B503" s="26">
        <v>288.83</v>
      </c>
      <c r="C503" s="26">
        <v>27660794.91</v>
      </c>
      <c r="D503" s="22"/>
      <c r="E503" s="22"/>
    </row>
    <row r="504" spans="1:5" x14ac:dyDescent="0.2">
      <c r="A504" s="23" t="s">
        <v>501</v>
      </c>
      <c r="B504" s="26">
        <v>289.51</v>
      </c>
      <c r="C504" s="26">
        <v>27720921.09</v>
      </c>
      <c r="D504" s="22"/>
      <c r="E504" s="22"/>
    </row>
    <row r="505" spans="1:5" x14ac:dyDescent="0.2">
      <c r="A505" s="23" t="s">
        <v>502</v>
      </c>
      <c r="B505" s="26">
        <v>283.38</v>
      </c>
      <c r="C505" s="26">
        <v>27235401.850000001</v>
      </c>
      <c r="D505" s="22"/>
      <c r="E505" s="22"/>
    </row>
    <row r="506" spans="1:5" x14ac:dyDescent="0.2">
      <c r="A506" s="23" t="s">
        <v>503</v>
      </c>
      <c r="B506" s="26">
        <v>279.01</v>
      </c>
      <c r="C506" s="26">
        <v>26805654.48</v>
      </c>
      <c r="D506" s="22"/>
      <c r="E506" s="22"/>
    </row>
    <row r="507" spans="1:5" x14ac:dyDescent="0.2">
      <c r="A507" s="23" t="s">
        <v>504</v>
      </c>
      <c r="B507" s="26">
        <v>273.24</v>
      </c>
      <c r="C507" s="26">
        <v>26250972.739999998</v>
      </c>
      <c r="D507" s="22"/>
      <c r="E507" s="22"/>
    </row>
    <row r="508" spans="1:5" x14ac:dyDescent="0.2">
      <c r="A508" s="23" t="s">
        <v>505</v>
      </c>
      <c r="B508" s="26">
        <v>269.22000000000003</v>
      </c>
      <c r="C508" s="26">
        <v>25864947.530000001</v>
      </c>
      <c r="D508" s="22"/>
      <c r="E508" s="22"/>
    </row>
    <row r="509" spans="1:5" x14ac:dyDescent="0.2">
      <c r="A509" s="23" t="s">
        <v>506</v>
      </c>
      <c r="B509" s="26">
        <v>269.83</v>
      </c>
      <c r="C509" s="26">
        <v>25923936.309999999</v>
      </c>
      <c r="D509" s="22"/>
      <c r="E509" s="22"/>
    </row>
    <row r="510" spans="1:5" x14ac:dyDescent="0.2">
      <c r="A510" s="23" t="s">
        <v>507</v>
      </c>
      <c r="B510" s="26">
        <v>270.82</v>
      </c>
      <c r="C510" s="26">
        <v>25543012.219999999</v>
      </c>
      <c r="D510" s="22"/>
      <c r="E510" s="22"/>
    </row>
    <row r="511" spans="1:5" x14ac:dyDescent="0.2">
      <c r="A511" s="23" t="s">
        <v>508</v>
      </c>
      <c r="B511" s="26">
        <v>272.35000000000002</v>
      </c>
      <c r="C511" s="26">
        <v>25687388.25</v>
      </c>
      <c r="D511" s="22"/>
      <c r="E511" s="22"/>
    </row>
    <row r="512" spans="1:5" x14ac:dyDescent="0.2">
      <c r="A512" s="23" t="s">
        <v>509</v>
      </c>
      <c r="B512" s="26">
        <v>271.51</v>
      </c>
      <c r="C512" s="26">
        <v>25600775.210000001</v>
      </c>
      <c r="D512" s="22"/>
      <c r="E512" s="22"/>
    </row>
    <row r="513" spans="1:5" x14ac:dyDescent="0.2">
      <c r="A513" s="23" t="s">
        <v>510</v>
      </c>
      <c r="B513" s="26">
        <v>276.66000000000003</v>
      </c>
      <c r="C513" s="26">
        <v>26086158.02</v>
      </c>
      <c r="D513" s="22"/>
      <c r="E513" s="22"/>
    </row>
    <row r="514" spans="1:5" x14ac:dyDescent="0.2">
      <c r="A514" s="23" t="s">
        <v>511</v>
      </c>
      <c r="B514" s="26">
        <v>282.95</v>
      </c>
      <c r="C514" s="26">
        <v>26904695.600000001</v>
      </c>
      <c r="D514" s="22"/>
      <c r="E514" s="22"/>
    </row>
    <row r="515" spans="1:5" x14ac:dyDescent="0.2">
      <c r="A515" s="23" t="s">
        <v>512</v>
      </c>
      <c r="B515" s="26">
        <v>286.51</v>
      </c>
      <c r="C515" s="26">
        <v>27213847.170000002</v>
      </c>
      <c r="D515" s="22"/>
      <c r="E515" s="22"/>
    </row>
    <row r="516" spans="1:5" x14ac:dyDescent="0.2">
      <c r="A516" s="23" t="s">
        <v>513</v>
      </c>
      <c r="B516" s="26">
        <v>283.62</v>
      </c>
      <c r="C516" s="26">
        <v>26939035.440000001</v>
      </c>
      <c r="D516" s="22"/>
      <c r="E516" s="22"/>
    </row>
    <row r="517" spans="1:5" x14ac:dyDescent="0.2">
      <c r="A517" s="23" t="s">
        <v>514</v>
      </c>
      <c r="B517" s="26">
        <v>284.82</v>
      </c>
      <c r="C517" s="26">
        <v>26904092</v>
      </c>
      <c r="D517" s="22"/>
      <c r="E517" s="22"/>
    </row>
    <row r="518" spans="1:5" x14ac:dyDescent="0.2">
      <c r="A518" s="23" t="s">
        <v>515</v>
      </c>
      <c r="B518" s="26">
        <v>292.14</v>
      </c>
      <c r="C518" s="26">
        <v>27596236.640000001</v>
      </c>
      <c r="D518" s="22"/>
      <c r="E518" s="22"/>
    </row>
    <row r="519" spans="1:5" x14ac:dyDescent="0.2">
      <c r="A519" s="23" t="s">
        <v>516</v>
      </c>
      <c r="B519" s="26">
        <v>294.89999999999998</v>
      </c>
      <c r="C519" s="26">
        <v>27740718.690000001</v>
      </c>
      <c r="D519" s="22"/>
      <c r="E519" s="22"/>
    </row>
    <row r="520" spans="1:5" x14ac:dyDescent="0.2">
      <c r="A520" s="23" t="s">
        <v>517</v>
      </c>
      <c r="B520" s="26">
        <v>291.56</v>
      </c>
      <c r="C520" s="26">
        <v>27416972.91</v>
      </c>
      <c r="D520" s="22"/>
      <c r="E520" s="22"/>
    </row>
    <row r="521" spans="1:5" x14ac:dyDescent="0.2">
      <c r="A521" s="23" t="s">
        <v>518</v>
      </c>
      <c r="B521" s="26">
        <v>291.47000000000003</v>
      </c>
      <c r="C521" s="26">
        <v>25691943.309999999</v>
      </c>
      <c r="D521" s="22"/>
      <c r="E521" s="22"/>
    </row>
    <row r="522" spans="1:5" x14ac:dyDescent="0.2">
      <c r="A522" s="23" t="s">
        <v>519</v>
      </c>
      <c r="B522" s="26">
        <v>301.77</v>
      </c>
      <c r="C522" s="26">
        <v>26600262.539999999</v>
      </c>
      <c r="D522" s="22"/>
      <c r="E522" s="22"/>
    </row>
    <row r="523" spans="1:5" x14ac:dyDescent="0.2">
      <c r="A523" s="23" t="s">
        <v>520</v>
      </c>
      <c r="B523" s="26">
        <v>302.45999999999998</v>
      </c>
      <c r="C523" s="26">
        <v>26661090.789999999</v>
      </c>
      <c r="D523" s="22"/>
      <c r="E523" s="22"/>
    </row>
    <row r="524" spans="1:5" x14ac:dyDescent="0.2">
      <c r="A524" s="23" t="s">
        <v>521</v>
      </c>
      <c r="B524" s="26">
        <v>302.32</v>
      </c>
      <c r="C524" s="26">
        <v>26642397.129999999</v>
      </c>
      <c r="D524" s="22"/>
      <c r="E524" s="22"/>
    </row>
    <row r="525" spans="1:5" x14ac:dyDescent="0.2">
      <c r="A525" s="23" t="s">
        <v>522</v>
      </c>
      <c r="B525" s="26">
        <v>295.76</v>
      </c>
      <c r="C525" s="26">
        <v>26082638.82</v>
      </c>
      <c r="D525" s="22"/>
      <c r="E525" s="22"/>
    </row>
    <row r="526" spans="1:5" x14ac:dyDescent="0.2">
      <c r="A526" s="23" t="s">
        <v>523</v>
      </c>
      <c r="B526" s="26">
        <v>297.52999999999997</v>
      </c>
      <c r="C526" s="26">
        <v>26238165.359999999</v>
      </c>
      <c r="D526" s="22"/>
      <c r="E526" s="22"/>
    </row>
    <row r="527" spans="1:5" x14ac:dyDescent="0.2">
      <c r="A527" s="23" t="s">
        <v>524</v>
      </c>
      <c r="B527" s="26">
        <v>297.79000000000002</v>
      </c>
      <c r="C527" s="26">
        <v>26294579.07</v>
      </c>
      <c r="D527" s="22"/>
      <c r="E527" s="22"/>
    </row>
    <row r="528" spans="1:5" x14ac:dyDescent="0.2">
      <c r="A528" s="23" t="s">
        <v>525</v>
      </c>
      <c r="B528" s="26">
        <v>293.58</v>
      </c>
      <c r="C528" s="26">
        <v>25927427.620000001</v>
      </c>
      <c r="D528" s="22"/>
      <c r="E528" s="22"/>
    </row>
    <row r="529" spans="1:5" x14ac:dyDescent="0.2">
      <c r="A529" s="23" t="s">
        <v>526</v>
      </c>
      <c r="B529" s="26">
        <v>280.73</v>
      </c>
      <c r="C529" s="26">
        <v>23890563.32</v>
      </c>
      <c r="D529" s="22"/>
      <c r="E529" s="22"/>
    </row>
    <row r="530" spans="1:5" x14ac:dyDescent="0.2">
      <c r="A530" s="23" t="s">
        <v>527</v>
      </c>
      <c r="B530" s="26">
        <v>278.27999999999997</v>
      </c>
      <c r="C530" s="26">
        <v>23676738.34</v>
      </c>
      <c r="D530" s="22"/>
      <c r="E530" s="22"/>
    </row>
    <row r="531" spans="1:5" x14ac:dyDescent="0.2">
      <c r="A531" s="23" t="s">
        <v>528</v>
      </c>
      <c r="B531" s="26">
        <v>282.10000000000002</v>
      </c>
      <c r="C531" s="26">
        <v>24002175.870000001</v>
      </c>
      <c r="D531" s="22"/>
      <c r="E531" s="22"/>
    </row>
    <row r="532" spans="1:5" x14ac:dyDescent="0.2">
      <c r="A532" s="23" t="s">
        <v>529</v>
      </c>
      <c r="B532" s="26">
        <v>277.73</v>
      </c>
      <c r="C532" s="26">
        <v>23015310.940000001</v>
      </c>
      <c r="D532" s="22"/>
      <c r="E532" s="22"/>
    </row>
    <row r="533" spans="1:5" x14ac:dyDescent="0.2">
      <c r="A533" s="23" t="s">
        <v>530</v>
      </c>
      <c r="B533" s="26">
        <v>280.02999999999997</v>
      </c>
      <c r="C533" s="26">
        <v>22831059.039999999</v>
      </c>
      <c r="D533" s="22"/>
      <c r="E533" s="22"/>
    </row>
    <row r="534" spans="1:5" x14ac:dyDescent="0.2">
      <c r="A534" s="23" t="s">
        <v>531</v>
      </c>
      <c r="B534" s="26">
        <v>281.45999999999998</v>
      </c>
      <c r="C534" s="26">
        <v>22823095.420000002</v>
      </c>
      <c r="D534" s="22"/>
      <c r="E534" s="22"/>
    </row>
    <row r="535" spans="1:5" x14ac:dyDescent="0.2">
      <c r="A535" s="23" t="s">
        <v>532</v>
      </c>
      <c r="B535" s="26">
        <v>284.5</v>
      </c>
      <c r="C535" s="26">
        <v>23125205.800000001</v>
      </c>
      <c r="D535" s="22"/>
      <c r="E535" s="22"/>
    </row>
    <row r="536" spans="1:5" x14ac:dyDescent="0.2">
      <c r="A536" s="23" t="s">
        <v>533</v>
      </c>
      <c r="B536" s="26">
        <v>279</v>
      </c>
      <c r="C536" s="26">
        <v>22663387.73</v>
      </c>
      <c r="D536" s="22"/>
      <c r="E536" s="22"/>
    </row>
    <row r="537" spans="1:5" x14ac:dyDescent="0.2">
      <c r="A537" s="23" t="s">
        <v>534</v>
      </c>
      <c r="B537" s="26">
        <v>264.32</v>
      </c>
      <c r="C537" s="26">
        <v>21475821.039999999</v>
      </c>
      <c r="D537" s="22"/>
      <c r="E537" s="22"/>
    </row>
    <row r="538" spans="1:5" x14ac:dyDescent="0.2">
      <c r="A538" s="23" t="s">
        <v>535</v>
      </c>
      <c r="B538" s="26">
        <v>258.31</v>
      </c>
      <c r="C538" s="26">
        <v>20987586.609999999</v>
      </c>
      <c r="D538" s="22"/>
      <c r="E538" s="22"/>
    </row>
    <row r="539" spans="1:5" x14ac:dyDescent="0.2">
      <c r="A539" s="23" t="s">
        <v>536</v>
      </c>
      <c r="B539" s="26">
        <v>256.02</v>
      </c>
      <c r="C539" s="26">
        <v>20805960.030000001</v>
      </c>
      <c r="D539" s="22"/>
      <c r="E539" s="22"/>
    </row>
    <row r="540" spans="1:5" x14ac:dyDescent="0.2">
      <c r="A540" s="23" t="s">
        <v>537</v>
      </c>
      <c r="B540" s="26">
        <v>253.35</v>
      </c>
      <c r="C540" s="26">
        <v>20588824.32</v>
      </c>
      <c r="D540" s="22"/>
      <c r="E540" s="22"/>
    </row>
    <row r="541" spans="1:5" x14ac:dyDescent="0.2">
      <c r="A541" s="23" t="s">
        <v>538</v>
      </c>
      <c r="B541" s="26">
        <v>250.17</v>
      </c>
      <c r="C541" s="26">
        <v>20330833.02</v>
      </c>
      <c r="D541" s="22"/>
      <c r="E541" s="22"/>
    </row>
    <row r="542" spans="1:5" x14ac:dyDescent="0.2">
      <c r="A542" s="23" t="s">
        <v>539</v>
      </c>
      <c r="B542" s="26">
        <v>244.91</v>
      </c>
      <c r="C542" s="26">
        <v>19903089.73</v>
      </c>
      <c r="D542" s="22"/>
      <c r="E542" s="22"/>
    </row>
    <row r="543" spans="1:5" x14ac:dyDescent="0.2">
      <c r="A543" s="23" t="s">
        <v>540</v>
      </c>
      <c r="B543" s="26">
        <v>243.71</v>
      </c>
      <c r="C543" s="26">
        <v>19820068.66</v>
      </c>
      <c r="D543" s="22"/>
      <c r="E543" s="22"/>
    </row>
    <row r="544" spans="1:5" x14ac:dyDescent="0.2">
      <c r="A544" s="23" t="s">
        <v>541</v>
      </c>
      <c r="B544" s="26">
        <v>243.4</v>
      </c>
      <c r="C544" s="26">
        <v>19814098.850000001</v>
      </c>
      <c r="D544" s="22"/>
      <c r="E544" s="22"/>
    </row>
    <row r="545" spans="1:5" x14ac:dyDescent="0.2">
      <c r="A545" s="23" t="s">
        <v>542</v>
      </c>
      <c r="B545" s="26">
        <v>245.21</v>
      </c>
      <c r="C545" s="26">
        <v>19960782.809999999</v>
      </c>
      <c r="D545" s="22"/>
      <c r="E545" s="22"/>
    </row>
    <row r="546" spans="1:5" x14ac:dyDescent="0.2">
      <c r="A546" s="23" t="s">
        <v>543</v>
      </c>
      <c r="B546" s="26">
        <v>247.32</v>
      </c>
      <c r="C546" s="26">
        <v>20132852.399999999</v>
      </c>
      <c r="D546" s="22"/>
      <c r="E546" s="22"/>
    </row>
    <row r="547" spans="1:5" x14ac:dyDescent="0.2">
      <c r="A547" s="23" t="s">
        <v>544</v>
      </c>
      <c r="B547" s="26">
        <v>248.09</v>
      </c>
      <c r="C547" s="26">
        <v>20175563.52</v>
      </c>
      <c r="D547" s="22"/>
      <c r="E547" s="22"/>
    </row>
    <row r="548" spans="1:5" x14ac:dyDescent="0.2">
      <c r="A548" s="23" t="s">
        <v>545</v>
      </c>
      <c r="B548" s="26">
        <v>251.91</v>
      </c>
      <c r="C548" s="26">
        <v>20486222.469999999</v>
      </c>
      <c r="D548" s="22"/>
      <c r="E548" s="22"/>
    </row>
    <row r="549" spans="1:5" x14ac:dyDescent="0.2">
      <c r="A549" s="23" t="s">
        <v>546</v>
      </c>
      <c r="B549" s="26">
        <v>250.32</v>
      </c>
      <c r="C549" s="26">
        <v>20337698.809999999</v>
      </c>
      <c r="D549" s="22"/>
      <c r="E549" s="22"/>
    </row>
    <row r="550" spans="1:5" x14ac:dyDescent="0.2">
      <c r="A550" s="23" t="s">
        <v>547</v>
      </c>
      <c r="B550" s="26">
        <v>251.86</v>
      </c>
      <c r="C550" s="26">
        <v>20790930.649999999</v>
      </c>
      <c r="D550" s="22"/>
      <c r="E550" s="22"/>
    </row>
    <row r="551" spans="1:5" x14ac:dyDescent="0.2">
      <c r="A551" s="23" t="s">
        <v>548</v>
      </c>
      <c r="B551" s="26">
        <v>259.97000000000003</v>
      </c>
      <c r="C551" s="26">
        <v>21460616.399999999</v>
      </c>
      <c r="D551" s="22"/>
      <c r="E551" s="22"/>
    </row>
    <row r="552" spans="1:5" x14ac:dyDescent="0.2">
      <c r="A552" s="23" t="s">
        <v>549</v>
      </c>
      <c r="B552" s="26">
        <v>260.38</v>
      </c>
      <c r="C552" s="26">
        <v>21002901.399999999</v>
      </c>
      <c r="D552" s="22"/>
      <c r="E552" s="22"/>
    </row>
    <row r="553" spans="1:5" x14ac:dyDescent="0.2">
      <c r="A553" s="23" t="s">
        <v>550</v>
      </c>
      <c r="B553" s="26">
        <v>257.86</v>
      </c>
      <c r="C553" s="26">
        <v>20799198.260000002</v>
      </c>
      <c r="D553" s="22"/>
      <c r="E553" s="22"/>
    </row>
    <row r="554" spans="1:5" x14ac:dyDescent="0.2">
      <c r="A554" s="23" t="s">
        <v>551</v>
      </c>
      <c r="B554" s="26">
        <v>255.91</v>
      </c>
      <c r="C554" s="26">
        <v>20592832.300000001</v>
      </c>
      <c r="D554" s="22"/>
      <c r="E554" s="22"/>
    </row>
    <row r="555" spans="1:5" x14ac:dyDescent="0.2">
      <c r="A555" s="23" t="s">
        <v>552</v>
      </c>
      <c r="B555" s="26">
        <v>253.23</v>
      </c>
      <c r="C555" s="26">
        <v>20376453.93</v>
      </c>
      <c r="D555" s="22"/>
      <c r="E555" s="22"/>
    </row>
    <row r="556" spans="1:5" x14ac:dyDescent="0.2">
      <c r="A556" s="23" t="s">
        <v>553</v>
      </c>
      <c r="B556" s="26">
        <v>251.73</v>
      </c>
      <c r="C556" s="26">
        <v>20269459.530000001</v>
      </c>
      <c r="D556" s="22"/>
      <c r="E556" s="22"/>
    </row>
    <row r="557" spans="1:5" x14ac:dyDescent="0.2">
      <c r="A557" s="23" t="s">
        <v>554</v>
      </c>
      <c r="B557" s="26">
        <v>252.74</v>
      </c>
      <c r="C557" s="26">
        <v>20351391.670000002</v>
      </c>
      <c r="D557" s="22"/>
      <c r="E557" s="22"/>
    </row>
    <row r="558" spans="1:5" x14ac:dyDescent="0.2">
      <c r="A558" s="23" t="s">
        <v>555</v>
      </c>
      <c r="B558" s="26">
        <v>251.88</v>
      </c>
      <c r="C558" s="26">
        <v>20421512.079999998</v>
      </c>
      <c r="D558" s="22"/>
      <c r="E558" s="22"/>
    </row>
    <row r="559" spans="1:5" x14ac:dyDescent="0.2">
      <c r="A559" s="23" t="s">
        <v>556</v>
      </c>
      <c r="B559" s="26">
        <v>249.36</v>
      </c>
      <c r="C559" s="26">
        <v>20197574.449999999</v>
      </c>
      <c r="D559" s="22"/>
      <c r="E559" s="22"/>
    </row>
    <row r="560" spans="1:5" x14ac:dyDescent="0.2">
      <c r="A560" s="23" t="s">
        <v>557</v>
      </c>
      <c r="B560" s="26">
        <v>251.31</v>
      </c>
      <c r="C560" s="26">
        <v>19984083.48</v>
      </c>
      <c r="D560" s="22"/>
      <c r="E560" s="22"/>
    </row>
    <row r="561" spans="1:5" x14ac:dyDescent="0.2">
      <c r="A561" s="23" t="s">
        <v>558</v>
      </c>
      <c r="B561" s="26">
        <v>241.81</v>
      </c>
      <c r="C561" s="26">
        <v>19231690.870000001</v>
      </c>
      <c r="D561" s="22"/>
      <c r="E561" s="22"/>
    </row>
    <row r="562" spans="1:5" x14ac:dyDescent="0.2">
      <c r="A562" s="23" t="s">
        <v>559</v>
      </c>
      <c r="B562" s="26">
        <v>241.84</v>
      </c>
      <c r="C562" s="26">
        <v>19233993.690000001</v>
      </c>
      <c r="D562" s="22"/>
      <c r="E562" s="22"/>
    </row>
    <row r="563" spans="1:5" x14ac:dyDescent="0.2">
      <c r="A563" s="23" t="s">
        <v>560</v>
      </c>
      <c r="B563" s="26">
        <v>242.38</v>
      </c>
      <c r="C563" s="26">
        <v>19258952.940000001</v>
      </c>
      <c r="D563" s="22"/>
      <c r="E563" s="22"/>
    </row>
    <row r="564" spans="1:5" x14ac:dyDescent="0.2">
      <c r="A564" s="23" t="s">
        <v>561</v>
      </c>
      <c r="B564" s="26">
        <v>238.13</v>
      </c>
      <c r="C564" s="26">
        <v>18917017.23</v>
      </c>
      <c r="D564" s="22"/>
      <c r="E564" s="22"/>
    </row>
    <row r="565" spans="1:5" x14ac:dyDescent="0.2">
      <c r="A565" s="23" t="s">
        <v>562</v>
      </c>
      <c r="B565" s="26">
        <v>239.91</v>
      </c>
      <c r="C565" s="26">
        <v>19058497.5</v>
      </c>
      <c r="D565" s="22"/>
      <c r="E565" s="22"/>
    </row>
    <row r="566" spans="1:5" x14ac:dyDescent="0.2">
      <c r="A566" s="23" t="s">
        <v>563</v>
      </c>
      <c r="B566" s="26">
        <v>238.94</v>
      </c>
      <c r="C566" s="26">
        <v>18965340.379999999</v>
      </c>
      <c r="D566" s="22"/>
      <c r="E566" s="22"/>
    </row>
    <row r="567" spans="1:5" x14ac:dyDescent="0.2">
      <c r="A567" s="23" t="s">
        <v>564</v>
      </c>
      <c r="B567" s="26">
        <v>241.33</v>
      </c>
      <c r="C567" s="26">
        <v>19067987.579999998</v>
      </c>
      <c r="D567" s="22"/>
      <c r="E567" s="22"/>
    </row>
    <row r="568" spans="1:5" x14ac:dyDescent="0.2">
      <c r="A568" s="23" t="s">
        <v>565</v>
      </c>
      <c r="B568" s="26">
        <v>240.33</v>
      </c>
      <c r="C568" s="26">
        <v>18989287.25</v>
      </c>
      <c r="D568" s="22"/>
      <c r="E568" s="22"/>
    </row>
    <row r="569" spans="1:5" x14ac:dyDescent="0.2">
      <c r="A569" s="23" t="s">
        <v>566</v>
      </c>
      <c r="B569" s="26">
        <v>231.5</v>
      </c>
      <c r="C569" s="26">
        <v>18273289.77</v>
      </c>
      <c r="D569" s="22"/>
      <c r="E569" s="22"/>
    </row>
    <row r="570" spans="1:5" x14ac:dyDescent="0.2">
      <c r="A570" s="23" t="s">
        <v>567</v>
      </c>
      <c r="B570" s="26">
        <v>230.08</v>
      </c>
      <c r="C570" s="26">
        <v>18161522.98</v>
      </c>
      <c r="D570" s="22"/>
      <c r="E570" s="22"/>
    </row>
    <row r="571" spans="1:5" x14ac:dyDescent="0.2">
      <c r="A571" s="23" t="s">
        <v>568</v>
      </c>
      <c r="B571" s="26">
        <v>216.19</v>
      </c>
      <c r="C571" s="26">
        <v>17079163.07</v>
      </c>
      <c r="D571" s="22"/>
      <c r="E571" s="22"/>
    </row>
    <row r="572" spans="1:5" x14ac:dyDescent="0.2">
      <c r="A572" s="23" t="s">
        <v>569</v>
      </c>
      <c r="B572" s="26">
        <v>211.77</v>
      </c>
      <c r="C572" s="26">
        <v>16730247.1</v>
      </c>
      <c r="D572" s="22"/>
      <c r="E572" s="22"/>
    </row>
    <row r="573" spans="1:5" x14ac:dyDescent="0.2">
      <c r="A573" s="23" t="s">
        <v>570</v>
      </c>
      <c r="B573" s="26">
        <v>233.51</v>
      </c>
      <c r="C573" s="26">
        <v>18698356.91</v>
      </c>
      <c r="D573" s="22"/>
      <c r="E573" s="22"/>
    </row>
    <row r="574" spans="1:5" x14ac:dyDescent="0.2">
      <c r="A574" s="23" t="s">
        <v>571</v>
      </c>
      <c r="B574" s="26">
        <v>239.54</v>
      </c>
      <c r="C574" s="26">
        <v>19194975.780000001</v>
      </c>
      <c r="D574" s="22"/>
      <c r="E574" s="22"/>
    </row>
    <row r="575" spans="1:5" x14ac:dyDescent="0.2">
      <c r="A575" s="23" t="s">
        <v>572</v>
      </c>
      <c r="B575" s="26">
        <v>245.63</v>
      </c>
      <c r="C575" s="26">
        <v>19695814.02</v>
      </c>
      <c r="D575" s="22"/>
      <c r="E575" s="22"/>
    </row>
    <row r="576" spans="1:5" x14ac:dyDescent="0.2">
      <c r="A576" s="23" t="s">
        <v>573</v>
      </c>
      <c r="B576" s="26">
        <v>251.7</v>
      </c>
      <c r="C576" s="26">
        <v>20163442.899999999</v>
      </c>
      <c r="D576" s="22"/>
      <c r="E576" s="22"/>
    </row>
    <row r="577" spans="1:5" x14ac:dyDescent="0.2">
      <c r="A577" s="23" t="s">
        <v>574</v>
      </c>
      <c r="B577" s="26">
        <v>248.41</v>
      </c>
      <c r="C577" s="26">
        <v>19899180.940000001</v>
      </c>
      <c r="D577" s="22"/>
      <c r="E577" s="22"/>
    </row>
    <row r="578" spans="1:5" x14ac:dyDescent="0.2">
      <c r="A578" s="23" t="s">
        <v>575</v>
      </c>
      <c r="B578" s="26">
        <v>254.64</v>
      </c>
      <c r="C578" s="26">
        <v>20348761.010000002</v>
      </c>
      <c r="D578" s="22"/>
      <c r="E578" s="22"/>
    </row>
    <row r="579" spans="1:5" x14ac:dyDescent="0.2">
      <c r="A579" s="23" t="s">
        <v>576</v>
      </c>
      <c r="B579" s="26">
        <v>263.74</v>
      </c>
      <c r="C579" s="26">
        <v>21075948.109999999</v>
      </c>
      <c r="D579" s="22"/>
      <c r="E579" s="22"/>
    </row>
    <row r="580" spans="1:5" x14ac:dyDescent="0.2">
      <c r="A580" s="23" t="s">
        <v>577</v>
      </c>
      <c r="B580" s="26">
        <v>269.48</v>
      </c>
      <c r="C580" s="26">
        <v>21542554.350000001</v>
      </c>
      <c r="D580" s="22"/>
      <c r="E580" s="22"/>
    </row>
    <row r="581" spans="1:5" x14ac:dyDescent="0.2">
      <c r="A581" s="23" t="s">
        <v>578</v>
      </c>
      <c r="B581" s="26">
        <v>267.91000000000003</v>
      </c>
      <c r="C581" s="26">
        <v>21417244.07</v>
      </c>
      <c r="D581" s="22"/>
      <c r="E581" s="22"/>
    </row>
    <row r="582" spans="1:5" x14ac:dyDescent="0.2">
      <c r="A582" s="23" t="s">
        <v>579</v>
      </c>
      <c r="B582" s="26">
        <v>269.92</v>
      </c>
      <c r="C582" s="26">
        <v>21578343.43</v>
      </c>
      <c r="D582" s="22"/>
      <c r="E582" s="22"/>
    </row>
    <row r="583" spans="1:5" x14ac:dyDescent="0.2">
      <c r="A583" s="23" t="s">
        <v>580</v>
      </c>
      <c r="B583" s="26">
        <v>268.51</v>
      </c>
      <c r="C583" s="26">
        <v>21465308.050000001</v>
      </c>
      <c r="D583" s="22"/>
      <c r="E583" s="22"/>
    </row>
    <row r="584" spans="1:5" x14ac:dyDescent="0.2">
      <c r="A584" s="23" t="s">
        <v>581</v>
      </c>
      <c r="B584" s="26">
        <v>268.51</v>
      </c>
      <c r="C584" s="26">
        <v>21474818.699999999</v>
      </c>
      <c r="D584" s="22"/>
      <c r="E584" s="22"/>
    </row>
    <row r="585" spans="1:5" x14ac:dyDescent="0.2">
      <c r="A585" s="23" t="s">
        <v>582</v>
      </c>
      <c r="B585" s="26">
        <v>276.06</v>
      </c>
      <c r="C585" s="26">
        <v>22078699.289999999</v>
      </c>
      <c r="D585" s="22"/>
      <c r="E585" s="22"/>
    </row>
    <row r="586" spans="1:5" x14ac:dyDescent="0.2">
      <c r="A586" s="23" t="s">
        <v>583</v>
      </c>
      <c r="B586" s="26">
        <v>275</v>
      </c>
      <c r="C586" s="26">
        <v>21989374.030000001</v>
      </c>
      <c r="D586" s="22"/>
      <c r="E586" s="22"/>
    </row>
    <row r="587" spans="1:5" x14ac:dyDescent="0.2">
      <c r="A587" s="23" t="s">
        <v>584</v>
      </c>
      <c r="B587" s="26">
        <v>274.85000000000002</v>
      </c>
      <c r="C587" s="26">
        <v>21977086.559999999</v>
      </c>
      <c r="D587" s="22"/>
      <c r="E587" s="22"/>
    </row>
    <row r="588" spans="1:5" x14ac:dyDescent="0.2">
      <c r="A588" s="23" t="s">
        <v>585</v>
      </c>
      <c r="B588" s="26">
        <v>276.55</v>
      </c>
      <c r="C588" s="26">
        <v>22111122.559999999</v>
      </c>
      <c r="D588" s="22"/>
      <c r="E588" s="22"/>
    </row>
    <row r="589" spans="1:5" x14ac:dyDescent="0.2">
      <c r="A589" s="23" t="s">
        <v>586</v>
      </c>
      <c r="B589" s="26">
        <v>277.56</v>
      </c>
      <c r="C589" s="26">
        <v>22191568.829999998</v>
      </c>
      <c r="D589" s="22"/>
      <c r="E589" s="22"/>
    </row>
    <row r="590" spans="1:5" x14ac:dyDescent="0.2">
      <c r="A590" s="23" t="s">
        <v>587</v>
      </c>
      <c r="B590" s="26">
        <v>275.45</v>
      </c>
      <c r="C590" s="26">
        <v>22023107.050000001</v>
      </c>
      <c r="D590" s="22"/>
      <c r="E590" s="22"/>
    </row>
    <row r="591" spans="1:5" x14ac:dyDescent="0.2">
      <c r="A591" s="23" t="s">
        <v>588</v>
      </c>
      <c r="B591" s="26">
        <v>276.69</v>
      </c>
      <c r="C591" s="26">
        <v>22122491.989999998</v>
      </c>
      <c r="D591" s="22"/>
      <c r="E591" s="22"/>
    </row>
    <row r="592" spans="1:5" x14ac:dyDescent="0.2">
      <c r="A592" s="23" t="s">
        <v>589</v>
      </c>
      <c r="B592" s="26">
        <v>279.33</v>
      </c>
      <c r="C592" s="26">
        <v>22331890.640000001</v>
      </c>
      <c r="D592" s="22"/>
      <c r="E592" s="22"/>
    </row>
    <row r="593" spans="1:5" x14ac:dyDescent="0.2">
      <c r="A593" s="23" t="s">
        <v>590</v>
      </c>
      <c r="B593" s="26">
        <v>280.18</v>
      </c>
      <c r="C593" s="26">
        <v>22400056.43</v>
      </c>
      <c r="D593" s="22"/>
      <c r="E593" s="22"/>
    </row>
    <row r="594" spans="1:5" x14ac:dyDescent="0.2">
      <c r="A594" s="23" t="s">
        <v>591</v>
      </c>
      <c r="B594" s="26">
        <v>280.66000000000003</v>
      </c>
      <c r="C594" s="26">
        <v>22438336.260000002</v>
      </c>
      <c r="D594" s="22"/>
      <c r="E594" s="22"/>
    </row>
    <row r="595" spans="1:5" x14ac:dyDescent="0.2">
      <c r="A595" s="23" t="s">
        <v>592</v>
      </c>
      <c r="B595" s="26">
        <v>280.86</v>
      </c>
      <c r="C595" s="26">
        <v>22454122.109999999</v>
      </c>
      <c r="D595" s="22"/>
      <c r="E595" s="22"/>
    </row>
    <row r="596" spans="1:5" x14ac:dyDescent="0.2">
      <c r="A596" s="23" t="s">
        <v>593</v>
      </c>
      <c r="B596" s="26">
        <v>282.95</v>
      </c>
      <c r="C596" s="26">
        <v>22644194.059999999</v>
      </c>
      <c r="D596" s="22"/>
      <c r="E596" s="22"/>
    </row>
    <row r="597" spans="1:5" x14ac:dyDescent="0.2">
      <c r="A597" s="23" t="s">
        <v>594</v>
      </c>
      <c r="B597" s="26">
        <v>283.99</v>
      </c>
      <c r="C597" s="26">
        <v>22735972.41</v>
      </c>
      <c r="D597" s="22"/>
      <c r="E597" s="22"/>
    </row>
    <row r="598" spans="1:5" x14ac:dyDescent="0.2">
      <c r="A598" s="23" t="s">
        <v>595</v>
      </c>
      <c r="B598" s="26">
        <v>282.5</v>
      </c>
      <c r="C598" s="26">
        <v>22625448.489999998</v>
      </c>
      <c r="D598" s="22"/>
      <c r="E598" s="22"/>
    </row>
    <row r="599" spans="1:5" x14ac:dyDescent="0.2">
      <c r="A599" s="23" t="s">
        <v>596</v>
      </c>
      <c r="B599" s="26">
        <v>281.36</v>
      </c>
      <c r="C599" s="26">
        <v>22529856.84</v>
      </c>
      <c r="D599" s="22"/>
      <c r="E599" s="22"/>
    </row>
    <row r="600" spans="1:5" x14ac:dyDescent="0.2">
      <c r="A600" s="23" t="s">
        <v>597</v>
      </c>
      <c r="B600" s="26">
        <v>284.33999999999997</v>
      </c>
      <c r="C600" s="26">
        <v>22767997.120000001</v>
      </c>
      <c r="D600" s="22"/>
      <c r="E600" s="22"/>
    </row>
    <row r="601" spans="1:5" x14ac:dyDescent="0.2">
      <c r="A601" s="23" t="s">
        <v>598</v>
      </c>
      <c r="B601" s="26">
        <v>283.27999999999997</v>
      </c>
      <c r="C601" s="26">
        <v>22726211.34</v>
      </c>
      <c r="D601" s="22"/>
      <c r="E601" s="22"/>
    </row>
    <row r="602" spans="1:5" x14ac:dyDescent="0.2">
      <c r="A602" s="23" t="s">
        <v>599</v>
      </c>
      <c r="B602" s="26">
        <v>281.37</v>
      </c>
      <c r="C602" s="26">
        <v>22573111.379999999</v>
      </c>
      <c r="D602" s="22"/>
      <c r="E602" s="22"/>
    </row>
    <row r="603" spans="1:5" x14ac:dyDescent="0.2">
      <c r="A603" s="23" t="s">
        <v>600</v>
      </c>
      <c r="B603" s="26">
        <v>280.5</v>
      </c>
      <c r="C603" s="26">
        <v>22510769.600000001</v>
      </c>
      <c r="D603" s="22"/>
      <c r="E603" s="22"/>
    </row>
    <row r="604" spans="1:5" x14ac:dyDescent="0.2">
      <c r="A604" s="23" t="s">
        <v>601</v>
      </c>
      <c r="B604" s="26">
        <v>279.33999999999997</v>
      </c>
      <c r="C604" s="26">
        <v>22422693.530000001</v>
      </c>
      <c r="D604" s="22"/>
      <c r="E604" s="22"/>
    </row>
    <row r="605" spans="1:5" x14ac:dyDescent="0.2">
      <c r="A605" s="23" t="s">
        <v>602</v>
      </c>
      <c r="B605" s="26">
        <v>278.77</v>
      </c>
      <c r="C605" s="26">
        <v>22383065</v>
      </c>
      <c r="D605" s="22"/>
      <c r="E605" s="22"/>
    </row>
    <row r="606" spans="1:5" x14ac:dyDescent="0.2">
      <c r="A606" s="23" t="s">
        <v>603</v>
      </c>
      <c r="B606" s="26">
        <v>275.45999999999998</v>
      </c>
      <c r="C606" s="26">
        <v>22165308.77</v>
      </c>
      <c r="D606" s="22"/>
      <c r="E606" s="22"/>
    </row>
    <row r="607" spans="1:5" x14ac:dyDescent="0.2">
      <c r="A607" s="23" t="s">
        <v>604</v>
      </c>
      <c r="B607" s="26">
        <v>272.23</v>
      </c>
      <c r="C607" s="26">
        <v>22013567.530000001</v>
      </c>
      <c r="D607" s="22"/>
      <c r="E607" s="22"/>
    </row>
    <row r="608" spans="1:5" x14ac:dyDescent="0.2">
      <c r="A608" s="23" t="s">
        <v>605</v>
      </c>
      <c r="B608" s="26">
        <v>270.77999999999997</v>
      </c>
      <c r="C608" s="26">
        <v>21896842.329999998</v>
      </c>
      <c r="D608" s="22"/>
      <c r="E608" s="22"/>
    </row>
    <row r="609" spans="1:5" x14ac:dyDescent="0.2">
      <c r="A609" s="23" t="s">
        <v>606</v>
      </c>
      <c r="B609" s="26">
        <v>274.7</v>
      </c>
      <c r="C609" s="26">
        <v>22207566.809999999</v>
      </c>
      <c r="D609" s="22"/>
      <c r="E609" s="22"/>
    </row>
    <row r="610" spans="1:5" x14ac:dyDescent="0.2">
      <c r="A610" s="23" t="s">
        <v>607</v>
      </c>
      <c r="B610" s="26">
        <v>275.69</v>
      </c>
      <c r="C610" s="26">
        <v>22287292.640000001</v>
      </c>
      <c r="D610" s="22"/>
      <c r="E610" s="22"/>
    </row>
    <row r="611" spans="1:5" x14ac:dyDescent="0.2">
      <c r="A611" s="23" t="s">
        <v>608</v>
      </c>
      <c r="B611" s="26">
        <v>276.64</v>
      </c>
      <c r="C611" s="26">
        <v>22364619.760000002</v>
      </c>
      <c r="D611" s="22"/>
      <c r="E611" s="22"/>
    </row>
    <row r="612" spans="1:5" x14ac:dyDescent="0.2">
      <c r="A612" s="23" t="s">
        <v>609</v>
      </c>
      <c r="B612" s="26">
        <v>277.38</v>
      </c>
      <c r="C612" s="26">
        <v>22126795.859999999</v>
      </c>
      <c r="D612" s="22"/>
      <c r="E612" s="22"/>
    </row>
    <row r="613" spans="1:5" x14ac:dyDescent="0.2">
      <c r="A613" s="23" t="s">
        <v>610</v>
      </c>
      <c r="B613" s="26">
        <v>275.05</v>
      </c>
      <c r="C613" s="26">
        <v>21940955.530000001</v>
      </c>
      <c r="D613" s="22"/>
      <c r="E613" s="22"/>
    </row>
    <row r="614" spans="1:5" x14ac:dyDescent="0.2">
      <c r="A614" s="23" t="s">
        <v>611</v>
      </c>
      <c r="B614" s="26">
        <v>277.62</v>
      </c>
      <c r="C614" s="26">
        <v>22136106.199999999</v>
      </c>
      <c r="D614" s="22"/>
      <c r="E614" s="22"/>
    </row>
    <row r="615" spans="1:5" x14ac:dyDescent="0.2">
      <c r="A615" s="23" t="s">
        <v>612</v>
      </c>
      <c r="B615" s="26">
        <v>277.61</v>
      </c>
      <c r="C615" s="26">
        <v>22115499.68</v>
      </c>
      <c r="D615" s="22"/>
      <c r="E615" s="22"/>
    </row>
    <row r="616" spans="1:5" x14ac:dyDescent="0.2">
      <c r="A616" s="23" t="s">
        <v>613</v>
      </c>
      <c r="B616" s="26">
        <v>275.39</v>
      </c>
      <c r="C616" s="26">
        <v>21938620.420000002</v>
      </c>
      <c r="D616" s="22"/>
      <c r="E616" s="22"/>
    </row>
    <row r="617" spans="1:5" x14ac:dyDescent="0.2">
      <c r="A617" s="23" t="s">
        <v>614</v>
      </c>
      <c r="B617" s="26">
        <v>281.01</v>
      </c>
      <c r="C617" s="26">
        <v>22386928.870000001</v>
      </c>
      <c r="D617" s="22"/>
      <c r="E617" s="22"/>
    </row>
    <row r="618" spans="1:5" x14ac:dyDescent="0.2">
      <c r="A618" s="23" t="s">
        <v>615</v>
      </c>
      <c r="B618" s="26">
        <v>279.81</v>
      </c>
      <c r="C618" s="26">
        <v>22266344.780000001</v>
      </c>
      <c r="D618" s="22"/>
      <c r="E618" s="22"/>
    </row>
    <row r="619" spans="1:5" x14ac:dyDescent="0.2">
      <c r="A619" s="23" t="s">
        <v>616</v>
      </c>
      <c r="B619" s="26">
        <v>281.62</v>
      </c>
      <c r="C619" s="26">
        <v>22410229.530000001</v>
      </c>
      <c r="D619" s="22"/>
      <c r="E619" s="22"/>
    </row>
    <row r="620" spans="1:5" x14ac:dyDescent="0.2">
      <c r="A620" s="23" t="s">
        <v>617</v>
      </c>
      <c r="B620" s="26">
        <v>281.58999999999997</v>
      </c>
      <c r="C620" s="26">
        <v>22407825.739999998</v>
      </c>
      <c r="D620" s="22"/>
      <c r="E620" s="22"/>
    </row>
    <row r="621" spans="1:5" x14ac:dyDescent="0.2">
      <c r="A621" s="23" t="s">
        <v>618</v>
      </c>
      <c r="B621" s="26">
        <v>277.54000000000002</v>
      </c>
      <c r="C621" s="26">
        <v>22085978.59</v>
      </c>
      <c r="D621" s="22"/>
      <c r="E621" s="22"/>
    </row>
    <row r="622" spans="1:5" x14ac:dyDescent="0.2">
      <c r="A622" s="23" t="s">
        <v>619</v>
      </c>
      <c r="B622" s="26">
        <v>276.41000000000003</v>
      </c>
      <c r="C622" s="26">
        <v>21991884.129999999</v>
      </c>
      <c r="D622" s="22"/>
      <c r="E622" s="22"/>
    </row>
    <row r="623" spans="1:5" x14ac:dyDescent="0.2">
      <c r="A623" s="23" t="s">
        <v>620</v>
      </c>
      <c r="B623" s="26">
        <v>281.63</v>
      </c>
      <c r="C623" s="26">
        <v>22413495.23</v>
      </c>
      <c r="D623" s="22"/>
      <c r="E623" s="22"/>
    </row>
    <row r="624" spans="1:5" x14ac:dyDescent="0.2">
      <c r="A624" s="23" t="s">
        <v>621</v>
      </c>
      <c r="B624" s="26">
        <v>282.93</v>
      </c>
      <c r="C624" s="26">
        <v>22516850.989999998</v>
      </c>
      <c r="D624" s="22"/>
      <c r="E624" s="22"/>
    </row>
    <row r="625" spans="1:5" x14ac:dyDescent="0.2">
      <c r="A625" s="23" t="s">
        <v>622</v>
      </c>
      <c r="B625" s="26">
        <v>286.26</v>
      </c>
      <c r="C625" s="26">
        <v>22777285.219999999</v>
      </c>
      <c r="D625" s="22"/>
      <c r="E625" s="22"/>
    </row>
    <row r="626" spans="1:5" x14ac:dyDescent="0.2">
      <c r="A626" s="23" t="s">
        <v>623</v>
      </c>
      <c r="B626" s="26">
        <v>286.20999999999998</v>
      </c>
      <c r="C626" s="26">
        <v>22834508.829999998</v>
      </c>
      <c r="D626" s="22"/>
      <c r="E626" s="22"/>
    </row>
    <row r="627" spans="1:5" x14ac:dyDescent="0.2">
      <c r="A627" s="23" t="s">
        <v>624</v>
      </c>
      <c r="B627" s="26">
        <v>291.47000000000003</v>
      </c>
      <c r="C627" s="26">
        <v>23249285.890000001</v>
      </c>
      <c r="D627" s="22"/>
      <c r="E627" s="22"/>
    </row>
    <row r="628" spans="1:5" x14ac:dyDescent="0.2">
      <c r="A628" s="23" t="s">
        <v>625</v>
      </c>
      <c r="B628" s="26">
        <v>291.01</v>
      </c>
      <c r="C628" s="26">
        <v>23320324.760000002</v>
      </c>
      <c r="D628" s="22"/>
      <c r="E628" s="22"/>
    </row>
    <row r="629" spans="1:5" x14ac:dyDescent="0.2">
      <c r="A629" s="23" t="s">
        <v>626</v>
      </c>
      <c r="B629" s="26">
        <v>290.91000000000003</v>
      </c>
      <c r="C629" s="26">
        <v>23311885.030000001</v>
      </c>
      <c r="D629" s="22"/>
      <c r="E629" s="22"/>
    </row>
    <row r="630" spans="1:5" x14ac:dyDescent="0.2">
      <c r="A630" s="23" t="s">
        <v>627</v>
      </c>
      <c r="B630" s="26">
        <v>293.31</v>
      </c>
      <c r="C630" s="26">
        <v>23504664.789999999</v>
      </c>
      <c r="D630" s="22"/>
      <c r="E630" s="22"/>
    </row>
    <row r="631" spans="1:5" x14ac:dyDescent="0.2">
      <c r="A631" s="23" t="s">
        <v>628</v>
      </c>
      <c r="B631" s="26">
        <v>291.02</v>
      </c>
      <c r="C631" s="26">
        <v>23271547.460000001</v>
      </c>
      <c r="D631" s="22"/>
      <c r="E631" s="22"/>
    </row>
    <row r="632" spans="1:5" x14ac:dyDescent="0.2">
      <c r="A632" s="23" t="s">
        <v>629</v>
      </c>
      <c r="B632" s="26">
        <v>290.83</v>
      </c>
      <c r="C632" s="26">
        <v>23256347.879999999</v>
      </c>
      <c r="D632" s="22"/>
      <c r="E632" s="22"/>
    </row>
    <row r="633" spans="1:5" x14ac:dyDescent="0.2">
      <c r="A633" s="23" t="s">
        <v>630</v>
      </c>
      <c r="B633" s="26">
        <v>290.68</v>
      </c>
      <c r="C633" s="26">
        <v>23243817.969999999</v>
      </c>
      <c r="D633" s="22"/>
      <c r="E633" s="22"/>
    </row>
    <row r="634" spans="1:5" x14ac:dyDescent="0.2">
      <c r="A634" s="23" t="s">
        <v>631</v>
      </c>
      <c r="B634" s="26">
        <v>291.22000000000003</v>
      </c>
      <c r="C634" s="26">
        <v>23316630.530000001</v>
      </c>
      <c r="D634" s="22"/>
      <c r="E634" s="22"/>
    </row>
    <row r="635" spans="1:5" x14ac:dyDescent="0.2">
      <c r="A635" s="23" t="s">
        <v>632</v>
      </c>
      <c r="B635" s="26">
        <v>290.27999999999997</v>
      </c>
      <c r="C635" s="26">
        <v>23241673.739999998</v>
      </c>
      <c r="D635" s="22"/>
      <c r="E635" s="22"/>
    </row>
    <row r="636" spans="1:5" x14ac:dyDescent="0.2">
      <c r="A636" s="23" t="s">
        <v>633</v>
      </c>
      <c r="B636" s="26">
        <v>291.41000000000003</v>
      </c>
      <c r="C636" s="26">
        <v>23331851.920000002</v>
      </c>
      <c r="D636" s="22"/>
      <c r="E636" s="22"/>
    </row>
    <row r="637" spans="1:5" x14ac:dyDescent="0.2">
      <c r="A637" s="23" t="s">
        <v>634</v>
      </c>
      <c r="B637" s="26">
        <v>292.37</v>
      </c>
      <c r="C637" s="26">
        <v>23398800.98</v>
      </c>
      <c r="D637" s="22"/>
      <c r="E637" s="22"/>
    </row>
    <row r="638" spans="1:5" x14ac:dyDescent="0.2">
      <c r="A638" s="23" t="s">
        <v>635</v>
      </c>
      <c r="B638" s="26">
        <v>292.37</v>
      </c>
      <c r="C638" s="26">
        <v>23399124.48</v>
      </c>
      <c r="D638" s="22"/>
      <c r="E638" s="22"/>
    </row>
    <row r="639" spans="1:5" x14ac:dyDescent="0.2">
      <c r="A639" s="23" t="s">
        <v>636</v>
      </c>
      <c r="B639" s="26">
        <v>293.08</v>
      </c>
      <c r="C639" s="26">
        <v>23455524.18</v>
      </c>
      <c r="D639" s="22"/>
      <c r="E639" s="22"/>
    </row>
    <row r="640" spans="1:5" x14ac:dyDescent="0.2">
      <c r="A640" s="23" t="s">
        <v>637</v>
      </c>
      <c r="B640" s="26">
        <v>292.49</v>
      </c>
      <c r="C640" s="26">
        <v>23398558.879999999</v>
      </c>
      <c r="D640" s="22"/>
      <c r="E640" s="22"/>
    </row>
    <row r="641" spans="1:5" x14ac:dyDescent="0.2">
      <c r="A641" s="23" t="s">
        <v>638</v>
      </c>
      <c r="B641" s="26">
        <v>292.55</v>
      </c>
      <c r="C641" s="26">
        <v>23403793.359999999</v>
      </c>
      <c r="D641" s="22"/>
      <c r="E641" s="22"/>
    </row>
    <row r="642" spans="1:5" x14ac:dyDescent="0.2">
      <c r="A642" s="23" t="s">
        <v>639</v>
      </c>
      <c r="B642" s="26">
        <v>289.74</v>
      </c>
      <c r="C642" s="26">
        <v>23178476.710000001</v>
      </c>
      <c r="D642" s="22"/>
      <c r="E642" s="22"/>
    </row>
    <row r="643" spans="1:5" x14ac:dyDescent="0.2">
      <c r="A643" s="23" t="s">
        <v>640</v>
      </c>
      <c r="B643" s="26">
        <v>289.10000000000002</v>
      </c>
      <c r="C643" s="26">
        <v>23131608.760000002</v>
      </c>
      <c r="D643" s="22"/>
      <c r="E643" s="22"/>
    </row>
    <row r="644" spans="1:5" x14ac:dyDescent="0.2">
      <c r="A644" s="23" t="s">
        <v>641</v>
      </c>
      <c r="B644" s="26">
        <v>284.12</v>
      </c>
      <c r="C644" s="26">
        <v>22758505.469999999</v>
      </c>
      <c r="D644" s="22"/>
      <c r="E644" s="22"/>
    </row>
    <row r="645" spans="1:5" x14ac:dyDescent="0.2">
      <c r="A645" s="23" t="s">
        <v>642</v>
      </c>
      <c r="B645" s="26">
        <v>285</v>
      </c>
      <c r="C645" s="26">
        <v>22898655.300000001</v>
      </c>
      <c r="D645" s="22"/>
      <c r="E645" s="22"/>
    </row>
    <row r="646" spans="1:5" x14ac:dyDescent="0.2">
      <c r="A646" s="23" t="s">
        <v>643</v>
      </c>
      <c r="B646" s="26">
        <v>285.8</v>
      </c>
      <c r="C646" s="26">
        <v>22962602.829999998</v>
      </c>
      <c r="D646" s="22"/>
      <c r="E646" s="22"/>
    </row>
    <row r="647" spans="1:5" x14ac:dyDescent="0.2">
      <c r="A647" s="23" t="s">
        <v>644</v>
      </c>
      <c r="B647" s="26">
        <v>285.22000000000003</v>
      </c>
      <c r="C647" s="26">
        <v>22916032.02</v>
      </c>
      <c r="D647" s="22"/>
      <c r="E647" s="22"/>
    </row>
    <row r="648" spans="1:5" x14ac:dyDescent="0.2">
      <c r="A648" s="23" t="s">
        <v>645</v>
      </c>
      <c r="B648" s="26">
        <v>289.25</v>
      </c>
      <c r="C648" s="26">
        <v>23239653.27</v>
      </c>
      <c r="D648" s="22"/>
      <c r="E648" s="22"/>
    </row>
    <row r="649" spans="1:5" x14ac:dyDescent="0.2">
      <c r="A649" s="23" t="s">
        <v>646</v>
      </c>
      <c r="B649" s="26">
        <v>290.11</v>
      </c>
      <c r="C649" s="26">
        <v>23308111.77</v>
      </c>
      <c r="D649" s="22"/>
      <c r="E649" s="22"/>
    </row>
    <row r="650" spans="1:5" x14ac:dyDescent="0.2">
      <c r="A650" s="23" t="s">
        <v>647</v>
      </c>
      <c r="B650" s="26">
        <v>292.13</v>
      </c>
      <c r="C650" s="26">
        <v>23470236.949999999</v>
      </c>
      <c r="D650" s="22"/>
      <c r="E650" s="22"/>
    </row>
    <row r="651" spans="1:5" x14ac:dyDescent="0.2">
      <c r="A651" s="23" t="s">
        <v>648</v>
      </c>
      <c r="B651" s="26">
        <v>288.99</v>
      </c>
      <c r="C651" s="26">
        <v>23227974.370000001</v>
      </c>
      <c r="D651" s="22"/>
      <c r="E651" s="22"/>
    </row>
    <row r="652" spans="1:5" x14ac:dyDescent="0.2">
      <c r="A652" s="23" t="s">
        <v>649</v>
      </c>
      <c r="B652" s="26">
        <v>290.89</v>
      </c>
      <c r="C652" s="26">
        <v>23380423.460000001</v>
      </c>
      <c r="D652" s="22"/>
      <c r="E652" s="22"/>
    </row>
    <row r="653" spans="1:5" x14ac:dyDescent="0.2">
      <c r="A653" s="23" t="s">
        <v>650</v>
      </c>
      <c r="B653" s="26">
        <v>288.94</v>
      </c>
      <c r="C653" s="26">
        <v>23227147.469999999</v>
      </c>
      <c r="D653" s="22"/>
      <c r="E653" s="22"/>
    </row>
    <row r="654" spans="1:5" x14ac:dyDescent="0.2">
      <c r="A654" s="23" t="s">
        <v>651</v>
      </c>
      <c r="B654" s="26">
        <v>288.08</v>
      </c>
      <c r="C654" s="26">
        <v>23234165.140000001</v>
      </c>
      <c r="D654" s="22"/>
      <c r="E654" s="22"/>
    </row>
    <row r="655" spans="1:5" x14ac:dyDescent="0.2">
      <c r="A655" s="23" t="s">
        <v>652</v>
      </c>
      <c r="B655" s="26">
        <v>286.62</v>
      </c>
      <c r="C655" s="26">
        <v>23116235.670000002</v>
      </c>
      <c r="D655" s="22"/>
      <c r="E655" s="22"/>
    </row>
    <row r="656" spans="1:5" x14ac:dyDescent="0.2">
      <c r="A656" s="23" t="s">
        <v>653</v>
      </c>
      <c r="B656" s="26">
        <v>286.57</v>
      </c>
      <c r="C656" s="26">
        <v>23112541.289999999</v>
      </c>
      <c r="D656" s="22"/>
      <c r="E656" s="22"/>
    </row>
    <row r="657" spans="1:5" x14ac:dyDescent="0.2">
      <c r="A657" s="23" t="s">
        <v>654</v>
      </c>
      <c r="B657" s="26">
        <v>287.45999999999998</v>
      </c>
      <c r="C657" s="26">
        <v>23184259.760000002</v>
      </c>
      <c r="D657" s="22"/>
      <c r="E657" s="22"/>
    </row>
    <row r="658" spans="1:5" x14ac:dyDescent="0.2">
      <c r="A658" s="23" t="s">
        <v>655</v>
      </c>
      <c r="B658" s="26">
        <v>286.72000000000003</v>
      </c>
      <c r="C658" s="26">
        <v>23124621.800000001</v>
      </c>
      <c r="D658" s="22"/>
      <c r="E658" s="22"/>
    </row>
    <row r="659" spans="1:5" x14ac:dyDescent="0.2">
      <c r="A659" s="23" t="s">
        <v>656</v>
      </c>
      <c r="B659" s="26">
        <v>283.62</v>
      </c>
      <c r="C659" s="26">
        <v>22874501.760000002</v>
      </c>
      <c r="D659" s="22"/>
      <c r="E659" s="22"/>
    </row>
    <row r="660" spans="1:5" x14ac:dyDescent="0.2">
      <c r="A660" s="23" t="s">
        <v>657</v>
      </c>
      <c r="B660" s="26">
        <v>282.92</v>
      </c>
      <c r="C660" s="26">
        <v>22817784.600000001</v>
      </c>
      <c r="D660" s="22"/>
      <c r="E660" s="22"/>
    </row>
    <row r="661" spans="1:5" x14ac:dyDescent="0.2">
      <c r="A661" s="23" t="s">
        <v>658</v>
      </c>
      <c r="B661" s="26">
        <v>277.3</v>
      </c>
      <c r="C661" s="26">
        <v>22350140.370000001</v>
      </c>
      <c r="D661" s="22"/>
      <c r="E661" s="22"/>
    </row>
    <row r="662" spans="1:5" x14ac:dyDescent="0.2">
      <c r="A662" s="23" t="s">
        <v>659</v>
      </c>
      <c r="B662" s="26">
        <v>274.17</v>
      </c>
      <c r="C662" s="26">
        <v>22097447.690000001</v>
      </c>
      <c r="D662" s="22"/>
      <c r="E662" s="22"/>
    </row>
    <row r="663" spans="1:5" x14ac:dyDescent="0.2">
      <c r="A663" s="23" t="s">
        <v>660</v>
      </c>
      <c r="B663" s="26">
        <v>276.97000000000003</v>
      </c>
      <c r="C663" s="26">
        <v>22321695.68</v>
      </c>
      <c r="D663" s="22"/>
      <c r="E663" s="22"/>
    </row>
    <row r="664" spans="1:5" x14ac:dyDescent="0.2">
      <c r="A664" s="23" t="s">
        <v>661</v>
      </c>
      <c r="B664" s="26">
        <v>278.91000000000003</v>
      </c>
      <c r="C664" s="26">
        <v>22483460.890000001</v>
      </c>
      <c r="D664" s="22"/>
      <c r="E664" s="22"/>
    </row>
    <row r="665" spans="1:5" x14ac:dyDescent="0.2">
      <c r="A665" s="23" t="s">
        <v>662</v>
      </c>
      <c r="B665" s="26">
        <v>281.37</v>
      </c>
      <c r="C665" s="26">
        <v>22627207</v>
      </c>
      <c r="D665" s="22"/>
      <c r="E665" s="22"/>
    </row>
    <row r="666" spans="1:5" x14ac:dyDescent="0.2">
      <c r="A666" s="23" t="s">
        <v>663</v>
      </c>
      <c r="B666" s="26">
        <v>278.58</v>
      </c>
      <c r="C666" s="26">
        <v>22409245.289999999</v>
      </c>
      <c r="D666" s="22"/>
      <c r="E666" s="22"/>
    </row>
    <row r="667" spans="1:5" x14ac:dyDescent="0.2">
      <c r="A667" s="23" t="s">
        <v>664</v>
      </c>
      <c r="B667" s="26">
        <v>279.44</v>
      </c>
      <c r="C667" s="26">
        <v>22429253.030000001</v>
      </c>
      <c r="D667" s="22"/>
      <c r="E667" s="22"/>
    </row>
    <row r="668" spans="1:5" x14ac:dyDescent="0.2">
      <c r="A668" s="23" t="s">
        <v>665</v>
      </c>
      <c r="B668" s="26">
        <v>278</v>
      </c>
      <c r="C668" s="26">
        <v>22313739.399999999</v>
      </c>
      <c r="D668" s="22"/>
      <c r="E668" s="22"/>
    </row>
    <row r="669" spans="1:5" x14ac:dyDescent="0.2">
      <c r="A669" s="23" t="s">
        <v>666</v>
      </c>
      <c r="B669" s="26">
        <v>273.69</v>
      </c>
      <c r="C669" s="26">
        <v>21962525.210000001</v>
      </c>
      <c r="D669" s="22"/>
      <c r="E669" s="22"/>
    </row>
    <row r="670" spans="1:5" x14ac:dyDescent="0.2">
      <c r="A670" s="23" t="s">
        <v>667</v>
      </c>
      <c r="B670" s="26">
        <v>273.22000000000003</v>
      </c>
      <c r="C670" s="26">
        <v>21925163.760000002</v>
      </c>
      <c r="D670" s="22"/>
      <c r="E670" s="22"/>
    </row>
    <row r="671" spans="1:5" x14ac:dyDescent="0.2">
      <c r="A671" s="23" t="s">
        <v>668</v>
      </c>
      <c r="B671" s="26">
        <v>277.89</v>
      </c>
      <c r="C671" s="26">
        <v>22299723.66</v>
      </c>
      <c r="D671" s="22"/>
      <c r="E671" s="22"/>
    </row>
    <row r="672" spans="1:5" x14ac:dyDescent="0.2">
      <c r="A672" s="23" t="s">
        <v>669</v>
      </c>
      <c r="B672" s="26">
        <v>277.5</v>
      </c>
      <c r="C672" s="26">
        <v>22258144.940000001</v>
      </c>
      <c r="D672" s="22"/>
      <c r="E672" s="22"/>
    </row>
    <row r="673" spans="1:5" x14ac:dyDescent="0.2">
      <c r="A673" s="23" t="s">
        <v>670</v>
      </c>
      <c r="B673" s="26">
        <v>279.67</v>
      </c>
      <c r="C673" s="26">
        <v>22432675.16</v>
      </c>
      <c r="D673" s="22"/>
      <c r="E673" s="22"/>
    </row>
    <row r="674" spans="1:5" x14ac:dyDescent="0.2">
      <c r="A674" s="23" t="s">
        <v>671</v>
      </c>
      <c r="B674" s="26">
        <v>280.93</v>
      </c>
      <c r="C674" s="26">
        <v>22527661.82</v>
      </c>
      <c r="D674" s="22"/>
      <c r="E674" s="22"/>
    </row>
    <row r="675" spans="1:5" x14ac:dyDescent="0.2">
      <c r="A675" s="23" t="s">
        <v>672</v>
      </c>
      <c r="B675" s="26">
        <v>273.18</v>
      </c>
      <c r="C675" s="26">
        <v>21896257.57</v>
      </c>
      <c r="D675" s="22"/>
      <c r="E675" s="22"/>
    </row>
    <row r="676" spans="1:5" x14ac:dyDescent="0.2">
      <c r="A676" s="23" t="s">
        <v>673</v>
      </c>
      <c r="B676" s="26">
        <v>274.32</v>
      </c>
      <c r="C676" s="26">
        <v>21987723.649999999</v>
      </c>
      <c r="D676" s="22"/>
      <c r="E676" s="22"/>
    </row>
    <row r="677" spans="1:5" x14ac:dyDescent="0.2">
      <c r="A677" s="23" t="s">
        <v>674</v>
      </c>
      <c r="B677" s="26">
        <v>276.98</v>
      </c>
      <c r="C677" s="26">
        <v>22201146.32</v>
      </c>
      <c r="D677" s="22"/>
      <c r="E677" s="22"/>
    </row>
    <row r="678" spans="1:5" x14ac:dyDescent="0.2">
      <c r="A678" s="23" t="s">
        <v>675</v>
      </c>
      <c r="B678" s="26">
        <v>284.92</v>
      </c>
      <c r="C678" s="26">
        <v>22837251.66</v>
      </c>
      <c r="D678" s="22"/>
      <c r="E678" s="22"/>
    </row>
    <row r="679" spans="1:5" x14ac:dyDescent="0.2">
      <c r="A679" s="23" t="s">
        <v>676</v>
      </c>
      <c r="B679" s="26">
        <v>286.52999999999997</v>
      </c>
      <c r="C679" s="26">
        <v>22966443.289999999</v>
      </c>
      <c r="D679" s="22"/>
      <c r="E679" s="22"/>
    </row>
    <row r="680" spans="1:5" x14ac:dyDescent="0.2">
      <c r="A680" s="23" t="s">
        <v>677</v>
      </c>
      <c r="B680" s="26">
        <v>287.02999999999997</v>
      </c>
      <c r="C680" s="26">
        <v>23018079.449999999</v>
      </c>
      <c r="D680" s="22"/>
      <c r="E680" s="22"/>
    </row>
    <row r="681" spans="1:5" x14ac:dyDescent="0.2">
      <c r="A681" s="23" t="s">
        <v>678</v>
      </c>
      <c r="B681" s="26">
        <v>287.12</v>
      </c>
      <c r="C681" s="26">
        <v>23025409.379999999</v>
      </c>
      <c r="D681" s="22"/>
      <c r="E681" s="22"/>
    </row>
    <row r="682" spans="1:5" x14ac:dyDescent="0.2">
      <c r="A682" s="23" t="s">
        <v>679</v>
      </c>
      <c r="B682" s="26">
        <v>289.31</v>
      </c>
      <c r="C682" s="26">
        <v>23195626.449999999</v>
      </c>
      <c r="D682" s="22"/>
      <c r="E682" s="22"/>
    </row>
    <row r="683" spans="1:5" x14ac:dyDescent="0.2">
      <c r="A683" s="23" t="s">
        <v>680</v>
      </c>
      <c r="B683" s="26">
        <v>293.25</v>
      </c>
      <c r="C683" s="26">
        <v>23516616.52</v>
      </c>
      <c r="D683" s="22"/>
      <c r="E683" s="22"/>
    </row>
    <row r="684" spans="1:5" x14ac:dyDescent="0.2">
      <c r="A684" s="23" t="s">
        <v>681</v>
      </c>
      <c r="B684" s="26">
        <v>294.20999999999998</v>
      </c>
      <c r="C684" s="26">
        <v>23591461.449999999</v>
      </c>
      <c r="D684" s="22"/>
      <c r="E684" s="22"/>
    </row>
    <row r="685" spans="1:5" x14ac:dyDescent="0.2">
      <c r="A685" s="23" t="s">
        <v>682</v>
      </c>
      <c r="B685" s="26">
        <v>293.26</v>
      </c>
      <c r="C685" s="26">
        <v>23515414.809999999</v>
      </c>
      <c r="D685" s="22"/>
      <c r="E685" s="22"/>
    </row>
    <row r="686" spans="1:5" x14ac:dyDescent="0.2">
      <c r="A686" s="23" t="s">
        <v>683</v>
      </c>
      <c r="B686" s="26">
        <v>293.45</v>
      </c>
      <c r="C686" s="26">
        <v>23530207.629999999</v>
      </c>
      <c r="D686" s="22"/>
      <c r="E686" s="22"/>
    </row>
    <row r="687" spans="1:5" x14ac:dyDescent="0.2">
      <c r="A687" s="23" t="s">
        <v>684</v>
      </c>
      <c r="B687" s="26">
        <v>299.16000000000003</v>
      </c>
      <c r="C687" s="26">
        <v>23988198.059999999</v>
      </c>
      <c r="D687" s="22"/>
      <c r="E687" s="22"/>
    </row>
    <row r="688" spans="1:5" x14ac:dyDescent="0.2">
      <c r="A688" s="23" t="s">
        <v>685</v>
      </c>
      <c r="B688" s="26">
        <v>296.18</v>
      </c>
      <c r="C688" s="26">
        <v>23799338.109999999</v>
      </c>
      <c r="D688" s="22"/>
      <c r="E688" s="22"/>
    </row>
    <row r="689" spans="1:5" x14ac:dyDescent="0.2">
      <c r="A689" s="23" t="s">
        <v>686</v>
      </c>
      <c r="B689" s="26">
        <v>292.06</v>
      </c>
      <c r="C689" s="26">
        <v>23468206.82</v>
      </c>
      <c r="D689" s="22"/>
      <c r="E689" s="22"/>
    </row>
    <row r="690" spans="1:5" x14ac:dyDescent="0.2">
      <c r="A690" s="23" t="s">
        <v>687</v>
      </c>
      <c r="B690" s="26">
        <v>291.70999999999998</v>
      </c>
      <c r="C690" s="26">
        <v>23440657.440000001</v>
      </c>
      <c r="D690" s="22"/>
      <c r="E690" s="22"/>
    </row>
    <row r="691" spans="1:5" x14ac:dyDescent="0.2">
      <c r="A691" s="23" t="s">
        <v>688</v>
      </c>
      <c r="B691" s="26">
        <v>293.44</v>
      </c>
      <c r="C691" s="26">
        <v>23579247.960000001</v>
      </c>
      <c r="D691" s="22"/>
      <c r="E691" s="22"/>
    </row>
    <row r="692" spans="1:5" x14ac:dyDescent="0.2">
      <c r="A692" s="23" t="s">
        <v>689</v>
      </c>
      <c r="B692" s="26">
        <v>296.89</v>
      </c>
      <c r="C692" s="26">
        <v>23870505.98</v>
      </c>
      <c r="D692" s="22"/>
      <c r="E692" s="22"/>
    </row>
    <row r="693" spans="1:5" x14ac:dyDescent="0.2">
      <c r="A693" s="23" t="s">
        <v>690</v>
      </c>
      <c r="B693" s="26">
        <v>298.02999999999997</v>
      </c>
      <c r="C693" s="26">
        <v>23961894.59</v>
      </c>
      <c r="D693" s="22"/>
      <c r="E693" s="22"/>
    </row>
    <row r="694" spans="1:5" x14ac:dyDescent="0.2">
      <c r="A694" s="23" t="s">
        <v>691</v>
      </c>
      <c r="B694" s="26">
        <v>297.43</v>
      </c>
      <c r="C694" s="26">
        <v>23913708.68</v>
      </c>
      <c r="D694" s="22"/>
      <c r="E694" s="22"/>
    </row>
    <row r="695" spans="1:5" x14ac:dyDescent="0.2">
      <c r="A695" s="23" t="s">
        <v>692</v>
      </c>
      <c r="B695" s="26">
        <v>293.94</v>
      </c>
      <c r="C695" s="26">
        <v>23633039.129999999</v>
      </c>
      <c r="D695" s="22"/>
      <c r="E695" s="22"/>
    </row>
    <row r="696" spans="1:5" x14ac:dyDescent="0.2">
      <c r="A696" s="23" t="s">
        <v>693</v>
      </c>
      <c r="B696" s="26">
        <v>297.72000000000003</v>
      </c>
      <c r="C696" s="26">
        <v>23936923.039999999</v>
      </c>
      <c r="D696" s="22"/>
      <c r="E696" s="22"/>
    </row>
    <row r="697" spans="1:5" x14ac:dyDescent="0.2">
      <c r="A697" s="23" t="s">
        <v>694</v>
      </c>
      <c r="B697" s="26">
        <v>303.95</v>
      </c>
      <c r="C697" s="26">
        <v>24658893.109999999</v>
      </c>
      <c r="D697" s="22"/>
      <c r="E697" s="22"/>
    </row>
    <row r="698" spans="1:5" x14ac:dyDescent="0.2">
      <c r="A698" s="23" t="s">
        <v>695</v>
      </c>
      <c r="B698" s="26">
        <v>301.92</v>
      </c>
      <c r="C698" s="26">
        <v>24494152.5</v>
      </c>
      <c r="D698" s="22"/>
      <c r="E698" s="22"/>
    </row>
    <row r="699" spans="1:5" x14ac:dyDescent="0.2">
      <c r="A699" s="23" t="s">
        <v>696</v>
      </c>
      <c r="B699" s="26">
        <v>299.97000000000003</v>
      </c>
      <c r="C699" s="26">
        <v>24085085.879999999</v>
      </c>
      <c r="D699" s="22"/>
      <c r="E699" s="22"/>
    </row>
    <row r="700" spans="1:5" x14ac:dyDescent="0.2">
      <c r="A700" s="23" t="s">
        <v>697</v>
      </c>
      <c r="B700" s="26">
        <v>299.24</v>
      </c>
      <c r="C700" s="26">
        <v>24032072.989999998</v>
      </c>
      <c r="D700" s="22"/>
      <c r="E700" s="22"/>
    </row>
    <row r="701" spans="1:5" x14ac:dyDescent="0.2">
      <c r="A701" s="23" t="s">
        <v>698</v>
      </c>
      <c r="B701" s="26">
        <v>299.16000000000003</v>
      </c>
      <c r="C701" s="26">
        <v>24039106.27</v>
      </c>
      <c r="D701" s="22"/>
      <c r="E701" s="22"/>
    </row>
    <row r="702" spans="1:5" x14ac:dyDescent="0.2">
      <c r="A702" s="23" t="s">
        <v>699</v>
      </c>
      <c r="B702" s="26">
        <v>296.77</v>
      </c>
      <c r="C702" s="26">
        <v>23837933.579999998</v>
      </c>
      <c r="D702" s="22"/>
      <c r="E702" s="22"/>
    </row>
    <row r="703" spans="1:5" x14ac:dyDescent="0.2">
      <c r="A703" s="23" t="s">
        <v>700</v>
      </c>
      <c r="B703" s="26">
        <v>298.92</v>
      </c>
      <c r="C703" s="26">
        <v>24010862.120000001</v>
      </c>
      <c r="D703" s="22"/>
      <c r="E703" s="22"/>
    </row>
    <row r="704" spans="1:5" x14ac:dyDescent="0.2">
      <c r="A704" s="23" t="s">
        <v>701</v>
      </c>
      <c r="B704" s="26">
        <v>297.62</v>
      </c>
      <c r="C704" s="26">
        <v>23922634.850000001</v>
      </c>
      <c r="D704" s="22"/>
      <c r="E704" s="22"/>
    </row>
    <row r="705" spans="1:5" x14ac:dyDescent="0.2">
      <c r="A705" s="23" t="s">
        <v>702</v>
      </c>
      <c r="B705" s="26">
        <v>296.16000000000003</v>
      </c>
      <c r="C705" s="26">
        <v>23799856.579999998</v>
      </c>
      <c r="D705" s="22"/>
      <c r="E705" s="22"/>
    </row>
    <row r="706" spans="1:5" x14ac:dyDescent="0.2">
      <c r="A706" s="23" t="s">
        <v>703</v>
      </c>
      <c r="B706" s="26">
        <v>296.77</v>
      </c>
      <c r="C706" s="26">
        <v>23849216.129999999</v>
      </c>
      <c r="D706" s="22"/>
      <c r="E706" s="22"/>
    </row>
    <row r="707" spans="1:5" x14ac:dyDescent="0.2">
      <c r="A707" s="23" t="s">
        <v>704</v>
      </c>
      <c r="B707" s="26">
        <v>295.7</v>
      </c>
      <c r="C707" s="26">
        <v>23792160.84</v>
      </c>
      <c r="D707" s="22"/>
      <c r="E707" s="22"/>
    </row>
    <row r="708" spans="1:5" x14ac:dyDescent="0.2">
      <c r="A708" s="23" t="s">
        <v>705</v>
      </c>
      <c r="B708" s="26">
        <v>295.76</v>
      </c>
      <c r="C708" s="26">
        <v>23598511.09</v>
      </c>
      <c r="D708" s="22"/>
      <c r="E708" s="22"/>
    </row>
    <row r="709" spans="1:5" x14ac:dyDescent="0.2">
      <c r="A709" s="23" t="s">
        <v>706</v>
      </c>
      <c r="B709" s="26">
        <v>291.14999999999998</v>
      </c>
      <c r="C709" s="26">
        <v>23230574.02</v>
      </c>
      <c r="D709" s="22"/>
      <c r="E709" s="22"/>
    </row>
    <row r="710" spans="1:5" x14ac:dyDescent="0.2">
      <c r="A710" s="23" t="s">
        <v>707</v>
      </c>
      <c r="B710" s="26">
        <v>292.11</v>
      </c>
      <c r="C710" s="26">
        <v>23307069.57</v>
      </c>
      <c r="D710" s="22"/>
      <c r="E710" s="22"/>
    </row>
    <row r="711" spans="1:5" x14ac:dyDescent="0.2">
      <c r="A711" s="23" t="s">
        <v>708</v>
      </c>
      <c r="B711" s="26">
        <v>287.35000000000002</v>
      </c>
      <c r="C711" s="26">
        <v>22922328.289999999</v>
      </c>
      <c r="D711" s="22"/>
      <c r="E711" s="22"/>
    </row>
    <row r="712" spans="1:5" x14ac:dyDescent="0.2">
      <c r="A712" s="23" t="s">
        <v>709</v>
      </c>
      <c r="B712" s="26">
        <v>284.67</v>
      </c>
      <c r="C712" s="26">
        <v>22658464.300000001</v>
      </c>
      <c r="D712" s="22"/>
      <c r="E712" s="22"/>
    </row>
    <row r="713" spans="1:5" x14ac:dyDescent="0.2">
      <c r="A713" s="23" t="s">
        <v>710</v>
      </c>
      <c r="B713" s="26">
        <v>289.58999999999997</v>
      </c>
      <c r="C713" s="26">
        <v>23050523.370000001</v>
      </c>
      <c r="D713" s="22"/>
      <c r="E713" s="22"/>
    </row>
    <row r="714" spans="1:5" x14ac:dyDescent="0.2">
      <c r="A714" s="23" t="s">
        <v>711</v>
      </c>
      <c r="B714" s="26">
        <v>285.87</v>
      </c>
      <c r="C714" s="26">
        <v>22754423.800000001</v>
      </c>
      <c r="D714" s="22"/>
      <c r="E714" s="22"/>
    </row>
    <row r="715" spans="1:5" x14ac:dyDescent="0.2">
      <c r="A715" s="23" t="s">
        <v>712</v>
      </c>
      <c r="B715" s="26">
        <v>284.07</v>
      </c>
      <c r="C715" s="26">
        <v>22611108.75</v>
      </c>
      <c r="D715" s="22"/>
      <c r="E715" s="22"/>
    </row>
    <row r="716" spans="1:5" x14ac:dyDescent="0.2">
      <c r="A716" s="23" t="s">
        <v>713</v>
      </c>
      <c r="B716" s="26">
        <v>280.45999999999998</v>
      </c>
      <c r="C716" s="26">
        <v>22333206.719999999</v>
      </c>
      <c r="D716" s="22"/>
      <c r="E716" s="22"/>
    </row>
    <row r="717" spans="1:5" x14ac:dyDescent="0.2">
      <c r="A717" s="23" t="s">
        <v>714</v>
      </c>
      <c r="B717" s="26">
        <v>274.83</v>
      </c>
      <c r="C717" s="26">
        <v>21884976.890000001</v>
      </c>
      <c r="D717" s="22"/>
      <c r="E717" s="22"/>
    </row>
    <row r="718" spans="1:5" x14ac:dyDescent="0.2">
      <c r="A718" s="23" t="s">
        <v>715</v>
      </c>
      <c r="B718" s="26">
        <v>269</v>
      </c>
      <c r="C718" s="26">
        <v>21475958.120000001</v>
      </c>
      <c r="D718" s="22"/>
      <c r="E718" s="22"/>
    </row>
    <row r="719" spans="1:5" x14ac:dyDescent="0.2">
      <c r="A719" s="23" t="s">
        <v>716</v>
      </c>
      <c r="B719" s="26">
        <v>266.52</v>
      </c>
      <c r="C719" s="26">
        <v>21263117.41</v>
      </c>
      <c r="D719" s="22"/>
      <c r="E719" s="22"/>
    </row>
    <row r="720" spans="1:5" x14ac:dyDescent="0.2">
      <c r="A720" s="23" t="s">
        <v>717</v>
      </c>
      <c r="B720" s="26">
        <v>268.39</v>
      </c>
      <c r="C720" s="26">
        <v>21412204.079999998</v>
      </c>
      <c r="D720" s="22"/>
      <c r="E720" s="22"/>
    </row>
    <row r="721" spans="1:5" x14ac:dyDescent="0.2">
      <c r="A721" s="23" t="s">
        <v>718</v>
      </c>
      <c r="B721" s="26">
        <v>267.16000000000003</v>
      </c>
      <c r="C721" s="26">
        <v>21314352.940000001</v>
      </c>
      <c r="D721" s="22"/>
      <c r="E721" s="22"/>
    </row>
    <row r="722" spans="1:5" x14ac:dyDescent="0.2">
      <c r="A722" s="23" t="s">
        <v>719</v>
      </c>
      <c r="B722" s="26">
        <v>267.95</v>
      </c>
      <c r="C722" s="26">
        <v>21367551.09</v>
      </c>
      <c r="D722" s="22"/>
      <c r="E722" s="22"/>
    </row>
    <row r="723" spans="1:5" x14ac:dyDescent="0.2">
      <c r="A723" s="23" t="s">
        <v>720</v>
      </c>
      <c r="B723" s="26">
        <v>264.19</v>
      </c>
      <c r="C723" s="26">
        <v>21067439.34</v>
      </c>
      <c r="D723" s="22"/>
      <c r="E723" s="22"/>
    </row>
    <row r="724" spans="1:5" x14ac:dyDescent="0.2">
      <c r="A724" s="23" t="s">
        <v>721</v>
      </c>
      <c r="B724" s="26">
        <v>263.75</v>
      </c>
      <c r="C724" s="26">
        <v>21032240.66</v>
      </c>
      <c r="D724" s="22"/>
      <c r="E724" s="22"/>
    </row>
    <row r="725" spans="1:5" x14ac:dyDescent="0.2">
      <c r="A725" s="23" t="s">
        <v>722</v>
      </c>
      <c r="B725" s="26">
        <v>261.41000000000003</v>
      </c>
      <c r="C725" s="26">
        <v>20828657.629999999</v>
      </c>
      <c r="D725" s="22"/>
      <c r="E725" s="22"/>
    </row>
    <row r="726" spans="1:5" x14ac:dyDescent="0.2">
      <c r="A726" s="23" t="s">
        <v>723</v>
      </c>
      <c r="B726" s="26">
        <v>257.92</v>
      </c>
      <c r="C726" s="26">
        <v>20593694.489999998</v>
      </c>
      <c r="D726" s="22"/>
      <c r="E726" s="22"/>
    </row>
    <row r="727" spans="1:5" x14ac:dyDescent="0.2">
      <c r="A727" s="23" t="s">
        <v>724</v>
      </c>
      <c r="B727" s="26">
        <v>256.23</v>
      </c>
      <c r="C727" s="26">
        <v>20458593.280000001</v>
      </c>
      <c r="D727" s="22"/>
      <c r="E727" s="22"/>
    </row>
    <row r="728" spans="1:5" x14ac:dyDescent="0.2">
      <c r="A728" s="23" t="s">
        <v>725</v>
      </c>
      <c r="B728" s="26">
        <v>256.01</v>
      </c>
      <c r="C728" s="26">
        <v>20440836.170000002</v>
      </c>
      <c r="D728" s="22"/>
      <c r="E728" s="22"/>
    </row>
    <row r="729" spans="1:5" x14ac:dyDescent="0.2">
      <c r="A729" s="23" t="s">
        <v>726</v>
      </c>
      <c r="B729" s="26">
        <v>259.04000000000002</v>
      </c>
      <c r="C729" s="26">
        <v>20628533.489999998</v>
      </c>
      <c r="D729" s="22"/>
      <c r="E729" s="22"/>
    </row>
    <row r="730" spans="1:5" x14ac:dyDescent="0.2">
      <c r="A730" s="23" t="s">
        <v>727</v>
      </c>
      <c r="B730" s="26">
        <v>252.03</v>
      </c>
      <c r="C730" s="26">
        <v>20070763.940000001</v>
      </c>
      <c r="D730" s="22"/>
      <c r="E730" s="22"/>
    </row>
    <row r="731" spans="1:5" x14ac:dyDescent="0.2">
      <c r="A731" s="23" t="s">
        <v>728</v>
      </c>
      <c r="B731" s="26">
        <v>251.38</v>
      </c>
      <c r="C731" s="26">
        <v>20018741.260000002</v>
      </c>
      <c r="D731" s="22"/>
      <c r="E731" s="22"/>
    </row>
    <row r="732" spans="1:5" x14ac:dyDescent="0.2">
      <c r="A732" s="23" t="s">
        <v>729</v>
      </c>
      <c r="B732" s="26">
        <v>257.26</v>
      </c>
      <c r="C732" s="26">
        <v>20486603.27</v>
      </c>
      <c r="D732" s="22"/>
      <c r="E732" s="22"/>
    </row>
    <row r="733" spans="1:5" x14ac:dyDescent="0.2">
      <c r="A733" s="23" t="s">
        <v>730</v>
      </c>
      <c r="B733" s="26">
        <v>262.83999999999997</v>
      </c>
      <c r="C733" s="26">
        <v>20881811.600000001</v>
      </c>
      <c r="D733" s="22"/>
      <c r="E733" s="22"/>
    </row>
    <row r="734" spans="1:5" x14ac:dyDescent="0.2">
      <c r="A734" s="23" t="s">
        <v>731</v>
      </c>
      <c r="B734" s="26">
        <v>265.74</v>
      </c>
      <c r="C734" s="26">
        <v>21111759.440000001</v>
      </c>
      <c r="D734" s="22"/>
      <c r="E734" s="22"/>
    </row>
    <row r="735" spans="1:5" x14ac:dyDescent="0.2">
      <c r="A735" s="23" t="s">
        <v>732</v>
      </c>
      <c r="B735" s="26">
        <v>269.18</v>
      </c>
      <c r="C735" s="26">
        <v>21385376.670000002</v>
      </c>
      <c r="D735" s="22"/>
      <c r="E735" s="22"/>
    </row>
    <row r="736" spans="1:5" x14ac:dyDescent="0.2">
      <c r="A736" s="23" t="s">
        <v>733</v>
      </c>
      <c r="B736" s="26">
        <v>269.79000000000002</v>
      </c>
      <c r="C736" s="26">
        <v>21433769.780000001</v>
      </c>
      <c r="D736" s="22"/>
      <c r="E736" s="22"/>
    </row>
    <row r="737" spans="1:5" x14ac:dyDescent="0.2">
      <c r="A737" s="23" t="s">
        <v>734</v>
      </c>
      <c r="B737" s="26">
        <v>266.63</v>
      </c>
      <c r="C737" s="26">
        <v>21183006.25</v>
      </c>
      <c r="D737" s="22"/>
      <c r="E737" s="22"/>
    </row>
    <row r="738" spans="1:5" x14ac:dyDescent="0.2">
      <c r="A738" s="23" t="s">
        <v>735</v>
      </c>
      <c r="B738" s="26">
        <v>263.61</v>
      </c>
      <c r="C738" s="26">
        <v>20942556.66</v>
      </c>
      <c r="D738" s="22"/>
      <c r="E738" s="22"/>
    </row>
    <row r="739" spans="1:5" x14ac:dyDescent="0.2">
      <c r="A739" s="23" t="s">
        <v>736</v>
      </c>
      <c r="B739" s="26">
        <v>266.3</v>
      </c>
      <c r="C739" s="26">
        <v>21156721.449999999</v>
      </c>
      <c r="D739" s="22"/>
      <c r="E739" s="22"/>
    </row>
    <row r="740" spans="1:5" x14ac:dyDescent="0.2">
      <c r="A740" s="23" t="s">
        <v>737</v>
      </c>
      <c r="B740" s="26">
        <v>271.54000000000002</v>
      </c>
      <c r="C740" s="26">
        <v>21572859.879999999</v>
      </c>
      <c r="D740" s="22"/>
      <c r="E740" s="22"/>
    </row>
    <row r="741" spans="1:5" x14ac:dyDescent="0.2">
      <c r="A741" s="23" t="s">
        <v>738</v>
      </c>
      <c r="B741" s="26">
        <v>274.77</v>
      </c>
      <c r="C741" s="26">
        <v>21789919.579999998</v>
      </c>
      <c r="D741" s="22"/>
      <c r="E741" s="22"/>
    </row>
    <row r="742" spans="1:5" x14ac:dyDescent="0.2">
      <c r="A742" s="23" t="s">
        <v>739</v>
      </c>
      <c r="B742" s="26">
        <v>274.95999999999998</v>
      </c>
      <c r="C742" s="26">
        <v>21775308.59</v>
      </c>
      <c r="D742" s="22"/>
      <c r="E742" s="22"/>
    </row>
    <row r="743" spans="1:5" x14ac:dyDescent="0.2">
      <c r="A743" s="23" t="s">
        <v>740</v>
      </c>
      <c r="B743" s="26">
        <v>268.39999999999998</v>
      </c>
      <c r="C743" s="26">
        <v>21266680.18</v>
      </c>
      <c r="D743" s="22"/>
      <c r="E743" s="22"/>
    </row>
    <row r="744" spans="1:5" x14ac:dyDescent="0.2">
      <c r="A744" s="23" t="s">
        <v>741</v>
      </c>
      <c r="B744" s="26">
        <v>265.85000000000002</v>
      </c>
      <c r="C744" s="26">
        <v>20967581.68</v>
      </c>
      <c r="D744" s="22"/>
      <c r="E744" s="22"/>
    </row>
    <row r="745" spans="1:5" x14ac:dyDescent="0.2">
      <c r="A745" s="23" t="s">
        <v>742</v>
      </c>
      <c r="B745" s="26">
        <v>267.52</v>
      </c>
      <c r="C745" s="26">
        <v>21099462.73</v>
      </c>
      <c r="D745" s="22"/>
      <c r="E745" s="22"/>
    </row>
    <row r="746" spans="1:5" x14ac:dyDescent="0.2">
      <c r="A746" s="23" t="s">
        <v>743</v>
      </c>
      <c r="B746" s="26">
        <v>274.73</v>
      </c>
      <c r="C746" s="26">
        <v>21645898.190000001</v>
      </c>
      <c r="D746" s="22"/>
      <c r="E746" s="22"/>
    </row>
    <row r="747" spans="1:5" x14ac:dyDescent="0.2">
      <c r="A747" s="23" t="s">
        <v>744</v>
      </c>
      <c r="B747" s="26">
        <v>276.43</v>
      </c>
      <c r="C747" s="26">
        <v>21880570.300000001</v>
      </c>
      <c r="D747" s="22"/>
      <c r="E747" s="22"/>
    </row>
    <row r="748" spans="1:5" x14ac:dyDescent="0.2">
      <c r="A748" s="23" t="s">
        <v>745</v>
      </c>
      <c r="B748" s="26">
        <v>277.19</v>
      </c>
      <c r="C748" s="26">
        <v>21940924.390000001</v>
      </c>
      <c r="D748" s="22"/>
      <c r="E748" s="22"/>
    </row>
    <row r="749" spans="1:5" x14ac:dyDescent="0.2">
      <c r="A749" s="23" t="s">
        <v>746</v>
      </c>
      <c r="B749" s="26">
        <v>277.60000000000002</v>
      </c>
      <c r="C749" s="26">
        <v>21973179.16</v>
      </c>
      <c r="D749" s="22"/>
      <c r="E749" s="22"/>
    </row>
    <row r="750" spans="1:5" x14ac:dyDescent="0.2">
      <c r="A750" s="23" t="s">
        <v>747</v>
      </c>
      <c r="B750" s="26">
        <v>273.33999999999997</v>
      </c>
      <c r="C750" s="26">
        <v>21765923.890000001</v>
      </c>
      <c r="D750" s="22"/>
      <c r="E750" s="22"/>
    </row>
    <row r="751" spans="1:5" x14ac:dyDescent="0.2">
      <c r="A751" s="23" t="s">
        <v>748</v>
      </c>
      <c r="B751" s="26">
        <v>270.02</v>
      </c>
      <c r="C751" s="26">
        <v>21492133.469999999</v>
      </c>
      <c r="D751" s="22"/>
      <c r="E751" s="22"/>
    </row>
    <row r="752" spans="1:5" x14ac:dyDescent="0.2">
      <c r="A752" s="23" t="s">
        <v>749</v>
      </c>
      <c r="B752" s="26">
        <v>267.11</v>
      </c>
      <c r="C752" s="26">
        <v>21260521.600000001</v>
      </c>
      <c r="D752" s="22"/>
      <c r="E752" s="22"/>
    </row>
    <row r="753" spans="1:5" x14ac:dyDescent="0.2">
      <c r="A753" s="23" t="s">
        <v>750</v>
      </c>
      <c r="B753" s="26">
        <v>267.22000000000003</v>
      </c>
      <c r="C753" s="26">
        <v>21258719.449999999</v>
      </c>
      <c r="D753" s="22"/>
      <c r="E753" s="22"/>
    </row>
    <row r="754" spans="1:5" x14ac:dyDescent="0.2">
      <c r="A754" s="23" t="s">
        <v>751</v>
      </c>
      <c r="B754" s="26">
        <v>265.13</v>
      </c>
      <c r="C754" s="26">
        <v>21089982.77</v>
      </c>
      <c r="D754" s="22"/>
      <c r="E754" s="22"/>
    </row>
    <row r="755" spans="1:5" x14ac:dyDescent="0.2">
      <c r="A755" s="23" t="s">
        <v>752</v>
      </c>
      <c r="B755" s="26">
        <v>259.04000000000002</v>
      </c>
      <c r="C755" s="26">
        <v>20593857.73</v>
      </c>
      <c r="D755" s="22"/>
      <c r="E755" s="22"/>
    </row>
    <row r="756" spans="1:5" x14ac:dyDescent="0.2">
      <c r="A756" s="23" t="s">
        <v>753</v>
      </c>
      <c r="B756" s="26">
        <v>252.15</v>
      </c>
      <c r="C756" s="26">
        <v>20024440.370000001</v>
      </c>
      <c r="D756" s="22"/>
      <c r="E756" s="22"/>
    </row>
    <row r="757" spans="1:5" x14ac:dyDescent="0.2">
      <c r="A757" s="23" t="s">
        <v>754</v>
      </c>
      <c r="B757" s="26">
        <v>256.95</v>
      </c>
      <c r="C757" s="26">
        <v>20400338.079999998</v>
      </c>
      <c r="D757" s="22"/>
      <c r="E757" s="22"/>
    </row>
    <row r="758" spans="1:5" x14ac:dyDescent="0.2">
      <c r="A758" s="23" t="s">
        <v>755</v>
      </c>
      <c r="B758" s="26">
        <v>256.12</v>
      </c>
      <c r="C758" s="26">
        <v>20334558.039999999</v>
      </c>
      <c r="D758" s="22"/>
      <c r="E758" s="22"/>
    </row>
    <row r="759" spans="1:5" x14ac:dyDescent="0.2">
      <c r="A759" s="23" t="s">
        <v>756</v>
      </c>
      <c r="B759" s="26">
        <v>248.92</v>
      </c>
      <c r="C759" s="26">
        <v>19748001.829999998</v>
      </c>
      <c r="D759" s="22"/>
      <c r="E759" s="22"/>
    </row>
    <row r="760" spans="1:5" x14ac:dyDescent="0.2">
      <c r="A760" s="23" t="s">
        <v>757</v>
      </c>
      <c r="B760" s="26">
        <v>239.89</v>
      </c>
      <c r="C760" s="26">
        <v>19031895.140000001</v>
      </c>
      <c r="D760" s="22"/>
      <c r="E760" s="22"/>
    </row>
    <row r="761" spans="1:5" x14ac:dyDescent="0.2">
      <c r="A761" s="23" t="s">
        <v>758</v>
      </c>
      <c r="B761" s="26">
        <v>229.48</v>
      </c>
      <c r="C761" s="26">
        <v>18703764.670000002</v>
      </c>
      <c r="D761" s="22"/>
      <c r="E761" s="22"/>
    </row>
    <row r="762" spans="1:5" x14ac:dyDescent="0.2">
      <c r="A762" s="23" t="s">
        <v>759</v>
      </c>
      <c r="B762" s="26">
        <v>246.12</v>
      </c>
      <c r="C762" s="26">
        <v>19949662.75</v>
      </c>
      <c r="D762" s="22"/>
      <c r="E762" s="22"/>
    </row>
    <row r="763" spans="1:5" x14ac:dyDescent="0.2">
      <c r="A763" s="23" t="s">
        <v>760</v>
      </c>
      <c r="B763" s="26">
        <v>250.4</v>
      </c>
      <c r="C763" s="26">
        <v>20296646.09</v>
      </c>
      <c r="D763" s="22"/>
      <c r="E763" s="22"/>
    </row>
    <row r="764" spans="1:5" x14ac:dyDescent="0.2">
      <c r="A764" s="23" t="s">
        <v>761</v>
      </c>
      <c r="B764" s="26">
        <v>252.13</v>
      </c>
      <c r="C764" s="26">
        <v>20436371.039999999</v>
      </c>
      <c r="D764" s="22"/>
      <c r="E764" s="22"/>
    </row>
    <row r="765" spans="1:5" x14ac:dyDescent="0.2">
      <c r="A765" s="23" t="s">
        <v>762</v>
      </c>
      <c r="B765" s="26">
        <v>256.89999999999998</v>
      </c>
      <c r="C765" s="26">
        <v>20823182.289999999</v>
      </c>
      <c r="D765" s="22"/>
      <c r="E765" s="22"/>
    </row>
    <row r="766" spans="1:5" x14ac:dyDescent="0.2">
      <c r="A766" s="23" t="s">
        <v>763</v>
      </c>
      <c r="B766" s="26">
        <v>256.77</v>
      </c>
      <c r="C766" s="26">
        <v>20812762.309999999</v>
      </c>
      <c r="D766" s="22"/>
      <c r="E766" s="22"/>
    </row>
    <row r="767" spans="1:5" x14ac:dyDescent="0.2">
      <c r="A767" s="23" t="s">
        <v>764</v>
      </c>
      <c r="B767" s="26">
        <v>260.5</v>
      </c>
      <c r="C767" s="26">
        <v>21115066.48</v>
      </c>
      <c r="D767" s="22"/>
      <c r="E767" s="22"/>
    </row>
    <row r="768" spans="1:5" x14ac:dyDescent="0.2">
      <c r="A768" s="23" t="s">
        <v>765</v>
      </c>
      <c r="B768" s="26">
        <v>256.18</v>
      </c>
      <c r="C768" s="26">
        <v>20765075.960000001</v>
      </c>
      <c r="D768" s="22"/>
      <c r="E768" s="22"/>
    </row>
    <row r="769" spans="1:5" x14ac:dyDescent="0.2">
      <c r="A769" s="23" t="s">
        <v>766</v>
      </c>
      <c r="B769" s="26">
        <v>251.57</v>
      </c>
      <c r="C769" s="26">
        <v>20391446.43</v>
      </c>
      <c r="D769" s="22"/>
      <c r="E769" s="22"/>
    </row>
    <row r="770" spans="1:5" x14ac:dyDescent="0.2">
      <c r="A770" s="23" t="s">
        <v>767</v>
      </c>
      <c r="B770" s="26">
        <v>287.79000000000002</v>
      </c>
      <c r="C770" s="26">
        <v>23327227.879999999</v>
      </c>
      <c r="D770" s="22"/>
      <c r="E770" s="22"/>
    </row>
    <row r="771" spans="1:5" x14ac:dyDescent="0.2">
      <c r="A771" s="23" t="s">
        <v>768</v>
      </c>
      <c r="B771" s="26">
        <v>292.7</v>
      </c>
      <c r="C771" s="26">
        <v>23704590.5</v>
      </c>
      <c r="D771" s="22"/>
      <c r="E771" s="22"/>
    </row>
    <row r="772" spans="1:5" x14ac:dyDescent="0.2">
      <c r="A772" s="23" t="s">
        <v>769</v>
      </c>
      <c r="B772" s="26">
        <v>300.82</v>
      </c>
      <c r="C772" s="26">
        <v>24362249.559999999</v>
      </c>
      <c r="D772" s="22"/>
      <c r="E772" s="22"/>
    </row>
    <row r="773" spans="1:5" x14ac:dyDescent="0.2">
      <c r="A773" s="23" t="s">
        <v>770</v>
      </c>
      <c r="B773" s="26">
        <v>302.08</v>
      </c>
      <c r="C773" s="26">
        <v>24455503.960000001</v>
      </c>
      <c r="D773" s="22"/>
      <c r="E773" s="22"/>
    </row>
    <row r="774" spans="1:5" x14ac:dyDescent="0.2">
      <c r="A774" s="23" t="s">
        <v>771</v>
      </c>
      <c r="B774" s="26">
        <v>301.10000000000002</v>
      </c>
      <c r="C774" s="26">
        <v>24398290.98</v>
      </c>
      <c r="D774" s="22"/>
      <c r="E774" s="22"/>
    </row>
    <row r="775" spans="1:5" x14ac:dyDescent="0.2">
      <c r="A775" s="23" t="s">
        <v>772</v>
      </c>
      <c r="B775" s="26">
        <v>299.25</v>
      </c>
      <c r="C775" s="26">
        <v>24251874.690000001</v>
      </c>
      <c r="D775" s="22"/>
      <c r="E775" s="22"/>
    </row>
    <row r="776" spans="1:5" x14ac:dyDescent="0.2">
      <c r="A776" s="23" t="s">
        <v>773</v>
      </c>
      <c r="B776" s="26">
        <v>300.45999999999998</v>
      </c>
      <c r="C776" s="26">
        <v>24345305.109999999</v>
      </c>
      <c r="D776" s="22"/>
      <c r="E776" s="22"/>
    </row>
    <row r="777" spans="1:5" x14ac:dyDescent="0.2">
      <c r="A777" s="23" t="s">
        <v>774</v>
      </c>
      <c r="B777" s="26">
        <v>303.74</v>
      </c>
      <c r="C777" s="26">
        <v>24608400.5</v>
      </c>
      <c r="D777" s="22"/>
      <c r="E777" s="22"/>
    </row>
    <row r="778" spans="1:5" x14ac:dyDescent="0.2">
      <c r="A778" s="23" t="s">
        <v>775</v>
      </c>
      <c r="B778" s="26">
        <v>306.74</v>
      </c>
      <c r="C778" s="26">
        <v>24842185.52</v>
      </c>
      <c r="D778" s="22"/>
      <c r="E778" s="22"/>
    </row>
    <row r="779" spans="1:5" x14ac:dyDescent="0.2">
      <c r="A779" s="23" t="s">
        <v>776</v>
      </c>
      <c r="B779" s="26">
        <v>307.39</v>
      </c>
      <c r="C779" s="26">
        <v>24894233.27</v>
      </c>
      <c r="D779" s="22"/>
      <c r="E779" s="22"/>
    </row>
    <row r="780" spans="1:5" x14ac:dyDescent="0.2">
      <c r="A780" s="23" t="s">
        <v>777</v>
      </c>
      <c r="B780" s="26">
        <v>306.87</v>
      </c>
      <c r="C780" s="26">
        <v>24852339.18</v>
      </c>
      <c r="D780" s="22"/>
      <c r="E780" s="22"/>
    </row>
    <row r="781" spans="1:5" x14ac:dyDescent="0.2">
      <c r="A781" s="23" t="s">
        <v>778</v>
      </c>
      <c r="B781" s="26">
        <v>307.7</v>
      </c>
      <c r="C781" s="26">
        <v>24919454.449999999</v>
      </c>
      <c r="D781" s="22"/>
      <c r="E781" s="22"/>
    </row>
    <row r="782" spans="1:5" x14ac:dyDescent="0.2">
      <c r="A782" s="23" t="s">
        <v>779</v>
      </c>
      <c r="B782" s="26">
        <v>309.95999999999998</v>
      </c>
      <c r="C782" s="26">
        <v>25134011.629999999</v>
      </c>
      <c r="D782" s="22"/>
      <c r="E782" s="22"/>
    </row>
    <row r="783" spans="1:5" x14ac:dyDescent="0.2">
      <c r="A783" s="23" t="s">
        <v>780</v>
      </c>
      <c r="B783" s="26">
        <v>308.92</v>
      </c>
      <c r="C783" s="26">
        <v>25066147.760000002</v>
      </c>
      <c r="D783" s="22"/>
      <c r="E783" s="22"/>
    </row>
    <row r="784" spans="1:5" x14ac:dyDescent="0.2">
      <c r="A784" s="23" t="s">
        <v>781</v>
      </c>
      <c r="B784" s="26">
        <v>308.49</v>
      </c>
      <c r="C784" s="26">
        <v>25001918.73</v>
      </c>
      <c r="D784" s="22"/>
      <c r="E784" s="22"/>
    </row>
    <row r="785" spans="1:5" x14ac:dyDescent="0.2">
      <c r="A785" s="23" t="s">
        <v>782</v>
      </c>
      <c r="B785" s="26">
        <v>307.75</v>
      </c>
      <c r="C785" s="26">
        <v>24941307.530000001</v>
      </c>
      <c r="D785" s="22"/>
      <c r="E785" s="22"/>
    </row>
    <row r="786" spans="1:5" x14ac:dyDescent="0.2">
      <c r="A786" s="23" t="s">
        <v>783</v>
      </c>
      <c r="B786" s="26">
        <v>305.58</v>
      </c>
      <c r="C786" s="26">
        <v>25296253.879999999</v>
      </c>
      <c r="D786" s="22"/>
      <c r="E786" s="22"/>
    </row>
    <row r="787" spans="1:5" x14ac:dyDescent="0.2">
      <c r="A787" s="23" t="s">
        <v>784</v>
      </c>
      <c r="B787" s="26">
        <v>303.83999999999997</v>
      </c>
      <c r="C787" s="26">
        <v>25156897.84</v>
      </c>
      <c r="D787" s="22"/>
      <c r="E787" s="22"/>
    </row>
    <row r="788" spans="1:5" x14ac:dyDescent="0.2">
      <c r="A788" s="23" t="s">
        <v>785</v>
      </c>
      <c r="B788" s="26">
        <v>297.23</v>
      </c>
      <c r="C788" s="26">
        <v>24609088.68</v>
      </c>
      <c r="D788" s="22"/>
      <c r="E788" s="22"/>
    </row>
    <row r="789" spans="1:5" x14ac:dyDescent="0.2">
      <c r="A789" s="23" t="s">
        <v>786</v>
      </c>
      <c r="B789" s="26">
        <v>303.35000000000002</v>
      </c>
      <c r="C789" s="26">
        <v>25116150.420000002</v>
      </c>
      <c r="D789" s="22"/>
      <c r="E789" s="22"/>
    </row>
    <row r="790" spans="1:5" x14ac:dyDescent="0.2">
      <c r="A790" s="23" t="s">
        <v>787</v>
      </c>
      <c r="B790" s="26">
        <v>306.23</v>
      </c>
      <c r="C790" s="26">
        <v>25344391.370000001</v>
      </c>
      <c r="D790" s="22"/>
      <c r="E790" s="22"/>
    </row>
    <row r="791" spans="1:5" x14ac:dyDescent="0.2">
      <c r="A791" s="23" t="s">
        <v>788</v>
      </c>
      <c r="B791" s="26">
        <v>309.33</v>
      </c>
      <c r="C791" s="26">
        <v>25601331.809999999</v>
      </c>
      <c r="D791" s="22"/>
      <c r="E791" s="22"/>
    </row>
    <row r="792" spans="1:5" x14ac:dyDescent="0.2">
      <c r="A792" s="23" t="s">
        <v>789</v>
      </c>
      <c r="B792" s="26">
        <v>316.25</v>
      </c>
      <c r="C792" s="26">
        <v>26173819.469999999</v>
      </c>
      <c r="D792" s="22"/>
      <c r="E792" s="22"/>
    </row>
    <row r="793" spans="1:5" x14ac:dyDescent="0.2">
      <c r="A793" s="23" t="s">
        <v>790</v>
      </c>
      <c r="B793" s="26">
        <v>316.02999999999997</v>
      </c>
      <c r="C793" s="26">
        <v>26171243.559999999</v>
      </c>
      <c r="D793" s="22"/>
      <c r="E793" s="22"/>
    </row>
    <row r="794" spans="1:5" x14ac:dyDescent="0.2">
      <c r="A794" s="23" t="s">
        <v>791</v>
      </c>
      <c r="B794" s="26">
        <v>318.35000000000002</v>
      </c>
      <c r="C794" s="26">
        <v>26341976.129999999</v>
      </c>
      <c r="D794" s="22"/>
      <c r="E794" s="22"/>
    </row>
    <row r="795" spans="1:5" x14ac:dyDescent="0.2">
      <c r="A795" s="23" t="s">
        <v>792</v>
      </c>
      <c r="B795" s="26">
        <v>323.33999999999997</v>
      </c>
      <c r="C795" s="26">
        <v>26874906.77</v>
      </c>
      <c r="D795" s="22"/>
      <c r="E795" s="22"/>
    </row>
    <row r="796" spans="1:5" x14ac:dyDescent="0.2">
      <c r="A796" s="23" t="s">
        <v>793</v>
      </c>
      <c r="B796" s="26">
        <v>324.60000000000002</v>
      </c>
      <c r="C796" s="26">
        <v>26974888.350000001</v>
      </c>
      <c r="D796" s="22"/>
      <c r="E796" s="22"/>
    </row>
    <row r="797" spans="1:5" x14ac:dyDescent="0.2">
      <c r="A797" s="23" t="s">
        <v>794</v>
      </c>
      <c r="B797" s="26">
        <v>319.44</v>
      </c>
      <c r="C797" s="26">
        <v>27090225.149999999</v>
      </c>
      <c r="D797" s="22"/>
      <c r="E797" s="22"/>
    </row>
    <row r="798" spans="1:5" x14ac:dyDescent="0.2">
      <c r="A798" s="23" t="s">
        <v>795</v>
      </c>
      <c r="B798" s="26">
        <v>318.06</v>
      </c>
      <c r="C798" s="26">
        <v>27009164.25</v>
      </c>
      <c r="D798" s="22"/>
      <c r="E798" s="22"/>
    </row>
    <row r="799" spans="1:5" x14ac:dyDescent="0.2">
      <c r="A799" s="23" t="s">
        <v>796</v>
      </c>
      <c r="B799" s="26">
        <v>318.83</v>
      </c>
      <c r="C799" s="26">
        <v>27074325.219999999</v>
      </c>
      <c r="D799" s="22"/>
      <c r="E799" s="22"/>
    </row>
    <row r="800" spans="1:5" x14ac:dyDescent="0.2">
      <c r="A800" s="23" t="s">
        <v>797</v>
      </c>
      <c r="B800" s="26">
        <v>315.79000000000002</v>
      </c>
      <c r="C800" s="26">
        <v>26816307.760000002</v>
      </c>
      <c r="D800" s="22"/>
      <c r="E800" s="22"/>
    </row>
    <row r="801" spans="1:5" x14ac:dyDescent="0.2">
      <c r="A801" s="23" t="s">
        <v>798</v>
      </c>
      <c r="B801" s="26">
        <v>313.58999999999997</v>
      </c>
      <c r="C801" s="26">
        <v>26652180.43</v>
      </c>
      <c r="D801" s="22"/>
      <c r="E801" s="22"/>
    </row>
    <row r="802" spans="1:5" x14ac:dyDescent="0.2">
      <c r="A802" s="23" t="s">
        <v>799</v>
      </c>
      <c r="B802" s="26">
        <v>315.35000000000002</v>
      </c>
      <c r="C802" s="26">
        <v>26801258.91</v>
      </c>
      <c r="D802" s="22"/>
      <c r="E802" s="22"/>
    </row>
    <row r="803" spans="1:5" x14ac:dyDescent="0.2">
      <c r="A803" s="23" t="s">
        <v>800</v>
      </c>
      <c r="B803" s="26">
        <v>313.20999999999998</v>
      </c>
      <c r="C803" s="26">
        <v>26619499.420000002</v>
      </c>
      <c r="D803" s="22"/>
      <c r="E803" s="22"/>
    </row>
    <row r="804" spans="1:5" x14ac:dyDescent="0.2">
      <c r="A804" s="23" t="s">
        <v>801</v>
      </c>
      <c r="B804" s="26">
        <v>314.69</v>
      </c>
      <c r="C804" s="26">
        <v>26763092.57</v>
      </c>
      <c r="D804" s="22"/>
      <c r="E804" s="22"/>
    </row>
    <row r="805" spans="1:5" x14ac:dyDescent="0.2">
      <c r="A805" s="23" t="s">
        <v>802</v>
      </c>
      <c r="B805" s="26">
        <v>314.94</v>
      </c>
      <c r="C805" s="26">
        <v>26796778.27</v>
      </c>
      <c r="D805" s="22"/>
      <c r="E805" s="22"/>
    </row>
    <row r="806" spans="1:5" x14ac:dyDescent="0.2">
      <c r="A806" s="23" t="s">
        <v>803</v>
      </c>
      <c r="B806" s="26">
        <v>315.27999999999997</v>
      </c>
      <c r="C806" s="26">
        <v>26824948.09</v>
      </c>
      <c r="D806" s="22"/>
      <c r="E806" s="22"/>
    </row>
    <row r="807" spans="1:5" x14ac:dyDescent="0.2">
      <c r="A807" s="23" t="s">
        <v>804</v>
      </c>
      <c r="B807" s="26">
        <v>306.48</v>
      </c>
      <c r="C807" s="26">
        <v>26076306.289999999</v>
      </c>
      <c r="D807" s="22"/>
      <c r="E807" s="22"/>
    </row>
    <row r="808" spans="1:5" x14ac:dyDescent="0.2">
      <c r="A808" s="23" t="s">
        <v>805</v>
      </c>
      <c r="B808" s="26">
        <v>306.51</v>
      </c>
      <c r="C808" s="26">
        <v>26067918.420000002</v>
      </c>
      <c r="D808" s="22"/>
      <c r="E808" s="22"/>
    </row>
    <row r="809" spans="1:5" x14ac:dyDescent="0.2">
      <c r="A809" s="23" t="s">
        <v>806</v>
      </c>
      <c r="B809" s="26">
        <v>304.3</v>
      </c>
      <c r="C809" s="26">
        <v>25845031.940000001</v>
      </c>
      <c r="D809" s="22"/>
      <c r="E809" s="22"/>
    </row>
    <row r="810" spans="1:5" x14ac:dyDescent="0.2">
      <c r="A810" s="23" t="s">
        <v>807</v>
      </c>
      <c r="B810" s="26">
        <v>303.81</v>
      </c>
      <c r="C810" s="26">
        <v>25803229.129999999</v>
      </c>
      <c r="D810" s="22"/>
      <c r="E810" s="22"/>
    </row>
    <row r="811" spans="1:5" x14ac:dyDescent="0.2">
      <c r="A811" s="23" t="s">
        <v>808</v>
      </c>
      <c r="B811" s="26">
        <v>305.63</v>
      </c>
      <c r="C811" s="26">
        <v>25957644.52</v>
      </c>
      <c r="D811" s="22"/>
      <c r="E811" s="22"/>
    </row>
    <row r="812" spans="1:5" x14ac:dyDescent="0.2">
      <c r="A812" s="23" t="s">
        <v>809</v>
      </c>
      <c r="B812" s="26">
        <v>307.38</v>
      </c>
      <c r="C812" s="26">
        <v>26107089.52</v>
      </c>
      <c r="D812" s="22"/>
      <c r="E812" s="22"/>
    </row>
    <row r="813" spans="1:5" x14ac:dyDescent="0.2">
      <c r="A813" s="23" t="s">
        <v>810</v>
      </c>
      <c r="B813" s="26">
        <v>306.75</v>
      </c>
      <c r="C813" s="26">
        <v>26075878.899999999</v>
      </c>
      <c r="D813" s="22"/>
      <c r="E813" s="22"/>
    </row>
    <row r="814" spans="1:5" x14ac:dyDescent="0.2">
      <c r="A814" s="23" t="s">
        <v>811</v>
      </c>
      <c r="B814" s="26">
        <v>299.83999999999997</v>
      </c>
      <c r="C814" s="26">
        <v>25586658.16</v>
      </c>
      <c r="D814" s="22"/>
      <c r="E814" s="22"/>
    </row>
    <row r="815" spans="1:5" x14ac:dyDescent="0.2">
      <c r="A815" s="23" t="s">
        <v>812</v>
      </c>
      <c r="B815" s="26">
        <v>298.62</v>
      </c>
      <c r="C815" s="26">
        <v>25482620.5</v>
      </c>
      <c r="D815" s="22"/>
      <c r="E815" s="22"/>
    </row>
    <row r="816" spans="1:5" x14ac:dyDescent="0.2">
      <c r="A816" s="23" t="s">
        <v>813</v>
      </c>
      <c r="B816" s="26">
        <v>296.45999999999998</v>
      </c>
      <c r="C816" s="26">
        <v>25297821.57</v>
      </c>
      <c r="D816" s="22"/>
      <c r="E816" s="22"/>
    </row>
    <row r="817" spans="1:5" x14ac:dyDescent="0.2">
      <c r="A817" s="23" t="s">
        <v>814</v>
      </c>
      <c r="B817" s="26">
        <v>298.51</v>
      </c>
      <c r="C817" s="26">
        <v>25481396.059999999</v>
      </c>
      <c r="D817" s="22"/>
      <c r="E817" s="22"/>
    </row>
    <row r="818" spans="1:5" x14ac:dyDescent="0.2">
      <c r="A818" s="23" t="s">
        <v>815</v>
      </c>
      <c r="B818" s="26">
        <v>294.07</v>
      </c>
      <c r="C818" s="26">
        <v>25102469.510000002</v>
      </c>
      <c r="D818" s="22"/>
      <c r="E818" s="22"/>
    </row>
    <row r="819" spans="1:5" x14ac:dyDescent="0.2">
      <c r="A819" s="23" t="s">
        <v>816</v>
      </c>
      <c r="B819" s="26">
        <v>290.92</v>
      </c>
      <c r="C819" s="26">
        <v>24833345.280000001</v>
      </c>
      <c r="D819" s="22"/>
      <c r="E819" s="22"/>
    </row>
    <row r="820" spans="1:5" x14ac:dyDescent="0.2">
      <c r="A820" s="23" t="s">
        <v>817</v>
      </c>
      <c r="B820" s="26">
        <v>290.68</v>
      </c>
      <c r="C820" s="26">
        <v>24812942.690000001</v>
      </c>
      <c r="D820" s="22"/>
      <c r="E820" s="22"/>
    </row>
    <row r="821" spans="1:5" x14ac:dyDescent="0.2">
      <c r="A821" s="23" t="s">
        <v>818</v>
      </c>
      <c r="B821" s="26">
        <v>293.70999999999998</v>
      </c>
      <c r="C821" s="26">
        <v>25071743.84</v>
      </c>
      <c r="D821" s="22"/>
      <c r="E821" s="22"/>
    </row>
    <row r="822" spans="1:5" x14ac:dyDescent="0.2">
      <c r="A822" s="23" t="s">
        <v>819</v>
      </c>
      <c r="B822" s="26">
        <v>292.20999999999998</v>
      </c>
      <c r="C822" s="26">
        <v>24943484.469999999</v>
      </c>
      <c r="D822" s="22"/>
      <c r="E822" s="22"/>
    </row>
    <row r="823" spans="1:5" x14ac:dyDescent="0.2">
      <c r="A823" s="23" t="s">
        <v>820</v>
      </c>
      <c r="B823" s="26">
        <v>297.68</v>
      </c>
      <c r="C823" s="26">
        <v>25410093.32</v>
      </c>
      <c r="D823" s="22"/>
      <c r="E823" s="22"/>
    </row>
    <row r="824" spans="1:5" x14ac:dyDescent="0.2">
      <c r="A824" s="23" t="s">
        <v>821</v>
      </c>
      <c r="B824" s="26">
        <v>294.83</v>
      </c>
      <c r="C824" s="26">
        <v>25211372.140000001</v>
      </c>
      <c r="D824" s="22"/>
      <c r="E824" s="22"/>
    </row>
    <row r="825" spans="1:5" x14ac:dyDescent="0.2">
      <c r="A825" s="23" t="s">
        <v>822</v>
      </c>
      <c r="B825" s="26">
        <v>291.44</v>
      </c>
      <c r="C825" s="26">
        <v>24919789.780000001</v>
      </c>
      <c r="D825" s="22"/>
      <c r="E825" s="22"/>
    </row>
    <row r="826" spans="1:5" x14ac:dyDescent="0.2">
      <c r="A826" s="23" t="s">
        <v>823</v>
      </c>
      <c r="B826" s="26">
        <v>280.87</v>
      </c>
      <c r="C826" s="26">
        <v>24015384.68</v>
      </c>
      <c r="D826" s="22"/>
      <c r="E826" s="22"/>
    </row>
    <row r="827" spans="1:5" x14ac:dyDescent="0.2">
      <c r="A827" s="23" t="s">
        <v>824</v>
      </c>
      <c r="B827" s="26">
        <v>279.10000000000002</v>
      </c>
      <c r="C827" s="26">
        <v>25438348.879999999</v>
      </c>
      <c r="D827" s="22"/>
      <c r="E827" s="22"/>
    </row>
    <row r="828" spans="1:5" x14ac:dyDescent="0.2">
      <c r="A828" s="23" t="s">
        <v>825</v>
      </c>
      <c r="B828" s="26">
        <v>281.83</v>
      </c>
      <c r="C828" s="26">
        <v>25686513.989999998</v>
      </c>
      <c r="D828" s="22"/>
      <c r="E828" s="22"/>
    </row>
    <row r="829" spans="1:5" x14ac:dyDescent="0.2">
      <c r="A829" s="23" t="s">
        <v>826</v>
      </c>
      <c r="B829" s="26">
        <v>280.33</v>
      </c>
      <c r="C829" s="26">
        <v>25530952.91</v>
      </c>
      <c r="D829" s="22"/>
      <c r="E829" s="22"/>
    </row>
    <row r="830" spans="1:5" x14ac:dyDescent="0.2">
      <c r="A830" s="23" t="s">
        <v>827</v>
      </c>
      <c r="B830" s="26">
        <v>278.77999999999997</v>
      </c>
      <c r="C830" s="26">
        <v>25389874.010000002</v>
      </c>
      <c r="D830" s="22"/>
      <c r="E830" s="22"/>
    </row>
    <row r="831" spans="1:5" x14ac:dyDescent="0.2">
      <c r="A831" s="23" t="s">
        <v>828</v>
      </c>
      <c r="B831" s="26">
        <v>281.04000000000002</v>
      </c>
      <c r="C831" s="26">
        <v>25596028.289999999</v>
      </c>
      <c r="D831" s="22"/>
      <c r="E831" s="22"/>
    </row>
    <row r="832" spans="1:5" x14ac:dyDescent="0.2">
      <c r="A832" s="23" t="s">
        <v>829</v>
      </c>
      <c r="B832" s="26">
        <v>280.20999999999998</v>
      </c>
      <c r="C832" s="26">
        <v>25501308.93</v>
      </c>
      <c r="D832" s="22"/>
      <c r="E832" s="22"/>
    </row>
    <row r="833" spans="1:5" x14ac:dyDescent="0.2">
      <c r="A833" s="23" t="s">
        <v>830</v>
      </c>
      <c r="B833" s="26">
        <v>285.2</v>
      </c>
      <c r="C833" s="26">
        <v>25954894.18</v>
      </c>
      <c r="D833" s="22"/>
      <c r="E833" s="22"/>
    </row>
    <row r="834" spans="1:5" x14ac:dyDescent="0.2">
      <c r="A834" s="23" t="s">
        <v>831</v>
      </c>
      <c r="B834" s="26">
        <v>289.02</v>
      </c>
      <c r="C834" s="26">
        <v>26302452.75</v>
      </c>
      <c r="D834" s="22"/>
      <c r="E834" s="22"/>
    </row>
    <row r="835" spans="1:5" x14ac:dyDescent="0.2">
      <c r="A835" s="23" t="s">
        <v>832</v>
      </c>
      <c r="B835" s="26">
        <v>285.70999999999998</v>
      </c>
      <c r="C835" s="26">
        <v>26454719.039999999</v>
      </c>
      <c r="D835" s="22"/>
      <c r="E835" s="22"/>
    </row>
    <row r="836" spans="1:5" x14ac:dyDescent="0.2">
      <c r="A836" s="23" t="s">
        <v>833</v>
      </c>
      <c r="B836" s="26">
        <v>283.95999999999998</v>
      </c>
      <c r="C836" s="26">
        <v>26418556.300000001</v>
      </c>
      <c r="D836" s="22"/>
      <c r="E836" s="22"/>
    </row>
    <row r="837" spans="1:5" x14ac:dyDescent="0.2">
      <c r="A837" s="23" t="s">
        <v>834</v>
      </c>
      <c r="B837" s="26">
        <v>288.8</v>
      </c>
      <c r="C837" s="26">
        <v>26867985.879999999</v>
      </c>
      <c r="D837" s="22"/>
      <c r="E837" s="22"/>
    </row>
    <row r="838" spans="1:5" x14ac:dyDescent="0.2">
      <c r="A838" s="23" t="s">
        <v>835</v>
      </c>
      <c r="B838" s="26">
        <v>290.89</v>
      </c>
      <c r="C838" s="26">
        <v>27062922.079999998</v>
      </c>
      <c r="D838" s="22"/>
      <c r="E838" s="22"/>
    </row>
    <row r="839" spans="1:5" x14ac:dyDescent="0.2">
      <c r="A839" s="23" t="s">
        <v>836</v>
      </c>
      <c r="B839" s="26">
        <v>291.07</v>
      </c>
      <c r="C839" s="26">
        <v>27226239.620000001</v>
      </c>
      <c r="D839" s="22"/>
      <c r="E839" s="22"/>
    </row>
    <row r="840" spans="1:5" x14ac:dyDescent="0.2">
      <c r="A840" s="23" t="s">
        <v>837</v>
      </c>
      <c r="B840" s="26">
        <v>287.68</v>
      </c>
      <c r="C840" s="26">
        <v>26909239.52</v>
      </c>
      <c r="D840" s="22"/>
      <c r="E840" s="22"/>
    </row>
    <row r="841" spans="1:5" x14ac:dyDescent="0.2">
      <c r="A841" s="23" t="s">
        <v>838</v>
      </c>
      <c r="B841" s="26">
        <v>291.08999999999997</v>
      </c>
      <c r="C841" s="26">
        <v>27227865.18</v>
      </c>
      <c r="D841" s="22"/>
      <c r="E841" s="22"/>
    </row>
    <row r="842" spans="1:5" x14ac:dyDescent="0.2">
      <c r="A842" s="23" t="s">
        <v>839</v>
      </c>
      <c r="B842" s="26">
        <v>296.76</v>
      </c>
      <c r="C842" s="26">
        <v>27758793.68</v>
      </c>
      <c r="D842" s="22"/>
      <c r="E842" s="22"/>
    </row>
    <row r="843" spans="1:5" x14ac:dyDescent="0.2">
      <c r="A843" s="23" t="s">
        <v>840</v>
      </c>
      <c r="B843" s="26">
        <v>301.05</v>
      </c>
      <c r="C843" s="26">
        <v>28160169.699999999</v>
      </c>
      <c r="D843" s="22"/>
      <c r="E843" s="22"/>
    </row>
    <row r="844" spans="1:5" x14ac:dyDescent="0.2">
      <c r="A844" s="23" t="s">
        <v>841</v>
      </c>
      <c r="B844" s="26">
        <v>302.7</v>
      </c>
      <c r="C844" s="26">
        <v>28311979.27</v>
      </c>
      <c r="D844" s="22"/>
      <c r="E844" s="22"/>
    </row>
    <row r="845" spans="1:5" x14ac:dyDescent="0.2">
      <c r="A845" s="23" t="s">
        <v>842</v>
      </c>
      <c r="B845" s="26">
        <v>308.37</v>
      </c>
      <c r="C845" s="26">
        <v>28842744.93</v>
      </c>
      <c r="D845" s="22"/>
      <c r="E845" s="22"/>
    </row>
    <row r="846" spans="1:5" x14ac:dyDescent="0.2">
      <c r="A846" s="23" t="s">
        <v>843</v>
      </c>
      <c r="B846" s="26">
        <v>309.08999999999997</v>
      </c>
      <c r="C846" s="26">
        <v>29690628.690000001</v>
      </c>
      <c r="D846" s="22"/>
      <c r="E846" s="22"/>
    </row>
    <row r="847" spans="1:5" x14ac:dyDescent="0.2">
      <c r="A847" s="23" t="s">
        <v>844</v>
      </c>
      <c r="B847" s="26">
        <v>312</v>
      </c>
      <c r="C847" s="26">
        <v>29970209.870000001</v>
      </c>
      <c r="D847" s="22"/>
      <c r="E847" s="22"/>
    </row>
    <row r="848" spans="1:5" x14ac:dyDescent="0.2">
      <c r="A848" s="23" t="s">
        <v>845</v>
      </c>
      <c r="B848" s="26">
        <v>314.52999999999997</v>
      </c>
      <c r="C848" s="26">
        <v>30213341.289999999</v>
      </c>
      <c r="D848" s="22"/>
      <c r="E848" s="22"/>
    </row>
    <row r="849" spans="1:5" x14ac:dyDescent="0.2">
      <c r="A849" s="23" t="s">
        <v>846</v>
      </c>
      <c r="B849" s="26">
        <v>313.95</v>
      </c>
      <c r="C849" s="26">
        <v>30121233.969999999</v>
      </c>
      <c r="D849" s="22"/>
      <c r="E849" s="22"/>
    </row>
    <row r="850" spans="1:5" x14ac:dyDescent="0.2">
      <c r="A850" s="23" t="s">
        <v>847</v>
      </c>
      <c r="B850" s="26">
        <v>316.95999999999998</v>
      </c>
      <c r="C850" s="26">
        <v>30409890.100000001</v>
      </c>
      <c r="D850" s="22"/>
      <c r="E850" s="22"/>
    </row>
    <row r="851" spans="1:5" x14ac:dyDescent="0.2">
      <c r="A851" s="23" t="s">
        <v>848</v>
      </c>
      <c r="B851" s="26">
        <v>315.39999999999998</v>
      </c>
      <c r="C851" s="26">
        <v>30260685.510000002</v>
      </c>
      <c r="D851" s="22"/>
      <c r="E851" s="22"/>
    </row>
    <row r="852" spans="1:5" x14ac:dyDescent="0.2">
      <c r="A852" s="23" t="s">
        <v>849</v>
      </c>
      <c r="B852" s="26">
        <v>317.31</v>
      </c>
      <c r="C852" s="26">
        <v>30503175.920000002</v>
      </c>
      <c r="D852" s="22"/>
      <c r="E852" s="22"/>
    </row>
    <row r="853" spans="1:5" x14ac:dyDescent="0.2">
      <c r="A853" s="23" t="s">
        <v>850</v>
      </c>
      <c r="B853" s="26">
        <v>315.87</v>
      </c>
      <c r="C853" s="26">
        <v>30420775.280000001</v>
      </c>
      <c r="D853" s="22"/>
      <c r="E853" s="22"/>
    </row>
    <row r="854" spans="1:5" x14ac:dyDescent="0.2">
      <c r="A854" s="23" t="s">
        <v>851</v>
      </c>
      <c r="B854" s="26">
        <v>319.91000000000003</v>
      </c>
      <c r="C854" s="26">
        <v>30786963.199999999</v>
      </c>
      <c r="D854" s="22"/>
      <c r="E854" s="22"/>
    </row>
    <row r="855" spans="1:5" x14ac:dyDescent="0.2">
      <c r="A855" s="23" t="s">
        <v>852</v>
      </c>
      <c r="B855" s="26">
        <v>323.75</v>
      </c>
      <c r="C855" s="26">
        <v>31156584.699999999</v>
      </c>
      <c r="D855" s="22"/>
      <c r="E855" s="22"/>
    </row>
    <row r="856" spans="1:5" x14ac:dyDescent="0.2">
      <c r="A856" s="23" t="s">
        <v>853</v>
      </c>
      <c r="B856" s="26">
        <v>329.26</v>
      </c>
      <c r="C856" s="26">
        <v>31686843.780000001</v>
      </c>
      <c r="D856" s="22"/>
      <c r="E856" s="22"/>
    </row>
    <row r="857" spans="1:5" x14ac:dyDescent="0.2">
      <c r="A857" s="23" t="s">
        <v>854</v>
      </c>
      <c r="B857" s="26">
        <v>329.49</v>
      </c>
      <c r="C857" s="26">
        <v>31709100.600000001</v>
      </c>
      <c r="D857" s="22"/>
      <c r="E857" s="22"/>
    </row>
    <row r="858" spans="1:5" x14ac:dyDescent="0.2">
      <c r="A858" s="23" t="s">
        <v>855</v>
      </c>
      <c r="B858" s="26">
        <v>325.07</v>
      </c>
      <c r="C858" s="26">
        <v>31282861.25</v>
      </c>
      <c r="D858" s="22"/>
      <c r="E858" s="22"/>
    </row>
    <row r="859" spans="1:5" x14ac:dyDescent="0.2">
      <c r="A859" s="23" t="s">
        <v>856</v>
      </c>
      <c r="B859" s="26">
        <v>324.52</v>
      </c>
      <c r="C859" s="26">
        <v>31230544.559999999</v>
      </c>
      <c r="D859" s="22"/>
      <c r="E859" s="22"/>
    </row>
    <row r="860" spans="1:5" x14ac:dyDescent="0.2">
      <c r="A860" s="23" t="s">
        <v>857</v>
      </c>
      <c r="B860" s="26">
        <v>323.37</v>
      </c>
      <c r="C860" s="26">
        <v>31119669.93</v>
      </c>
      <c r="D860" s="22"/>
      <c r="E860" s="22"/>
    </row>
    <row r="861" spans="1:5" x14ac:dyDescent="0.2">
      <c r="A861" s="23" t="s">
        <v>858</v>
      </c>
      <c r="B861" s="26">
        <v>321.94</v>
      </c>
      <c r="C861" s="26">
        <v>31087867.960000001</v>
      </c>
      <c r="D861" s="22"/>
      <c r="E861" s="22"/>
    </row>
    <row r="862" spans="1:5" x14ac:dyDescent="0.2">
      <c r="A862" s="23" t="s">
        <v>859</v>
      </c>
      <c r="B862" s="26">
        <v>321.63</v>
      </c>
      <c r="C862" s="26">
        <v>31058744.710000001</v>
      </c>
      <c r="D862" s="22"/>
      <c r="E862" s="22"/>
    </row>
    <row r="863" spans="1:5" x14ac:dyDescent="0.2">
      <c r="A863" s="23" t="s">
        <v>860</v>
      </c>
      <c r="B863" s="26">
        <v>322.02999999999997</v>
      </c>
      <c r="C863" s="26">
        <v>31043915.52</v>
      </c>
      <c r="D863" s="22"/>
      <c r="E863" s="22"/>
    </row>
    <row r="864" spans="1:5" x14ac:dyDescent="0.2">
      <c r="A864" s="23" t="s">
        <v>861</v>
      </c>
      <c r="B864" s="26">
        <v>318.94</v>
      </c>
      <c r="C864" s="26">
        <v>30745928.760000002</v>
      </c>
      <c r="D864" s="22"/>
      <c r="E864" s="22"/>
    </row>
    <row r="865" spans="1:5" x14ac:dyDescent="0.2">
      <c r="A865" s="23" t="s">
        <v>862</v>
      </c>
      <c r="B865" s="26">
        <v>317.95</v>
      </c>
      <c r="C865" s="26">
        <v>30648840.710000001</v>
      </c>
      <c r="D865" s="22"/>
      <c r="E865" s="22"/>
    </row>
    <row r="866" spans="1:5" x14ac:dyDescent="0.2">
      <c r="A866" s="23" t="s">
        <v>863</v>
      </c>
      <c r="B866" s="26">
        <v>318.68</v>
      </c>
      <c r="C866" s="26">
        <v>30718759.030000001</v>
      </c>
      <c r="D866" s="22"/>
      <c r="E866" s="22"/>
    </row>
    <row r="867" spans="1:5" x14ac:dyDescent="0.2">
      <c r="A867" s="23" t="s">
        <v>864</v>
      </c>
      <c r="B867" s="26">
        <v>317.95999999999998</v>
      </c>
      <c r="C867" s="26">
        <v>31265549.710000001</v>
      </c>
      <c r="D867" s="22"/>
      <c r="E867" s="22"/>
    </row>
    <row r="868" spans="1:5" x14ac:dyDescent="0.2">
      <c r="A868" s="23" t="s">
        <v>865</v>
      </c>
      <c r="B868" s="26">
        <v>319.79000000000002</v>
      </c>
      <c r="C868" s="26">
        <v>31440702.32</v>
      </c>
      <c r="D868" s="22"/>
      <c r="E868" s="22"/>
    </row>
    <row r="869" spans="1:5" x14ac:dyDescent="0.2">
      <c r="A869" s="23" t="s">
        <v>866</v>
      </c>
      <c r="B869" s="26">
        <v>325.56</v>
      </c>
      <c r="C869" s="26">
        <v>32033439.48</v>
      </c>
      <c r="D869" s="22"/>
      <c r="E869" s="22"/>
    </row>
    <row r="870" spans="1:5" x14ac:dyDescent="0.2">
      <c r="A870" s="23" t="s">
        <v>867</v>
      </c>
      <c r="B870" s="26">
        <v>325.56</v>
      </c>
      <c r="C870" s="26">
        <v>32371607.800000001</v>
      </c>
      <c r="D870" s="22"/>
      <c r="E870" s="22"/>
    </row>
    <row r="871" spans="1:5" x14ac:dyDescent="0.2">
      <c r="A871" s="23" t="s">
        <v>868</v>
      </c>
      <c r="B871" s="26">
        <v>325.89999999999998</v>
      </c>
      <c r="C871" s="26">
        <v>32405232.859999999</v>
      </c>
      <c r="D871" s="22"/>
      <c r="E871" s="22"/>
    </row>
    <row r="872" spans="1:5" x14ac:dyDescent="0.2">
      <c r="A872" s="23" t="s">
        <v>869</v>
      </c>
      <c r="B872" s="26">
        <v>327.05</v>
      </c>
      <c r="C872" s="26">
        <v>32520088.780000001</v>
      </c>
      <c r="D872" s="22"/>
      <c r="E872" s="22"/>
    </row>
    <row r="873" spans="1:5" x14ac:dyDescent="0.2">
      <c r="A873" s="23" t="s">
        <v>870</v>
      </c>
      <c r="B873" s="26">
        <v>333.77</v>
      </c>
      <c r="C873" s="26">
        <v>33188477.079999998</v>
      </c>
      <c r="D873" s="22"/>
      <c r="E873" s="22"/>
    </row>
    <row r="874" spans="1:5" x14ac:dyDescent="0.2">
      <c r="A874" s="23" t="s">
        <v>871</v>
      </c>
      <c r="B874" s="26">
        <v>337.16</v>
      </c>
      <c r="C874" s="26">
        <v>33794882.68</v>
      </c>
      <c r="D874" s="22"/>
      <c r="E874" s="22"/>
    </row>
    <row r="875" spans="1:5" x14ac:dyDescent="0.2">
      <c r="A875" s="23" t="s">
        <v>872</v>
      </c>
      <c r="B875" s="26">
        <v>336.49</v>
      </c>
      <c r="C875" s="26">
        <v>33728062.380000003</v>
      </c>
      <c r="D875" s="22"/>
      <c r="E875" s="22"/>
    </row>
    <row r="876" spans="1:5" x14ac:dyDescent="0.2">
      <c r="A876" s="23" t="s">
        <v>873</v>
      </c>
      <c r="B876" s="26">
        <v>336.69</v>
      </c>
      <c r="C876" s="26">
        <v>33740723.740000002</v>
      </c>
      <c r="D876" s="22"/>
      <c r="E876" s="22"/>
    </row>
    <row r="877" spans="1:5" x14ac:dyDescent="0.2">
      <c r="A877" s="23" t="s">
        <v>874</v>
      </c>
      <c r="B877" s="26">
        <v>339.1</v>
      </c>
      <c r="C877" s="26">
        <v>34015972.049999997</v>
      </c>
      <c r="D877" s="22"/>
      <c r="E877" s="22"/>
    </row>
    <row r="878" spans="1:5" x14ac:dyDescent="0.2">
      <c r="A878" s="23" t="s">
        <v>875</v>
      </c>
      <c r="B878" s="26">
        <v>342.18</v>
      </c>
      <c r="C878" s="26">
        <v>34325269.189999998</v>
      </c>
      <c r="D878" s="22"/>
      <c r="E878" s="22"/>
    </row>
    <row r="879" spans="1:5" x14ac:dyDescent="0.2">
      <c r="A879" s="23" t="s">
        <v>876</v>
      </c>
      <c r="B879" s="26">
        <v>343.89</v>
      </c>
      <c r="C879" s="26">
        <v>34496515.210000001</v>
      </c>
      <c r="D879" s="22"/>
      <c r="E879" s="22"/>
    </row>
    <row r="880" spans="1:5" x14ac:dyDescent="0.2">
      <c r="A880" s="23" t="s">
        <v>877</v>
      </c>
      <c r="B880" s="26">
        <v>342.74</v>
      </c>
      <c r="C880" s="26">
        <v>34422402.670000002</v>
      </c>
      <c r="D880" s="22"/>
      <c r="E880" s="22"/>
    </row>
    <row r="881" spans="1:5" x14ac:dyDescent="0.2">
      <c r="A881" s="23" t="s">
        <v>878</v>
      </c>
      <c r="B881" s="26">
        <v>342.56</v>
      </c>
      <c r="C881" s="26">
        <v>34249436.159999996</v>
      </c>
      <c r="D881" s="22"/>
      <c r="E881" s="22"/>
    </row>
    <row r="882" spans="1:5" x14ac:dyDescent="0.2">
      <c r="A882" s="23" t="s">
        <v>879</v>
      </c>
      <c r="B882" s="26">
        <v>343.04</v>
      </c>
      <c r="C882" s="26">
        <v>34329018.009999998</v>
      </c>
      <c r="D882" s="22"/>
      <c r="E882" s="22"/>
    </row>
    <row r="883" spans="1:5" x14ac:dyDescent="0.2">
      <c r="A883" s="23" t="s">
        <v>880</v>
      </c>
      <c r="B883" s="26">
        <v>340.9</v>
      </c>
      <c r="C883" s="26">
        <v>34125463.399999999</v>
      </c>
      <c r="D883" s="22"/>
      <c r="E883" s="22"/>
    </row>
    <row r="884" spans="1:5" x14ac:dyDescent="0.2">
      <c r="A884" s="23" t="s">
        <v>881</v>
      </c>
      <c r="B884" s="26">
        <v>346.03</v>
      </c>
      <c r="C884" s="26">
        <v>34638824.049999997</v>
      </c>
      <c r="D884" s="22"/>
      <c r="E884" s="22"/>
    </row>
    <row r="885" spans="1:5" x14ac:dyDescent="0.2">
      <c r="A885" s="23" t="s">
        <v>882</v>
      </c>
      <c r="B885" s="26">
        <v>351.26</v>
      </c>
      <c r="C885" s="26">
        <v>35162334.990000002</v>
      </c>
      <c r="D885" s="22"/>
      <c r="E885" s="22"/>
    </row>
    <row r="886" spans="1:5" x14ac:dyDescent="0.2">
      <c r="A886" s="23" t="s">
        <v>883</v>
      </c>
      <c r="B886" s="26">
        <v>344.43</v>
      </c>
      <c r="C886" s="26">
        <v>34485666.5</v>
      </c>
      <c r="D886" s="22"/>
      <c r="E886" s="22"/>
    </row>
    <row r="887" spans="1:5" x14ac:dyDescent="0.2">
      <c r="A887" s="23" t="s">
        <v>884</v>
      </c>
      <c r="B887" s="26">
        <v>342.33</v>
      </c>
      <c r="C887" s="26">
        <v>34275544.689999998</v>
      </c>
      <c r="D887" s="22"/>
      <c r="E887" s="22"/>
    </row>
    <row r="888" spans="1:5" x14ac:dyDescent="0.2">
      <c r="A888" s="23" t="s">
        <v>885</v>
      </c>
      <c r="B888" s="26">
        <v>341.91</v>
      </c>
      <c r="C888" s="26">
        <v>34232750.630000003</v>
      </c>
      <c r="D888" s="22"/>
      <c r="E888" s="22"/>
    </row>
    <row r="889" spans="1:5" x14ac:dyDescent="0.2">
      <c r="A889" s="23" t="s">
        <v>886</v>
      </c>
      <c r="B889" s="26">
        <v>340.12</v>
      </c>
      <c r="C889" s="26">
        <v>34054041.259999998</v>
      </c>
      <c r="D889" s="22"/>
      <c r="E889" s="22"/>
    </row>
    <row r="890" spans="1:5" x14ac:dyDescent="0.2">
      <c r="A890" s="23" t="s">
        <v>887</v>
      </c>
      <c r="B890" s="26">
        <v>338.71</v>
      </c>
      <c r="C890" s="26">
        <v>33912362.130000003</v>
      </c>
      <c r="D890" s="22"/>
      <c r="E890" s="22"/>
    </row>
    <row r="891" spans="1:5" x14ac:dyDescent="0.2">
      <c r="A891" s="23" t="s">
        <v>888</v>
      </c>
      <c r="B891" s="26">
        <v>341.38</v>
      </c>
      <c r="C891" s="26">
        <v>34180331.350000001</v>
      </c>
      <c r="D891" s="22"/>
      <c r="E891" s="22"/>
    </row>
    <row r="892" spans="1:5" x14ac:dyDescent="0.2">
      <c r="A892" s="23" t="s">
        <v>889</v>
      </c>
      <c r="B892" s="26">
        <v>342.74</v>
      </c>
      <c r="C892" s="26">
        <v>34315744.079999998</v>
      </c>
      <c r="D892" s="22"/>
      <c r="E892" s="22"/>
    </row>
    <row r="893" spans="1:5" x14ac:dyDescent="0.2">
      <c r="A893" s="23" t="s">
        <v>890</v>
      </c>
      <c r="B893" s="26">
        <v>342.14</v>
      </c>
      <c r="C893" s="26">
        <v>34149044.359999999</v>
      </c>
      <c r="D893" s="22"/>
      <c r="E893" s="22"/>
    </row>
    <row r="894" spans="1:5" x14ac:dyDescent="0.2">
      <c r="A894" s="23" t="s">
        <v>891</v>
      </c>
      <c r="B894" s="26">
        <v>341.71</v>
      </c>
      <c r="C894" s="26">
        <v>34114876.950000003</v>
      </c>
      <c r="D894" s="22"/>
      <c r="E894" s="22"/>
    </row>
    <row r="895" spans="1:5" x14ac:dyDescent="0.2">
      <c r="A895" s="23" t="s">
        <v>892</v>
      </c>
      <c r="B895" s="26">
        <v>341.85</v>
      </c>
      <c r="C895" s="26">
        <v>34128717.280000001</v>
      </c>
      <c r="D895" s="22"/>
      <c r="E895" s="22"/>
    </row>
    <row r="896" spans="1:5" x14ac:dyDescent="0.2">
      <c r="A896" s="23" t="s">
        <v>893</v>
      </c>
      <c r="B896" s="26">
        <v>344.01</v>
      </c>
      <c r="C896" s="26">
        <v>34526843.780000001</v>
      </c>
      <c r="D896" s="22"/>
      <c r="E896" s="22"/>
    </row>
    <row r="897" spans="1:5" x14ac:dyDescent="0.2">
      <c r="A897" s="23" t="s">
        <v>894</v>
      </c>
      <c r="B897" s="26">
        <v>350.27</v>
      </c>
      <c r="C897" s="26">
        <v>35154992.640000001</v>
      </c>
      <c r="D897" s="22"/>
      <c r="E897" s="22"/>
    </row>
    <row r="898" spans="1:5" x14ac:dyDescent="0.2">
      <c r="A898" s="23" t="s">
        <v>895</v>
      </c>
      <c r="B898" s="26">
        <v>350.91</v>
      </c>
      <c r="C898" s="26">
        <v>35219565.039999999</v>
      </c>
      <c r="D898" s="22"/>
      <c r="E898" s="22"/>
    </row>
    <row r="899" spans="1:5" x14ac:dyDescent="0.2">
      <c r="A899" s="23" t="s">
        <v>896</v>
      </c>
      <c r="B899" s="26">
        <v>348.96</v>
      </c>
      <c r="C899" s="26">
        <v>35023674.100000001</v>
      </c>
      <c r="D899" s="22"/>
      <c r="E899" s="22"/>
    </row>
    <row r="900" spans="1:5" x14ac:dyDescent="0.2">
      <c r="A900" s="23" t="s">
        <v>897</v>
      </c>
      <c r="B900" s="26">
        <v>347.21</v>
      </c>
      <c r="C900" s="26">
        <v>34847944.189999998</v>
      </c>
      <c r="D900" s="22"/>
      <c r="E900" s="22"/>
    </row>
    <row r="901" spans="1:5" x14ac:dyDescent="0.2">
      <c r="A901" s="23" t="s">
        <v>898</v>
      </c>
      <c r="B901" s="26">
        <v>347.15</v>
      </c>
      <c r="C901" s="26">
        <v>34842320.509999998</v>
      </c>
      <c r="D901" s="22"/>
      <c r="E901" s="22"/>
    </row>
    <row r="902" spans="1:5" x14ac:dyDescent="0.2">
      <c r="A902" s="23" t="s">
        <v>899</v>
      </c>
      <c r="B902" s="26">
        <v>348.72</v>
      </c>
      <c r="C902" s="26">
        <v>34797566.649999999</v>
      </c>
      <c r="D902" s="22"/>
      <c r="E902" s="22"/>
    </row>
    <row r="903" spans="1:5" x14ac:dyDescent="0.2">
      <c r="A903" s="23" t="s">
        <v>900</v>
      </c>
      <c r="B903" s="26">
        <v>348.31</v>
      </c>
      <c r="C903" s="26">
        <v>34757224.049999997</v>
      </c>
      <c r="D903" s="22"/>
      <c r="E903" s="22"/>
    </row>
    <row r="904" spans="1:5" x14ac:dyDescent="0.2">
      <c r="A904" s="23" t="s">
        <v>901</v>
      </c>
      <c r="B904" s="26">
        <v>355.22</v>
      </c>
      <c r="C904" s="26">
        <v>35379071.659999996</v>
      </c>
      <c r="D904" s="22"/>
      <c r="E904" s="22"/>
    </row>
    <row r="905" spans="1:5" x14ac:dyDescent="0.2">
      <c r="A905" s="23" t="s">
        <v>902</v>
      </c>
      <c r="B905" s="26">
        <v>358.9</v>
      </c>
      <c r="C905" s="26">
        <v>35908586.859999999</v>
      </c>
      <c r="D905" s="22"/>
      <c r="E905" s="22"/>
    </row>
    <row r="906" spans="1:5" x14ac:dyDescent="0.2">
      <c r="A906" s="23" t="s">
        <v>903</v>
      </c>
      <c r="B906" s="26">
        <v>358.9</v>
      </c>
      <c r="C906" s="26">
        <v>35907886.030000001</v>
      </c>
      <c r="D906" s="22"/>
      <c r="E906" s="22"/>
    </row>
    <row r="907" spans="1:5" x14ac:dyDescent="0.2">
      <c r="A907" s="23" t="s">
        <v>904</v>
      </c>
      <c r="B907" s="26">
        <v>353.73</v>
      </c>
      <c r="C907" s="26">
        <v>35419974.100000001</v>
      </c>
      <c r="D907" s="22"/>
      <c r="E907" s="22"/>
    </row>
    <row r="908" spans="1:5" x14ac:dyDescent="0.2">
      <c r="A908" s="23" t="s">
        <v>905</v>
      </c>
      <c r="B908" s="26">
        <v>349.78</v>
      </c>
      <c r="C908" s="26">
        <v>35024509.549999997</v>
      </c>
      <c r="D908" s="22"/>
      <c r="E908" s="22"/>
    </row>
    <row r="909" spans="1:5" x14ac:dyDescent="0.2">
      <c r="A909" s="23" t="s">
        <v>906</v>
      </c>
      <c r="B909" s="26">
        <v>350.1</v>
      </c>
      <c r="C909" s="26">
        <v>34955408.700000003</v>
      </c>
      <c r="D909" s="22"/>
      <c r="E909" s="22"/>
    </row>
    <row r="910" spans="1:5" x14ac:dyDescent="0.2">
      <c r="A910" s="23" t="s">
        <v>907</v>
      </c>
      <c r="B910" s="26">
        <v>348.23</v>
      </c>
      <c r="C910" s="26">
        <v>34769257.100000001</v>
      </c>
      <c r="D910" s="22"/>
      <c r="E910" s="22"/>
    </row>
    <row r="911" spans="1:5" x14ac:dyDescent="0.2">
      <c r="A911" s="23" t="s">
        <v>908</v>
      </c>
      <c r="B911" s="26">
        <v>349.81</v>
      </c>
      <c r="C911" s="26">
        <v>34926609.350000001</v>
      </c>
      <c r="D911" s="22"/>
      <c r="E911" s="22"/>
    </row>
    <row r="912" spans="1:5" x14ac:dyDescent="0.2">
      <c r="A912" s="23" t="s">
        <v>909</v>
      </c>
      <c r="B912" s="26">
        <v>356.04</v>
      </c>
      <c r="C912" s="26">
        <v>35548901.619999997</v>
      </c>
      <c r="D912" s="22"/>
      <c r="E912" s="22"/>
    </row>
    <row r="913" spans="1:5" x14ac:dyDescent="0.2">
      <c r="A913" s="23" t="s">
        <v>910</v>
      </c>
      <c r="B913" s="26">
        <v>354.15</v>
      </c>
      <c r="C913" s="26">
        <v>35360190.57</v>
      </c>
      <c r="D913" s="22"/>
      <c r="E913" s="22"/>
    </row>
    <row r="914" spans="1:5" x14ac:dyDescent="0.2">
      <c r="A914" s="23" t="s">
        <v>911</v>
      </c>
      <c r="B914" s="26">
        <v>351.73</v>
      </c>
      <c r="C914" s="26">
        <v>35118699.130000003</v>
      </c>
      <c r="D914" s="22"/>
      <c r="E914" s="22"/>
    </row>
    <row r="915" spans="1:5" x14ac:dyDescent="0.2">
      <c r="A915" s="23" t="s">
        <v>912</v>
      </c>
      <c r="B915" s="26">
        <v>349.59</v>
      </c>
      <c r="C915" s="26">
        <v>34904710.979999997</v>
      </c>
      <c r="D915" s="22"/>
      <c r="E915" s="22"/>
    </row>
    <row r="916" spans="1:5" x14ac:dyDescent="0.2">
      <c r="A916" s="23" t="s">
        <v>913</v>
      </c>
      <c r="B916" s="26">
        <v>353.75</v>
      </c>
      <c r="C916" s="26">
        <v>50974880.170000002</v>
      </c>
      <c r="D916" s="22"/>
      <c r="E916" s="22"/>
    </row>
    <row r="917" spans="1:5" x14ac:dyDescent="0.2">
      <c r="A917" s="23" t="s">
        <v>914</v>
      </c>
      <c r="B917" s="26">
        <v>359.77</v>
      </c>
      <c r="C917" s="26">
        <v>51842392.770000003</v>
      </c>
      <c r="D917" s="22"/>
      <c r="E917" s="22"/>
    </row>
    <row r="918" spans="1:5" x14ac:dyDescent="0.2">
      <c r="A918" s="23" t="s">
        <v>915</v>
      </c>
      <c r="B918" s="26">
        <v>364</v>
      </c>
      <c r="C918" s="26">
        <v>52470500.780000001</v>
      </c>
      <c r="D918" s="22"/>
      <c r="E918" s="22"/>
    </row>
    <row r="919" spans="1:5" x14ac:dyDescent="0.2">
      <c r="A919" s="23" t="s">
        <v>916</v>
      </c>
      <c r="B919" s="26">
        <v>365.83</v>
      </c>
      <c r="C919" s="26">
        <v>52681587.780000001</v>
      </c>
      <c r="D919" s="22"/>
      <c r="E919" s="22"/>
    </row>
    <row r="920" spans="1:5" x14ac:dyDescent="0.2">
      <c r="A920" s="23" t="s">
        <v>917</v>
      </c>
      <c r="B920" s="26">
        <v>362.8</v>
      </c>
      <c r="C920" s="26">
        <v>52264591.93</v>
      </c>
      <c r="D920" s="22"/>
      <c r="E920" s="22"/>
    </row>
    <row r="921" spans="1:5" x14ac:dyDescent="0.2">
      <c r="A921" s="23" t="s">
        <v>918</v>
      </c>
      <c r="B921" s="26">
        <v>364.08</v>
      </c>
      <c r="C921" s="26">
        <v>52459025.600000001</v>
      </c>
      <c r="D921" s="22"/>
      <c r="E921" s="22"/>
    </row>
    <row r="922" spans="1:5" x14ac:dyDescent="0.2">
      <c r="A922" s="23" t="s">
        <v>919</v>
      </c>
      <c r="B922" s="26">
        <v>362.18</v>
      </c>
      <c r="C922" s="26">
        <v>52185591.119999997</v>
      </c>
      <c r="D922" s="22"/>
      <c r="E922" s="22"/>
    </row>
    <row r="923" spans="1:5" x14ac:dyDescent="0.2">
      <c r="A923" s="23" t="s">
        <v>920</v>
      </c>
      <c r="B923" s="26">
        <v>355.4</v>
      </c>
      <c r="C923" s="26">
        <v>50845268.829999998</v>
      </c>
      <c r="D923" s="22"/>
      <c r="E923" s="22"/>
    </row>
    <row r="924" spans="1:5" x14ac:dyDescent="0.2">
      <c r="A924" s="23" t="s">
        <v>921</v>
      </c>
      <c r="B924" s="26">
        <v>348.14</v>
      </c>
      <c r="C924" s="26">
        <v>49639176.829999998</v>
      </c>
      <c r="D924" s="22"/>
      <c r="E924" s="22"/>
    </row>
    <row r="925" spans="1:5" x14ac:dyDescent="0.2">
      <c r="A925" s="23" t="s">
        <v>922</v>
      </c>
      <c r="B925" s="26">
        <v>346.86</v>
      </c>
      <c r="C925" s="26">
        <v>49456465.609999999</v>
      </c>
      <c r="D925" s="22"/>
      <c r="E925" s="22"/>
    </row>
    <row r="926" spans="1:5" x14ac:dyDescent="0.2">
      <c r="A926" s="23" t="s">
        <v>923</v>
      </c>
      <c r="B926" s="26">
        <v>345.6</v>
      </c>
      <c r="C926" s="26">
        <v>49276499.259999998</v>
      </c>
      <c r="D926" s="22"/>
      <c r="E926" s="22"/>
    </row>
    <row r="927" spans="1:5" x14ac:dyDescent="0.2">
      <c r="A927" s="23" t="s">
        <v>924</v>
      </c>
      <c r="B927" s="26">
        <v>341.33</v>
      </c>
      <c r="C927" s="26">
        <v>48615620.520000003</v>
      </c>
      <c r="D927" s="22"/>
      <c r="E927" s="22"/>
    </row>
    <row r="928" spans="1:5" x14ac:dyDescent="0.2">
      <c r="A928" s="23" t="s">
        <v>925</v>
      </c>
      <c r="B928" s="26">
        <v>336.4</v>
      </c>
      <c r="C928" s="26">
        <v>47913076.200000003</v>
      </c>
      <c r="D928" s="22"/>
      <c r="E928" s="22"/>
    </row>
    <row r="929" spans="1:5" x14ac:dyDescent="0.2">
      <c r="A929" s="23" t="s">
        <v>926</v>
      </c>
      <c r="B929" s="26">
        <v>339.52</v>
      </c>
      <c r="C929" s="26">
        <v>48339483.479999997</v>
      </c>
      <c r="D929" s="22"/>
      <c r="E929" s="22"/>
    </row>
    <row r="930" spans="1:5" x14ac:dyDescent="0.2">
      <c r="A930" s="23" t="s">
        <v>927</v>
      </c>
      <c r="B930" s="26">
        <v>338.42</v>
      </c>
      <c r="C930" s="26">
        <v>48182656.600000001</v>
      </c>
      <c r="D930" s="22"/>
      <c r="E930" s="22"/>
    </row>
    <row r="931" spans="1:5" x14ac:dyDescent="0.2">
      <c r="A931" s="23" t="s">
        <v>928</v>
      </c>
      <c r="B931" s="26">
        <v>341.65</v>
      </c>
      <c r="C931" s="26">
        <v>48643249.060000002</v>
      </c>
      <c r="D931" s="22"/>
      <c r="E931" s="22"/>
    </row>
    <row r="932" spans="1:5" x14ac:dyDescent="0.2">
      <c r="A932" s="23" t="s">
        <v>929</v>
      </c>
      <c r="B932" s="26">
        <v>338.92</v>
      </c>
      <c r="C932" s="26">
        <v>48261681.140000001</v>
      </c>
      <c r="D932" s="22"/>
      <c r="E932" s="22"/>
    </row>
    <row r="933" spans="1:5" x14ac:dyDescent="0.2">
      <c r="A933" s="23" t="s">
        <v>930</v>
      </c>
      <c r="B933" s="26">
        <v>336.85</v>
      </c>
      <c r="C933" s="26">
        <v>48022474.909999996</v>
      </c>
      <c r="D933" s="22"/>
      <c r="E933" s="22"/>
    </row>
    <row r="934" spans="1:5" x14ac:dyDescent="0.2">
      <c r="A934" s="23" t="s">
        <v>931</v>
      </c>
      <c r="B934" s="26">
        <v>336.55</v>
      </c>
      <c r="C934" s="26">
        <v>47813941.710000001</v>
      </c>
      <c r="D934" s="22"/>
      <c r="E934" s="22"/>
    </row>
    <row r="935" spans="1:5" x14ac:dyDescent="0.2">
      <c r="A935" s="23" t="s">
        <v>932</v>
      </c>
      <c r="B935" s="26">
        <v>334.43</v>
      </c>
      <c r="C935" s="26">
        <v>47164587.039999999</v>
      </c>
      <c r="D935" s="22"/>
      <c r="E935" s="22"/>
    </row>
    <row r="936" spans="1:5" x14ac:dyDescent="0.2">
      <c r="A936" s="23" t="s">
        <v>933</v>
      </c>
      <c r="B936" s="26">
        <v>332.46</v>
      </c>
      <c r="C936" s="26">
        <v>46886497.229999997</v>
      </c>
      <c r="D936" s="22"/>
      <c r="E936" s="22"/>
    </row>
    <row r="937" spans="1:5" x14ac:dyDescent="0.2">
      <c r="A937" s="23" t="s">
        <v>934</v>
      </c>
      <c r="B937" s="26">
        <v>332.97</v>
      </c>
      <c r="C937" s="26">
        <v>46676605.119999997</v>
      </c>
      <c r="D937" s="22"/>
      <c r="E937" s="22"/>
    </row>
    <row r="938" spans="1:5" x14ac:dyDescent="0.2">
      <c r="A938" s="23" t="s">
        <v>935</v>
      </c>
      <c r="B938" s="26">
        <v>335.53</v>
      </c>
      <c r="C938" s="26">
        <v>47035977.609999999</v>
      </c>
      <c r="D938" s="22"/>
      <c r="E938" s="22"/>
    </row>
    <row r="939" spans="1:5" x14ac:dyDescent="0.2">
      <c r="A939" s="23" t="s">
        <v>936</v>
      </c>
      <c r="B939" s="26">
        <v>335.01</v>
      </c>
      <c r="C939" s="26">
        <v>46962751.020000003</v>
      </c>
      <c r="D939" s="22"/>
      <c r="E939" s="22"/>
    </row>
    <row r="940" spans="1:5" x14ac:dyDescent="0.2">
      <c r="A940" s="23" t="s">
        <v>937</v>
      </c>
      <c r="B940" s="26">
        <v>329.67</v>
      </c>
      <c r="C940" s="26">
        <v>46213395.020000003</v>
      </c>
      <c r="D940" s="22"/>
      <c r="E940" s="22"/>
    </row>
    <row r="941" spans="1:5" x14ac:dyDescent="0.2">
      <c r="A941" s="23" t="s">
        <v>938</v>
      </c>
      <c r="B941" s="26">
        <v>328.8</v>
      </c>
      <c r="C941" s="26">
        <v>46092167.530000001</v>
      </c>
      <c r="D941" s="22"/>
      <c r="E941" s="22"/>
    </row>
    <row r="942" spans="1:5" x14ac:dyDescent="0.2">
      <c r="A942" s="23" t="s">
        <v>939</v>
      </c>
      <c r="B942" s="26">
        <v>327.12</v>
      </c>
      <c r="C942" s="26">
        <v>45856701.359999999</v>
      </c>
      <c r="D942" s="22"/>
      <c r="E942" s="22"/>
    </row>
    <row r="943" spans="1:5" x14ac:dyDescent="0.2">
      <c r="A943" s="23" t="s">
        <v>940</v>
      </c>
      <c r="B943" s="26">
        <v>331.6</v>
      </c>
      <c r="C943" s="26">
        <v>46657860.009999998</v>
      </c>
      <c r="D943" s="22"/>
      <c r="E943" s="22"/>
    </row>
    <row r="944" spans="1:5" x14ac:dyDescent="0.2">
      <c r="A944" s="23" t="s">
        <v>941</v>
      </c>
      <c r="B944" s="26">
        <v>337.33</v>
      </c>
      <c r="C944" s="26">
        <v>47472886.100000001</v>
      </c>
      <c r="D944" s="22"/>
      <c r="E944" s="22"/>
    </row>
    <row r="945" spans="1:5" x14ac:dyDescent="0.2">
      <c r="A945" s="23" t="s">
        <v>942</v>
      </c>
      <c r="B945" s="26">
        <v>335.45</v>
      </c>
      <c r="C945" s="26">
        <v>47208485.5</v>
      </c>
      <c r="D945" s="22"/>
      <c r="E945" s="22"/>
    </row>
    <row r="946" spans="1:5" x14ac:dyDescent="0.2">
      <c r="A946" s="23" t="s">
        <v>943</v>
      </c>
      <c r="B946" s="26">
        <v>329.56</v>
      </c>
      <c r="C946" s="26">
        <v>46330342.350000001</v>
      </c>
      <c r="D946" s="22"/>
      <c r="E946" s="22"/>
    </row>
    <row r="947" spans="1:5" x14ac:dyDescent="0.2">
      <c r="A947" s="23" t="s">
        <v>944</v>
      </c>
      <c r="B947" s="26">
        <v>321.52</v>
      </c>
      <c r="C947" s="26">
        <v>45197940.990000002</v>
      </c>
      <c r="D947" s="22"/>
      <c r="E947" s="22"/>
    </row>
    <row r="948" spans="1:5" x14ac:dyDescent="0.2">
      <c r="A948" s="23" t="s">
        <v>945</v>
      </c>
      <c r="B948" s="26">
        <v>325.02</v>
      </c>
      <c r="C948" s="26">
        <v>45726833.840000004</v>
      </c>
      <c r="D948" s="22"/>
      <c r="E948" s="22"/>
    </row>
    <row r="949" spans="1:5" x14ac:dyDescent="0.2">
      <c r="A949" s="23" t="s">
        <v>946</v>
      </c>
      <c r="B949" s="26">
        <v>334.42</v>
      </c>
      <c r="C949" s="26">
        <v>47000095.170000002</v>
      </c>
      <c r="D949" s="22"/>
      <c r="E949" s="22"/>
    </row>
    <row r="950" spans="1:5" x14ac:dyDescent="0.2">
      <c r="A950" s="23" t="s">
        <v>947</v>
      </c>
      <c r="B950" s="26">
        <v>333.5</v>
      </c>
      <c r="C950" s="26">
        <v>46870671.57</v>
      </c>
      <c r="D950" s="22"/>
      <c r="E950" s="22"/>
    </row>
    <row r="951" spans="1:5" x14ac:dyDescent="0.2">
      <c r="A951" s="23" t="s">
        <v>948</v>
      </c>
      <c r="B951" s="26">
        <v>331.65</v>
      </c>
      <c r="C951" s="26">
        <v>46511721.43</v>
      </c>
      <c r="D951" s="22"/>
      <c r="E951" s="22"/>
    </row>
    <row r="952" spans="1:5" x14ac:dyDescent="0.2">
      <c r="A952" s="23" t="s">
        <v>949</v>
      </c>
      <c r="B952" s="26">
        <v>336.26</v>
      </c>
      <c r="C952" s="26">
        <v>47157196.469999999</v>
      </c>
      <c r="D952" s="22"/>
      <c r="E952" s="22"/>
    </row>
    <row r="953" spans="1:5" x14ac:dyDescent="0.2">
      <c r="A953" s="23" t="s">
        <v>950</v>
      </c>
      <c r="B953" s="26">
        <v>345.53</v>
      </c>
      <c r="C953" s="26">
        <v>48457634.890000001</v>
      </c>
      <c r="D953" s="22"/>
      <c r="E953" s="22"/>
    </row>
    <row r="954" spans="1:5" x14ac:dyDescent="0.2">
      <c r="A954" s="23" t="s">
        <v>951</v>
      </c>
      <c r="B954" s="26">
        <v>345.5</v>
      </c>
      <c r="C954" s="26">
        <v>47500849.600000001</v>
      </c>
      <c r="D954" s="22"/>
      <c r="E954" s="22"/>
    </row>
    <row r="955" spans="1:5" x14ac:dyDescent="0.2">
      <c r="A955" s="23" t="s">
        <v>952</v>
      </c>
      <c r="B955" s="26">
        <v>354.61</v>
      </c>
      <c r="C955" s="26">
        <v>48761266.780000001</v>
      </c>
      <c r="D955" s="22"/>
      <c r="E955" s="22"/>
    </row>
    <row r="956" spans="1:5" x14ac:dyDescent="0.2">
      <c r="A956" s="23" t="s">
        <v>953</v>
      </c>
      <c r="B956" s="26">
        <v>362.87</v>
      </c>
      <c r="C956" s="26">
        <v>49897730.520000003</v>
      </c>
      <c r="D956" s="22"/>
      <c r="E956" s="22"/>
    </row>
    <row r="957" spans="1:5" x14ac:dyDescent="0.2">
      <c r="A957" s="23" t="s">
        <v>954</v>
      </c>
      <c r="B957" s="26">
        <v>367.71</v>
      </c>
      <c r="C957" s="26">
        <v>50562569.950000003</v>
      </c>
      <c r="D957" s="22"/>
      <c r="E957" s="22"/>
    </row>
    <row r="958" spans="1:5" x14ac:dyDescent="0.2">
      <c r="A958" s="23" t="s">
        <v>955</v>
      </c>
      <c r="B958" s="26">
        <v>373.05</v>
      </c>
      <c r="C958" s="26">
        <v>51009337.399999999</v>
      </c>
      <c r="D958" s="22"/>
      <c r="E958" s="22"/>
    </row>
    <row r="959" spans="1:5" x14ac:dyDescent="0.2">
      <c r="A959" s="23" t="s">
        <v>956</v>
      </c>
      <c r="B959" s="26">
        <v>368.08</v>
      </c>
      <c r="C959" s="26">
        <v>49985811.060000002</v>
      </c>
      <c r="D959" s="22"/>
      <c r="E959" s="22"/>
    </row>
    <row r="960" spans="1:5" x14ac:dyDescent="0.2">
      <c r="A960" s="23" t="s">
        <v>957</v>
      </c>
      <c r="B960" s="26">
        <v>368.45</v>
      </c>
      <c r="C960" s="26">
        <v>49253682.859999999</v>
      </c>
      <c r="D960" s="22"/>
      <c r="E960" s="22"/>
    </row>
    <row r="961" spans="1:5" x14ac:dyDescent="0.2">
      <c r="A961" s="23" t="s">
        <v>958</v>
      </c>
      <c r="B961" s="26">
        <v>371.22</v>
      </c>
      <c r="C961" s="26">
        <v>49623710.030000001</v>
      </c>
      <c r="D961" s="22"/>
      <c r="E961" s="22"/>
    </row>
    <row r="962" spans="1:5" x14ac:dyDescent="0.2">
      <c r="A962" s="23" t="s">
        <v>959</v>
      </c>
      <c r="B962" s="26">
        <v>379.25</v>
      </c>
      <c r="C962" s="26">
        <v>50696775.609999999</v>
      </c>
      <c r="D962" s="22"/>
      <c r="E962" s="22"/>
    </row>
    <row r="963" spans="1:5" x14ac:dyDescent="0.2">
      <c r="A963" s="23" t="s">
        <v>960</v>
      </c>
      <c r="B963" s="26">
        <v>369.44</v>
      </c>
      <c r="C963" s="26">
        <v>48915328.359999999</v>
      </c>
      <c r="D963" s="22"/>
      <c r="E963" s="22"/>
    </row>
    <row r="964" spans="1:5" x14ac:dyDescent="0.2">
      <c r="A964" s="23" t="s">
        <v>961</v>
      </c>
      <c r="B964" s="26">
        <v>369.74</v>
      </c>
      <c r="C964" s="26">
        <v>48992757.670000002</v>
      </c>
      <c r="D964" s="22"/>
      <c r="E964" s="22"/>
    </row>
    <row r="965" spans="1:5" x14ac:dyDescent="0.2">
      <c r="A965" s="23" t="s">
        <v>962</v>
      </c>
      <c r="B965" s="26">
        <v>365.48</v>
      </c>
      <c r="C965" s="26">
        <v>47921369.579999998</v>
      </c>
      <c r="D965" s="22"/>
      <c r="E965" s="22"/>
    </row>
    <row r="966" spans="1:5" x14ac:dyDescent="0.2">
      <c r="A966" s="23" t="s">
        <v>963</v>
      </c>
      <c r="B966" s="26">
        <v>360.76</v>
      </c>
      <c r="C966" s="26">
        <v>47303047</v>
      </c>
      <c r="D966" s="22"/>
      <c r="E966" s="22"/>
    </row>
    <row r="967" spans="1:5" x14ac:dyDescent="0.2">
      <c r="A967" s="23" t="s">
        <v>964</v>
      </c>
      <c r="B967" s="26">
        <v>376.88</v>
      </c>
      <c r="C967" s="26">
        <v>49114339.340000004</v>
      </c>
      <c r="D967" s="22"/>
      <c r="E967" s="22"/>
    </row>
    <row r="968" spans="1:5" x14ac:dyDescent="0.2">
      <c r="A968" s="23" t="s">
        <v>965</v>
      </c>
      <c r="B968" s="26">
        <v>375.03</v>
      </c>
      <c r="C968" s="26">
        <v>48702857.549999997</v>
      </c>
      <c r="D968" s="22"/>
      <c r="E968" s="22"/>
    </row>
    <row r="969" spans="1:5" x14ac:dyDescent="0.2">
      <c r="A969" s="23" t="s">
        <v>966</v>
      </c>
      <c r="B969" s="26">
        <v>366.63</v>
      </c>
      <c r="C969" s="26">
        <v>47612674.950000003</v>
      </c>
      <c r="D969" s="22"/>
      <c r="E969" s="22"/>
    </row>
    <row r="970" spans="1:5" x14ac:dyDescent="0.2">
      <c r="A970" s="23" t="s">
        <v>967</v>
      </c>
      <c r="B970" s="26">
        <v>375.86</v>
      </c>
      <c r="C970" s="26">
        <v>48860187.890000001</v>
      </c>
      <c r="D970" s="22"/>
      <c r="E970" s="22"/>
    </row>
    <row r="971" spans="1:5" x14ac:dyDescent="0.2">
      <c r="A971" s="23" t="s">
        <v>968</v>
      </c>
      <c r="B971" s="26">
        <v>379.12</v>
      </c>
      <c r="C971" s="26">
        <v>47625060.539999999</v>
      </c>
      <c r="D971" s="22"/>
      <c r="E971" s="22"/>
    </row>
    <row r="972" spans="1:5" x14ac:dyDescent="0.2">
      <c r="A972" s="23" t="s">
        <v>969</v>
      </c>
      <c r="B972" s="26">
        <v>382.05</v>
      </c>
      <c r="C972" s="26">
        <v>47993079.799999997</v>
      </c>
      <c r="D972" s="22"/>
      <c r="E972" s="22"/>
    </row>
    <row r="973" spans="1:5" x14ac:dyDescent="0.2">
      <c r="A973" s="23" t="s">
        <v>970</v>
      </c>
      <c r="B973" s="26">
        <v>355.69</v>
      </c>
      <c r="C973" s="26">
        <v>43672012.969999999</v>
      </c>
      <c r="D973" s="22"/>
      <c r="E973" s="22"/>
    </row>
    <row r="974" spans="1:5" x14ac:dyDescent="0.2">
      <c r="A974" s="23" t="s">
        <v>971</v>
      </c>
      <c r="B974" s="26">
        <v>345.66</v>
      </c>
      <c r="C974" s="26">
        <v>42256952.57</v>
      </c>
      <c r="D974" s="22"/>
      <c r="E974" s="22"/>
    </row>
    <row r="975" spans="1:5" x14ac:dyDescent="0.2">
      <c r="A975" s="23" t="s">
        <v>972</v>
      </c>
      <c r="B975" s="26">
        <v>346.57</v>
      </c>
      <c r="C975" s="26">
        <v>42238509.630000003</v>
      </c>
      <c r="D975" s="22"/>
      <c r="E975" s="22"/>
    </row>
    <row r="976" spans="1:5" x14ac:dyDescent="0.2">
      <c r="A976" s="23" t="s">
        <v>973</v>
      </c>
      <c r="B976" s="26">
        <v>357.12</v>
      </c>
      <c r="C976" s="26">
        <v>43613134.789999999</v>
      </c>
      <c r="D976" s="22"/>
      <c r="E976" s="22"/>
    </row>
    <row r="977" spans="1:5" x14ac:dyDescent="0.2">
      <c r="A977" s="23" t="s">
        <v>974</v>
      </c>
      <c r="B977" s="26">
        <v>344.95</v>
      </c>
      <c r="C977" s="26">
        <v>42151342.369999997</v>
      </c>
      <c r="D977" s="22"/>
      <c r="E977" s="22"/>
    </row>
    <row r="978" spans="1:5" x14ac:dyDescent="0.2">
      <c r="A978" s="23" t="s">
        <v>975</v>
      </c>
      <c r="B978" s="26">
        <v>332.82</v>
      </c>
      <c r="C978" s="26">
        <v>40664291.630000003</v>
      </c>
      <c r="D978" s="22"/>
      <c r="E978" s="22"/>
    </row>
    <row r="979" spans="1:5" x14ac:dyDescent="0.2">
      <c r="A979" s="23" t="s">
        <v>976</v>
      </c>
      <c r="B979" s="26">
        <v>327.7</v>
      </c>
      <c r="C979" s="26">
        <v>40039033.259999998</v>
      </c>
      <c r="D979" s="22"/>
      <c r="E979" s="22"/>
    </row>
    <row r="980" spans="1:5" x14ac:dyDescent="0.2">
      <c r="A980" s="23" t="s">
        <v>977</v>
      </c>
      <c r="B980" s="26">
        <v>329.34</v>
      </c>
      <c r="C980" s="26">
        <v>40227123.229999997</v>
      </c>
      <c r="D980" s="22"/>
      <c r="E980" s="22"/>
    </row>
    <row r="981" spans="1:5" x14ac:dyDescent="0.2">
      <c r="A981" s="23" t="s">
        <v>978</v>
      </c>
      <c r="B981" s="26">
        <v>334.75</v>
      </c>
      <c r="C981" s="26">
        <v>40939746.369999997</v>
      </c>
      <c r="D981" s="22"/>
      <c r="E981" s="22"/>
    </row>
    <row r="982" spans="1:5" x14ac:dyDescent="0.2">
      <c r="A982" s="23" t="s">
        <v>979</v>
      </c>
      <c r="B982" s="26">
        <v>340.03</v>
      </c>
      <c r="C982" s="26">
        <v>41616882.079999998</v>
      </c>
      <c r="D982" s="22"/>
      <c r="E982" s="22"/>
    </row>
    <row r="983" spans="1:5" x14ac:dyDescent="0.2">
      <c r="A983" s="23" t="s">
        <v>980</v>
      </c>
      <c r="B983" s="26">
        <v>348.36</v>
      </c>
      <c r="C983" s="26">
        <v>42639030.359999999</v>
      </c>
      <c r="D983" s="22"/>
      <c r="E983" s="22"/>
    </row>
    <row r="984" spans="1:5" x14ac:dyDescent="0.2">
      <c r="A984" s="23" t="s">
        <v>981</v>
      </c>
      <c r="B984" s="26">
        <v>342.77</v>
      </c>
      <c r="C984" s="26">
        <v>41977519.140000001</v>
      </c>
      <c r="D984" s="22"/>
      <c r="E984" s="22"/>
    </row>
    <row r="985" spans="1:5" x14ac:dyDescent="0.2">
      <c r="A985" s="23" t="s">
        <v>982</v>
      </c>
      <c r="B985" s="26">
        <v>361.25</v>
      </c>
      <c r="C985" s="26">
        <v>44378015.399999999</v>
      </c>
      <c r="D985" s="22"/>
      <c r="E985" s="22"/>
    </row>
    <row r="986" spans="1:5" x14ac:dyDescent="0.2">
      <c r="A986" s="23" t="s">
        <v>983</v>
      </c>
      <c r="B986" s="26">
        <v>378.85</v>
      </c>
      <c r="C986" s="26">
        <v>46402818.57</v>
      </c>
      <c r="D986" s="22"/>
      <c r="E986" s="22"/>
    </row>
    <row r="987" spans="1:5" x14ac:dyDescent="0.2">
      <c r="A987" s="23" t="s">
        <v>984</v>
      </c>
      <c r="B987" s="26">
        <v>386.52</v>
      </c>
      <c r="C987" s="26">
        <v>47342020.689999998</v>
      </c>
      <c r="D987" s="22"/>
      <c r="E987" s="22"/>
    </row>
    <row r="988" spans="1:5" x14ac:dyDescent="0.2">
      <c r="A988" s="23" t="s">
        <v>985</v>
      </c>
      <c r="B988" s="26">
        <v>384.74</v>
      </c>
      <c r="C988" s="26">
        <v>47123965.289999999</v>
      </c>
      <c r="D988" s="22"/>
      <c r="E988" s="22"/>
    </row>
    <row r="989" spans="1:5" x14ac:dyDescent="0.2">
      <c r="A989" s="23" t="s">
        <v>986</v>
      </c>
      <c r="B989" s="26">
        <v>394.51</v>
      </c>
      <c r="C989" s="26">
        <v>48320474.560000002</v>
      </c>
      <c r="D989" s="22"/>
      <c r="E989" s="22"/>
    </row>
    <row r="990" spans="1:5" x14ac:dyDescent="0.2">
      <c r="A990" s="23" t="s">
        <v>987</v>
      </c>
      <c r="B990" s="26">
        <v>399.89</v>
      </c>
      <c r="C990" s="26">
        <v>48383983.68</v>
      </c>
      <c r="D990" s="22"/>
      <c r="E990" s="22"/>
    </row>
    <row r="991" spans="1:5" x14ac:dyDescent="0.2">
      <c r="A991" s="23" t="s">
        <v>988</v>
      </c>
      <c r="B991" s="26">
        <v>405.96</v>
      </c>
      <c r="C991" s="26">
        <v>49135130.920000002</v>
      </c>
      <c r="D991" s="22"/>
      <c r="E991" s="22"/>
    </row>
    <row r="992" spans="1:5" x14ac:dyDescent="0.2">
      <c r="A992" s="23" t="s">
        <v>989</v>
      </c>
      <c r="B992" s="26">
        <v>413.2</v>
      </c>
      <c r="C992" s="26">
        <v>50138803.210000001</v>
      </c>
      <c r="D992" s="22"/>
      <c r="E992" s="22"/>
    </row>
    <row r="993" spans="1:5" x14ac:dyDescent="0.2">
      <c r="A993" s="23" t="s">
        <v>990</v>
      </c>
      <c r="B993" s="26">
        <v>423.62</v>
      </c>
      <c r="C993" s="26">
        <v>51403191.25</v>
      </c>
      <c r="D993" s="22"/>
      <c r="E993" s="22"/>
    </row>
    <row r="994" spans="1:5" x14ac:dyDescent="0.2">
      <c r="A994" s="23" t="s">
        <v>991</v>
      </c>
      <c r="B994" s="26">
        <v>426.81</v>
      </c>
      <c r="C994" s="26">
        <v>51789016.829999998</v>
      </c>
      <c r="D994" s="22"/>
      <c r="E994" s="22"/>
    </row>
    <row r="995" spans="1:5" x14ac:dyDescent="0.2">
      <c r="A995" s="23" t="s">
        <v>992</v>
      </c>
      <c r="B995" s="26">
        <v>428.03</v>
      </c>
      <c r="C995" s="26">
        <v>51936568.840000004</v>
      </c>
      <c r="D995" s="22"/>
      <c r="E995" s="22"/>
    </row>
    <row r="996" spans="1:5" x14ac:dyDescent="0.2">
      <c r="A996" s="23" t="s">
        <v>993</v>
      </c>
      <c r="B996" s="26">
        <v>422.85</v>
      </c>
      <c r="C996" s="26">
        <v>51314648.520000003</v>
      </c>
      <c r="D996" s="22"/>
      <c r="E996" s="22"/>
    </row>
    <row r="997" spans="1:5" x14ac:dyDescent="0.2">
      <c r="A997" s="23" t="s">
        <v>994</v>
      </c>
      <c r="B997" s="26">
        <v>415.11</v>
      </c>
      <c r="C997" s="26">
        <v>50381051.729999997</v>
      </c>
      <c r="D997" s="22"/>
      <c r="E997" s="22"/>
    </row>
    <row r="998" spans="1:5" x14ac:dyDescent="0.2">
      <c r="A998" s="23" t="s">
        <v>995</v>
      </c>
      <c r="B998" s="26">
        <v>419.22</v>
      </c>
      <c r="C998" s="26">
        <v>50880095.859999999</v>
      </c>
      <c r="D998" s="22"/>
      <c r="E998" s="22"/>
    </row>
    <row r="999" spans="1:5" x14ac:dyDescent="0.2">
      <c r="A999" s="23" t="s">
        <v>996</v>
      </c>
      <c r="B999" s="26">
        <v>438.22</v>
      </c>
      <c r="C999" s="26">
        <v>53186622.189999998</v>
      </c>
      <c r="D999" s="22"/>
      <c r="E999" s="22"/>
    </row>
    <row r="1000" spans="1:5" x14ac:dyDescent="0.2">
      <c r="A1000" s="23" t="s">
        <v>997</v>
      </c>
      <c r="B1000" s="26">
        <v>444.22</v>
      </c>
      <c r="C1000" s="26">
        <v>53990174.460000001</v>
      </c>
      <c r="D1000" s="22"/>
      <c r="E1000" s="22"/>
    </row>
    <row r="1001" spans="1:5" x14ac:dyDescent="0.2">
      <c r="A1001" s="23" t="s">
        <v>998</v>
      </c>
      <c r="B1001" s="26">
        <v>449.63</v>
      </c>
      <c r="C1001" s="26">
        <v>54648029.159999996</v>
      </c>
      <c r="D1001" s="22"/>
      <c r="E1001" s="22"/>
    </row>
    <row r="1002" spans="1:5" x14ac:dyDescent="0.2">
      <c r="A1002" s="23" t="s">
        <v>999</v>
      </c>
      <c r="B1002" s="26">
        <v>449.69</v>
      </c>
      <c r="C1002" s="26">
        <v>54526115.490000002</v>
      </c>
      <c r="D1002" s="22"/>
      <c r="E1002" s="22"/>
    </row>
    <row r="1003" spans="1:5" x14ac:dyDescent="0.2">
      <c r="A1003" s="23" t="s">
        <v>1000</v>
      </c>
      <c r="B1003" s="26">
        <v>451.64</v>
      </c>
      <c r="C1003" s="26">
        <v>54852532.539999999</v>
      </c>
      <c r="D1003" s="22"/>
      <c r="E1003" s="22"/>
    </row>
    <row r="1004" spans="1:5" x14ac:dyDescent="0.2">
      <c r="A1004" s="23" t="s">
        <v>1001</v>
      </c>
      <c r="B1004" s="26">
        <v>453.31</v>
      </c>
      <c r="C1004" s="26">
        <v>55055684.07</v>
      </c>
      <c r="D1004" s="22"/>
      <c r="E1004" s="22"/>
    </row>
    <row r="1005" spans="1:5" x14ac:dyDescent="0.2">
      <c r="A1005" s="23" t="s">
        <v>1002</v>
      </c>
      <c r="B1005" s="26">
        <v>472.28</v>
      </c>
      <c r="C1005" s="26">
        <v>57349287.659999996</v>
      </c>
      <c r="D1005" s="22"/>
      <c r="E1005" s="22"/>
    </row>
    <row r="1006" spans="1:5" x14ac:dyDescent="0.2">
      <c r="A1006" s="23" t="s">
        <v>1003</v>
      </c>
      <c r="B1006" s="26">
        <v>474.96</v>
      </c>
      <c r="C1006" s="26">
        <v>57675121.579999998</v>
      </c>
      <c r="D1006" s="22"/>
      <c r="E1006" s="22"/>
    </row>
    <row r="1007" spans="1:5" x14ac:dyDescent="0.2">
      <c r="A1007" s="23" t="s">
        <v>1004</v>
      </c>
      <c r="B1007" s="26">
        <v>478.41</v>
      </c>
      <c r="C1007" s="26">
        <v>58094141.93</v>
      </c>
      <c r="D1007" s="22"/>
      <c r="E1007" s="22"/>
    </row>
    <row r="1008" spans="1:5" x14ac:dyDescent="0.2">
      <c r="A1008" s="23" t="s">
        <v>1005</v>
      </c>
      <c r="B1008" s="26">
        <v>476.22</v>
      </c>
      <c r="C1008" s="26">
        <v>57859117.619999997</v>
      </c>
      <c r="D1008" s="22"/>
      <c r="E1008" s="22"/>
    </row>
    <row r="1009" spans="1:5" x14ac:dyDescent="0.2">
      <c r="A1009" s="23" t="s">
        <v>1006</v>
      </c>
      <c r="B1009" s="26">
        <v>482.88</v>
      </c>
      <c r="C1009" s="26">
        <v>58671937.450000003</v>
      </c>
      <c r="D1009" s="22"/>
      <c r="E1009" s="22"/>
    </row>
    <row r="1010" spans="1:5" x14ac:dyDescent="0.2">
      <c r="A1010" s="23" t="s">
        <v>1007</v>
      </c>
      <c r="B1010" s="26">
        <v>482.48</v>
      </c>
      <c r="C1010" s="26">
        <v>58623752.68</v>
      </c>
      <c r="D1010" s="22"/>
      <c r="E1010" s="22"/>
    </row>
    <row r="1011" spans="1:5" x14ac:dyDescent="0.2">
      <c r="A1011" s="23" t="s">
        <v>1008</v>
      </c>
      <c r="B1011" s="26">
        <v>485.66</v>
      </c>
      <c r="C1011" s="26">
        <v>59009724.560000002</v>
      </c>
      <c r="D1011" s="22"/>
      <c r="E1011" s="22"/>
    </row>
    <row r="1012" spans="1:5" x14ac:dyDescent="0.2">
      <c r="A1012" s="23" t="s">
        <v>1009</v>
      </c>
      <c r="B1012" s="26">
        <v>478.96</v>
      </c>
      <c r="C1012" s="26">
        <v>58280995.619999997</v>
      </c>
      <c r="D1012" s="22"/>
      <c r="E1012" s="22"/>
    </row>
    <row r="1013" spans="1:5" x14ac:dyDescent="0.2">
      <c r="A1013" s="23" t="s">
        <v>1010</v>
      </c>
      <c r="B1013" s="26">
        <v>474.85</v>
      </c>
      <c r="C1013" s="26">
        <v>57877447.460000001</v>
      </c>
      <c r="D1013" s="22"/>
      <c r="E1013" s="22"/>
    </row>
    <row r="1014" spans="1:5" x14ac:dyDescent="0.2">
      <c r="A1014" s="23" t="s">
        <v>1011</v>
      </c>
      <c r="B1014" s="26">
        <v>479.07</v>
      </c>
      <c r="C1014" s="26">
        <v>58453981.810000002</v>
      </c>
      <c r="D1014" s="22"/>
      <c r="E1014" s="22"/>
    </row>
    <row r="1015" spans="1:5" x14ac:dyDescent="0.2">
      <c r="A1015" s="23" t="s">
        <v>1012</v>
      </c>
      <c r="B1015" s="26">
        <v>486.06</v>
      </c>
      <c r="C1015" s="26">
        <v>59177221.689999998</v>
      </c>
      <c r="D1015" s="22"/>
      <c r="E1015" s="22"/>
    </row>
    <row r="1016" spans="1:5" x14ac:dyDescent="0.2">
      <c r="A1016" s="23" t="s">
        <v>1013</v>
      </c>
      <c r="B1016" s="26">
        <v>486.89</v>
      </c>
      <c r="C1016" s="26">
        <v>58689465.759999998</v>
      </c>
      <c r="D1016" s="22"/>
      <c r="E1016" s="22"/>
    </row>
    <row r="1017" spans="1:5" x14ac:dyDescent="0.2">
      <c r="A1017" s="23" t="s">
        <v>1014</v>
      </c>
      <c r="B1017" s="26">
        <v>488.09</v>
      </c>
      <c r="C1017" s="26">
        <v>58833849.130000003</v>
      </c>
      <c r="D1017" s="22"/>
      <c r="E1017" s="22"/>
    </row>
    <row r="1018" spans="1:5" x14ac:dyDescent="0.2">
      <c r="A1018" s="23" t="s">
        <v>1015</v>
      </c>
      <c r="B1018" s="26">
        <v>494.65</v>
      </c>
      <c r="C1018" s="26">
        <v>59683809.420000002</v>
      </c>
      <c r="D1018" s="22"/>
      <c r="E1018" s="22"/>
    </row>
    <row r="1019" spans="1:5" x14ac:dyDescent="0.2">
      <c r="A1019" s="23" t="s">
        <v>1016</v>
      </c>
      <c r="B1019" s="26">
        <v>493.54</v>
      </c>
      <c r="C1019" s="26">
        <v>59590065.899999999</v>
      </c>
      <c r="D1019" s="22"/>
      <c r="E1019" s="22"/>
    </row>
    <row r="1020" spans="1:5" x14ac:dyDescent="0.2">
      <c r="A1020" s="23" t="s">
        <v>1017</v>
      </c>
      <c r="B1020" s="26">
        <v>489.97</v>
      </c>
      <c r="C1020" s="26">
        <v>59158553.009999998</v>
      </c>
      <c r="D1020" s="22"/>
      <c r="E1020" s="22"/>
    </row>
    <row r="1021" spans="1:5" x14ac:dyDescent="0.2">
      <c r="A1021" s="23" t="s">
        <v>1018</v>
      </c>
      <c r="B1021" s="26">
        <v>503.08</v>
      </c>
      <c r="C1021" s="26">
        <v>60742403.840000004</v>
      </c>
      <c r="D1021" s="22"/>
      <c r="E1021" s="22"/>
    </row>
    <row r="1022" spans="1:5" x14ac:dyDescent="0.2">
      <c r="A1022" s="23" t="s">
        <v>1019</v>
      </c>
      <c r="B1022" s="26">
        <v>507.02</v>
      </c>
      <c r="C1022" s="26">
        <v>61168259.18</v>
      </c>
      <c r="D1022" s="22"/>
      <c r="E1022" s="22"/>
    </row>
    <row r="1023" spans="1:5" x14ac:dyDescent="0.2">
      <c r="A1023" s="23" t="s">
        <v>1020</v>
      </c>
      <c r="B1023" s="26">
        <v>506.67</v>
      </c>
      <c r="C1023" s="26">
        <v>61136263.329999998</v>
      </c>
      <c r="D1023" s="22"/>
      <c r="E1023" s="22"/>
    </row>
    <row r="1024" spans="1:5" x14ac:dyDescent="0.2">
      <c r="A1024" s="23" t="s">
        <v>1021</v>
      </c>
      <c r="B1024" s="26">
        <v>511.8</v>
      </c>
      <c r="C1024" s="26">
        <v>61755214.979999997</v>
      </c>
      <c r="D1024" s="22"/>
      <c r="E1024" s="22"/>
    </row>
    <row r="1025" spans="1:5" x14ac:dyDescent="0.2">
      <c r="A1025" s="23" t="s">
        <v>1022</v>
      </c>
      <c r="B1025" s="26">
        <v>521.97</v>
      </c>
      <c r="C1025" s="26">
        <v>63065772.630000003</v>
      </c>
      <c r="D1025" s="22"/>
      <c r="E1025" s="22"/>
    </row>
    <row r="1026" spans="1:5" x14ac:dyDescent="0.2">
      <c r="A1026" s="23" t="s">
        <v>1023</v>
      </c>
      <c r="B1026" s="26">
        <v>519.88</v>
      </c>
      <c r="C1026" s="26">
        <v>62813249.899999999</v>
      </c>
      <c r="D1026" s="22"/>
      <c r="E1026" s="22"/>
    </row>
    <row r="1027" spans="1:5" x14ac:dyDescent="0.2">
      <c r="A1027" s="23" t="s">
        <v>1024</v>
      </c>
      <c r="B1027" s="26">
        <v>513.57000000000005</v>
      </c>
      <c r="C1027" s="26">
        <v>61944898.530000001</v>
      </c>
      <c r="D1027" s="22"/>
      <c r="E1027" s="22"/>
    </row>
    <row r="1028" spans="1:5" x14ac:dyDescent="0.2">
      <c r="A1028" s="23" t="s">
        <v>1025</v>
      </c>
      <c r="B1028" s="26">
        <v>516.80999999999995</v>
      </c>
      <c r="C1028" s="26">
        <v>62987940.009999998</v>
      </c>
      <c r="D1028" s="22"/>
      <c r="E1028" s="22"/>
    </row>
    <row r="1029" spans="1:5" x14ac:dyDescent="0.2">
      <c r="A1029" s="23" t="s">
        <v>1026</v>
      </c>
      <c r="B1029" s="26">
        <v>519.25</v>
      </c>
      <c r="C1029" s="26">
        <v>63373989.060000002</v>
      </c>
      <c r="D1029" s="22"/>
      <c r="E1029" s="22"/>
    </row>
    <row r="1030" spans="1:5" x14ac:dyDescent="0.2">
      <c r="A1030" s="23" t="s">
        <v>1027</v>
      </c>
      <c r="B1030" s="26">
        <v>521.94000000000005</v>
      </c>
      <c r="C1030" s="26">
        <v>63404264.649999999</v>
      </c>
      <c r="D1030" s="22"/>
      <c r="E1030" s="22"/>
    </row>
    <row r="1031" spans="1:5" x14ac:dyDescent="0.2">
      <c r="A1031" s="23" t="s">
        <v>1028</v>
      </c>
      <c r="B1031" s="26">
        <v>524.94000000000005</v>
      </c>
      <c r="C1031" s="26">
        <v>63775499.200000003</v>
      </c>
      <c r="D1031" s="22"/>
      <c r="E1031" s="22"/>
    </row>
    <row r="1032" spans="1:5" x14ac:dyDescent="0.2">
      <c r="A1032" s="23" t="s">
        <v>1029</v>
      </c>
      <c r="B1032" s="26">
        <v>518.74</v>
      </c>
      <c r="C1032" s="26">
        <v>63374560.149999999</v>
      </c>
      <c r="D1032" s="22"/>
      <c r="E1032" s="22"/>
    </row>
    <row r="1033" spans="1:5" x14ac:dyDescent="0.2">
      <c r="A1033" s="23" t="s">
        <v>1030</v>
      </c>
      <c r="B1033" s="26">
        <v>522.41</v>
      </c>
      <c r="C1033" s="26">
        <v>63823038.57</v>
      </c>
      <c r="D1033" s="22"/>
      <c r="E1033" s="22"/>
    </row>
    <row r="1034" spans="1:5" x14ac:dyDescent="0.2">
      <c r="A1034" s="23" t="s">
        <v>1031</v>
      </c>
      <c r="B1034" s="26">
        <v>527.88</v>
      </c>
      <c r="C1034" s="26">
        <v>64513558.859999999</v>
      </c>
      <c r="D1034" s="22"/>
      <c r="E1034" s="22"/>
    </row>
    <row r="1035" spans="1:5" x14ac:dyDescent="0.2">
      <c r="A1035" s="23" t="s">
        <v>1032</v>
      </c>
      <c r="B1035" s="26">
        <v>525.64</v>
      </c>
      <c r="C1035" s="26">
        <v>64240790.259999998</v>
      </c>
      <c r="D1035" s="22"/>
      <c r="E1035" s="22"/>
    </row>
    <row r="1036" spans="1:5" x14ac:dyDescent="0.2">
      <c r="A1036" s="23" t="s">
        <v>1033</v>
      </c>
      <c r="B1036" s="26">
        <v>533.05999999999995</v>
      </c>
      <c r="C1036" s="26">
        <v>65628377.740000002</v>
      </c>
      <c r="D1036" s="22"/>
      <c r="E1036" s="22"/>
    </row>
    <row r="1037" spans="1:5" x14ac:dyDescent="0.2">
      <c r="A1037" s="23" t="s">
        <v>1034</v>
      </c>
      <c r="B1037" s="26">
        <v>538.38</v>
      </c>
      <c r="C1037" s="26">
        <v>66401859.189999998</v>
      </c>
      <c r="D1037" s="22"/>
      <c r="E1037" s="22"/>
    </row>
    <row r="1038" spans="1:5" x14ac:dyDescent="0.2">
      <c r="A1038" s="23" t="s">
        <v>1035</v>
      </c>
      <c r="B1038" s="26">
        <v>535.54999999999995</v>
      </c>
      <c r="C1038" s="26">
        <v>66940537.840000004</v>
      </c>
      <c r="D1038" s="22"/>
      <c r="E1038" s="22"/>
    </row>
    <row r="1039" spans="1:5" x14ac:dyDescent="0.2">
      <c r="A1039" s="23" t="s">
        <v>1036</v>
      </c>
      <c r="B1039" s="26">
        <v>534.66999999999996</v>
      </c>
      <c r="C1039" s="26">
        <v>67008623.289999999</v>
      </c>
      <c r="D1039" s="22"/>
      <c r="E1039" s="22"/>
    </row>
    <row r="1040" spans="1:5" x14ac:dyDescent="0.2">
      <c r="A1040" s="23" t="s">
        <v>1037</v>
      </c>
      <c r="B1040" s="26">
        <v>534.21</v>
      </c>
      <c r="C1040" s="26">
        <v>67544076.030000001</v>
      </c>
      <c r="D1040" s="22"/>
      <c r="E1040" s="22"/>
    </row>
    <row r="1041" spans="1:5" x14ac:dyDescent="0.2">
      <c r="A1041" s="23" t="s">
        <v>1038</v>
      </c>
      <c r="B1041" s="26">
        <v>533.70000000000005</v>
      </c>
      <c r="C1041" s="26">
        <v>67826099.709999993</v>
      </c>
      <c r="D1041" s="22"/>
      <c r="E1041" s="22"/>
    </row>
    <row r="1042" spans="1:5" x14ac:dyDescent="0.2">
      <c r="A1042" s="23" t="s">
        <v>1039</v>
      </c>
      <c r="B1042" s="26">
        <v>526.1</v>
      </c>
      <c r="C1042" s="26">
        <v>66939596.399999999</v>
      </c>
      <c r="D1042" s="22"/>
      <c r="E1042" s="22"/>
    </row>
    <row r="1043" spans="1:5" x14ac:dyDescent="0.2">
      <c r="A1043" s="23" t="s">
        <v>1040</v>
      </c>
      <c r="B1043" s="26">
        <v>529.54</v>
      </c>
      <c r="C1043" s="26">
        <v>67549215.120000005</v>
      </c>
      <c r="D1043" s="22"/>
      <c r="E1043" s="22"/>
    </row>
    <row r="1044" spans="1:5" x14ac:dyDescent="0.2">
      <c r="A1044" s="23" t="s">
        <v>1041</v>
      </c>
      <c r="B1044" s="26">
        <v>533</v>
      </c>
      <c r="C1044" s="26">
        <v>67981052.640000001</v>
      </c>
      <c r="D1044" s="22"/>
      <c r="E1044" s="22"/>
    </row>
    <row r="1045" spans="1:5" x14ac:dyDescent="0.2">
      <c r="A1045" s="23" t="s">
        <v>1042</v>
      </c>
      <c r="B1045" s="26">
        <v>528.29</v>
      </c>
      <c r="C1045" s="26">
        <v>67738210.930000007</v>
      </c>
      <c r="D1045" s="22"/>
      <c r="E1045" s="22"/>
    </row>
    <row r="1046" spans="1:5" x14ac:dyDescent="0.2">
      <c r="A1046" s="23" t="s">
        <v>1043</v>
      </c>
      <c r="B1046" s="26">
        <v>524.61</v>
      </c>
      <c r="C1046" s="26">
        <v>67286740.310000002</v>
      </c>
      <c r="D1046" s="22"/>
      <c r="E1046" s="22"/>
    </row>
    <row r="1047" spans="1:5" x14ac:dyDescent="0.2">
      <c r="A1047" s="23" t="s">
        <v>1044</v>
      </c>
      <c r="B1047" s="26">
        <v>521.79</v>
      </c>
      <c r="C1047" s="26">
        <v>66925474.479999997</v>
      </c>
      <c r="D1047" s="22"/>
      <c r="E1047" s="22"/>
    </row>
    <row r="1048" spans="1:5" x14ac:dyDescent="0.2">
      <c r="A1048" s="23" t="s">
        <v>1045</v>
      </c>
      <c r="B1048" s="26">
        <v>518.98</v>
      </c>
      <c r="C1048" s="26">
        <v>66977126.189999998</v>
      </c>
      <c r="D1048" s="22"/>
      <c r="E1048" s="22"/>
    </row>
    <row r="1049" spans="1:5" x14ac:dyDescent="0.2">
      <c r="A1049" s="23" t="s">
        <v>1046</v>
      </c>
      <c r="B1049" s="26">
        <v>509.85</v>
      </c>
      <c r="C1049" s="26">
        <v>65840026.869999997</v>
      </c>
      <c r="D1049" s="22"/>
      <c r="E1049" s="22"/>
    </row>
    <row r="1050" spans="1:5" x14ac:dyDescent="0.2">
      <c r="A1050" s="23" t="s">
        <v>1047</v>
      </c>
      <c r="B1050" s="26">
        <v>509.55</v>
      </c>
      <c r="C1050" s="26">
        <v>65821433.740000002</v>
      </c>
      <c r="D1050" s="22"/>
      <c r="E1050" s="22"/>
    </row>
    <row r="1051" spans="1:5" x14ac:dyDescent="0.2">
      <c r="A1051" s="23" t="s">
        <v>1048</v>
      </c>
      <c r="B1051" s="26">
        <v>464.5</v>
      </c>
      <c r="C1051" s="26">
        <v>60002553.399999999</v>
      </c>
      <c r="D1051" s="22"/>
      <c r="E1051" s="22"/>
    </row>
    <row r="1052" spans="1:5" x14ac:dyDescent="0.2">
      <c r="A1052" s="23" t="s">
        <v>1049</v>
      </c>
      <c r="B1052" s="26">
        <v>453.63</v>
      </c>
      <c r="C1052" s="26">
        <v>58598299.619999997</v>
      </c>
      <c r="D1052" s="22"/>
      <c r="E1052" s="22"/>
    </row>
    <row r="1053" spans="1:5" x14ac:dyDescent="0.2">
      <c r="A1053" s="23" t="s">
        <v>1050</v>
      </c>
      <c r="B1053" s="26">
        <v>453.69</v>
      </c>
      <c r="C1053" s="26">
        <v>58605873.549999997</v>
      </c>
      <c r="D1053" s="22"/>
      <c r="E1053" s="22"/>
    </row>
    <row r="1054" spans="1:5" x14ac:dyDescent="0.2">
      <c r="A1054" s="23" t="s">
        <v>1051</v>
      </c>
      <c r="B1054" s="26">
        <v>453</v>
      </c>
      <c r="C1054" s="26">
        <v>58515229.07</v>
      </c>
      <c r="D1054" s="22"/>
      <c r="E1054" s="22"/>
    </row>
    <row r="1055" spans="1:5" x14ac:dyDescent="0.2">
      <c r="A1055" s="23" t="s">
        <v>1052</v>
      </c>
      <c r="B1055" s="26">
        <v>454.3</v>
      </c>
      <c r="C1055" s="26">
        <v>58682362.609999999</v>
      </c>
      <c r="D1055" s="22"/>
      <c r="E1055" s="22"/>
    </row>
    <row r="1056" spans="1:5" x14ac:dyDescent="0.2">
      <c r="A1056" s="23" t="s">
        <v>1053</v>
      </c>
      <c r="B1056" s="26">
        <v>451.45</v>
      </c>
      <c r="C1056" s="26">
        <v>58314615.630000003</v>
      </c>
      <c r="D1056" s="22"/>
      <c r="E1056" s="22"/>
    </row>
    <row r="1057" spans="1:5" x14ac:dyDescent="0.2">
      <c r="A1057" s="23" t="s">
        <v>1054</v>
      </c>
      <c r="B1057" s="26">
        <v>452.94</v>
      </c>
      <c r="C1057" s="26">
        <v>58408395.659999996</v>
      </c>
      <c r="D1057" s="22"/>
      <c r="E1057" s="22"/>
    </row>
    <row r="1058" spans="1:5" x14ac:dyDescent="0.2">
      <c r="A1058" s="23" t="s">
        <v>1055</v>
      </c>
      <c r="B1058" s="26">
        <v>455.25</v>
      </c>
      <c r="C1058" s="26">
        <v>58563406.990000002</v>
      </c>
      <c r="D1058" s="22"/>
      <c r="E1058" s="22"/>
    </row>
    <row r="1059" spans="1:5" x14ac:dyDescent="0.2">
      <c r="A1059" s="23" t="s">
        <v>1056</v>
      </c>
      <c r="B1059" s="26">
        <v>456.75</v>
      </c>
      <c r="C1059" s="26">
        <v>58755827.130000003</v>
      </c>
      <c r="D1059" s="22"/>
      <c r="E1059" s="22"/>
    </row>
    <row r="1060" spans="1:5" x14ac:dyDescent="0.2">
      <c r="A1060" s="23" t="s">
        <v>1057</v>
      </c>
      <c r="B1060" s="26">
        <v>459.24</v>
      </c>
      <c r="C1060" s="26">
        <v>58793212.350000001</v>
      </c>
      <c r="D1060" s="22"/>
      <c r="E1060" s="22"/>
    </row>
    <row r="1061" spans="1:5" x14ac:dyDescent="0.2">
      <c r="A1061" s="23" t="s">
        <v>1058</v>
      </c>
      <c r="B1061" s="26">
        <v>458.89</v>
      </c>
      <c r="C1061" s="26">
        <v>58748889.770000003</v>
      </c>
      <c r="D1061" s="22"/>
      <c r="E1061" s="22"/>
    </row>
    <row r="1062" spans="1:5" x14ac:dyDescent="0.2">
      <c r="A1062" s="23" t="s">
        <v>1059</v>
      </c>
      <c r="B1062" s="26">
        <v>453.75</v>
      </c>
      <c r="C1062" s="26">
        <v>58070225.32</v>
      </c>
      <c r="D1062" s="22"/>
      <c r="E1062" s="22"/>
    </row>
    <row r="1063" spans="1:5" x14ac:dyDescent="0.2">
      <c r="A1063" s="23" t="s">
        <v>1060</v>
      </c>
      <c r="B1063" s="26">
        <v>458.31</v>
      </c>
      <c r="C1063" s="26">
        <v>58654297.170000002</v>
      </c>
      <c r="D1063" s="22"/>
      <c r="E1063" s="22"/>
    </row>
    <row r="1064" spans="1:5" x14ac:dyDescent="0.2">
      <c r="A1064" s="23" t="s">
        <v>1061</v>
      </c>
      <c r="B1064" s="26">
        <v>457.8</v>
      </c>
      <c r="C1064" s="26">
        <v>58589490.670000002</v>
      </c>
      <c r="D1064" s="22"/>
      <c r="E1064" s="22"/>
    </row>
    <row r="1065" spans="1:5" x14ac:dyDescent="0.2">
      <c r="A1065" s="23" t="s">
        <v>1062</v>
      </c>
      <c r="B1065" s="26">
        <v>456.52</v>
      </c>
      <c r="C1065" s="26">
        <v>58276616.890000001</v>
      </c>
      <c r="D1065" s="22"/>
      <c r="E1065" s="22"/>
    </row>
    <row r="1066" spans="1:5" x14ac:dyDescent="0.2">
      <c r="A1066" s="23" t="s">
        <v>1063</v>
      </c>
      <c r="B1066" s="26">
        <v>452.47</v>
      </c>
      <c r="C1066" s="26">
        <v>57759588.850000001</v>
      </c>
      <c r="D1066" s="22"/>
      <c r="E1066" s="22"/>
    </row>
    <row r="1067" spans="1:5" x14ac:dyDescent="0.2">
      <c r="A1067" s="23" t="s">
        <v>1064</v>
      </c>
      <c r="B1067" s="26">
        <v>450.29</v>
      </c>
      <c r="C1067" s="26">
        <v>57474253.969999999</v>
      </c>
      <c r="D1067" s="22"/>
      <c r="E1067" s="22"/>
    </row>
    <row r="1068" spans="1:5" x14ac:dyDescent="0.2">
      <c r="A1068" s="23" t="s">
        <v>1065</v>
      </c>
      <c r="B1068" s="26">
        <v>446</v>
      </c>
      <c r="C1068" s="26">
        <v>56977038.960000001</v>
      </c>
      <c r="D1068" s="22"/>
      <c r="E1068" s="22"/>
    </row>
    <row r="1069" spans="1:5" x14ac:dyDescent="0.2">
      <c r="A1069" s="23" t="s">
        <v>1066</v>
      </c>
      <c r="B1069" s="26">
        <v>451.12</v>
      </c>
      <c r="C1069" s="26">
        <v>57631081.960000001</v>
      </c>
      <c r="D1069" s="22"/>
      <c r="E1069" s="22"/>
    </row>
    <row r="1070" spans="1:5" x14ac:dyDescent="0.2">
      <c r="A1070" s="23" t="s">
        <v>1067</v>
      </c>
      <c r="B1070" s="26">
        <v>451.08</v>
      </c>
      <c r="C1070" s="26">
        <v>57178804.670000002</v>
      </c>
      <c r="D1070" s="22"/>
      <c r="E1070" s="22"/>
    </row>
    <row r="1071" spans="1:5" x14ac:dyDescent="0.2">
      <c r="A1071" s="23" t="s">
        <v>1068</v>
      </c>
      <c r="B1071" s="26">
        <v>445.78</v>
      </c>
      <c r="C1071" s="26">
        <v>56506017.509999998</v>
      </c>
      <c r="D1071" s="22"/>
      <c r="E1071" s="22"/>
    </row>
    <row r="1072" spans="1:5" x14ac:dyDescent="0.2">
      <c r="A1072" s="23" t="s">
        <v>1069</v>
      </c>
      <c r="B1072" s="26">
        <v>447.55</v>
      </c>
      <c r="C1072" s="26">
        <v>56752315.469999999</v>
      </c>
      <c r="D1072" s="22"/>
      <c r="E1072" s="22"/>
    </row>
    <row r="1073" spans="1:5" x14ac:dyDescent="0.2">
      <c r="A1073" s="23" t="s">
        <v>1070</v>
      </c>
      <c r="B1073" s="26">
        <v>445.82</v>
      </c>
      <c r="C1073" s="26">
        <v>56533016.619999997</v>
      </c>
      <c r="D1073" s="22"/>
      <c r="E1073" s="22"/>
    </row>
    <row r="1074" spans="1:5" x14ac:dyDescent="0.2">
      <c r="A1074" s="23" t="s">
        <v>1071</v>
      </c>
      <c r="B1074" s="26">
        <v>442.5</v>
      </c>
      <c r="C1074" s="26">
        <v>56112351.880000003</v>
      </c>
      <c r="D1074" s="22"/>
      <c r="E1074" s="22"/>
    </row>
    <row r="1075" spans="1:5" x14ac:dyDescent="0.2">
      <c r="A1075" s="23" t="s">
        <v>1072</v>
      </c>
      <c r="B1075" s="26">
        <v>440.55</v>
      </c>
      <c r="C1075" s="26">
        <v>55864605.020000003</v>
      </c>
      <c r="D1075" s="22"/>
      <c r="E1075" s="22"/>
    </row>
    <row r="1076" spans="1:5" x14ac:dyDescent="0.2">
      <c r="A1076" s="23" t="s">
        <v>1073</v>
      </c>
      <c r="B1076" s="26">
        <v>448.01</v>
      </c>
      <c r="C1076" s="26">
        <v>56749639.619999997</v>
      </c>
      <c r="D1076" s="22"/>
      <c r="E1076" s="22"/>
    </row>
    <row r="1077" spans="1:5" x14ac:dyDescent="0.2">
      <c r="A1077" s="23" t="s">
        <v>1074</v>
      </c>
      <c r="B1077" s="26">
        <v>453.91</v>
      </c>
      <c r="C1077" s="26">
        <v>56449720.009999998</v>
      </c>
      <c r="D1077" s="22"/>
      <c r="E1077" s="22"/>
    </row>
    <row r="1078" spans="1:5" x14ac:dyDescent="0.2">
      <c r="A1078" s="23" t="s">
        <v>1075</v>
      </c>
      <c r="B1078" s="26">
        <v>451.35</v>
      </c>
      <c r="C1078" s="26">
        <v>56130997.020000003</v>
      </c>
      <c r="D1078" s="22"/>
      <c r="E1078" s="22"/>
    </row>
    <row r="1079" spans="1:5" x14ac:dyDescent="0.2">
      <c r="A1079" s="23" t="s">
        <v>1076</v>
      </c>
      <c r="B1079" s="26">
        <v>441.46</v>
      </c>
      <c r="C1079" s="26">
        <v>54901610.049999997</v>
      </c>
      <c r="D1079" s="22"/>
      <c r="E1079" s="22"/>
    </row>
    <row r="1080" spans="1:5" x14ac:dyDescent="0.2">
      <c r="A1080" s="23" t="s">
        <v>1077</v>
      </c>
      <c r="B1080" s="26">
        <v>434.94</v>
      </c>
      <c r="C1080" s="26">
        <v>53794831.619999997</v>
      </c>
      <c r="D1080" s="22"/>
      <c r="E1080" s="22"/>
    </row>
    <row r="1081" spans="1:5" x14ac:dyDescent="0.2">
      <c r="A1081" s="23" t="s">
        <v>1078</v>
      </c>
      <c r="B1081" s="26">
        <v>434.98</v>
      </c>
      <c r="C1081" s="26">
        <v>53799383.829999998</v>
      </c>
      <c r="D1081" s="22"/>
      <c r="E1081" s="22"/>
    </row>
    <row r="1082" spans="1:5" x14ac:dyDescent="0.2">
      <c r="A1082" s="23" t="s">
        <v>1079</v>
      </c>
      <c r="B1082" s="26">
        <v>439.47</v>
      </c>
      <c r="C1082" s="26">
        <v>54056012.590000004</v>
      </c>
      <c r="D1082" s="22"/>
      <c r="E1082" s="22"/>
    </row>
    <row r="1083" spans="1:5" x14ac:dyDescent="0.2">
      <c r="A1083" s="23" t="s">
        <v>1080</v>
      </c>
      <c r="B1083" s="26">
        <v>435.03</v>
      </c>
      <c r="C1083" s="26">
        <v>53509849.700000003</v>
      </c>
      <c r="D1083" s="22"/>
      <c r="E1083" s="22"/>
    </row>
    <row r="1084" spans="1:5" x14ac:dyDescent="0.2">
      <c r="A1084" s="23" t="s">
        <v>1081</v>
      </c>
      <c r="B1084" s="26">
        <v>432.97</v>
      </c>
      <c r="C1084" s="26">
        <v>53204742</v>
      </c>
      <c r="D1084" s="22"/>
      <c r="E1084" s="22"/>
    </row>
    <row r="1085" spans="1:5" x14ac:dyDescent="0.2">
      <c r="A1085" s="23" t="s">
        <v>1082</v>
      </c>
      <c r="B1085" s="26">
        <v>434.27</v>
      </c>
      <c r="C1085" s="26">
        <v>53365101.93</v>
      </c>
      <c r="D1085" s="22"/>
      <c r="E1085" s="22"/>
    </row>
    <row r="1086" spans="1:5" x14ac:dyDescent="0.2">
      <c r="A1086" s="23" t="s">
        <v>1083</v>
      </c>
      <c r="B1086" s="26">
        <v>440.08</v>
      </c>
      <c r="C1086" s="26">
        <v>54107579.079999998</v>
      </c>
      <c r="D1086" s="22"/>
      <c r="E1086" s="22"/>
    </row>
    <row r="1087" spans="1:5" x14ac:dyDescent="0.2">
      <c r="A1087" s="23" t="s">
        <v>1084</v>
      </c>
      <c r="B1087" s="26">
        <v>445.08</v>
      </c>
      <c r="C1087" s="26">
        <v>54823723.340000004</v>
      </c>
      <c r="D1087" s="22"/>
      <c r="E1087" s="22"/>
    </row>
    <row r="1088" spans="1:5" x14ac:dyDescent="0.2">
      <c r="A1088" s="23" t="s">
        <v>1085</v>
      </c>
      <c r="B1088" s="26">
        <v>441.2</v>
      </c>
      <c r="C1088" s="26">
        <v>54345074.189999998</v>
      </c>
      <c r="D1088" s="22"/>
      <c r="E1088" s="22"/>
    </row>
    <row r="1089" spans="1:5" x14ac:dyDescent="0.2">
      <c r="A1089" s="23" t="s">
        <v>1086</v>
      </c>
      <c r="B1089" s="26">
        <v>447.95</v>
      </c>
      <c r="C1089" s="26">
        <v>55177322.119999997</v>
      </c>
      <c r="D1089" s="22"/>
      <c r="E1089" s="22"/>
    </row>
    <row r="1090" spans="1:5" x14ac:dyDescent="0.2">
      <c r="A1090" s="23" t="s">
        <v>1087</v>
      </c>
      <c r="B1090" s="26">
        <v>461.08</v>
      </c>
      <c r="C1090" s="26">
        <v>56793908.609999999</v>
      </c>
      <c r="D1090" s="22"/>
      <c r="E1090" s="22"/>
    </row>
    <row r="1091" spans="1:5" x14ac:dyDescent="0.2">
      <c r="A1091" s="23" t="s">
        <v>1088</v>
      </c>
      <c r="B1091" s="26">
        <v>464.49</v>
      </c>
      <c r="C1091" s="26">
        <v>57214259.789999999</v>
      </c>
      <c r="D1091" s="22"/>
      <c r="E1091" s="22"/>
    </row>
    <row r="1092" spans="1:5" x14ac:dyDescent="0.2">
      <c r="A1092" s="23" t="s">
        <v>1089</v>
      </c>
      <c r="B1092" s="26">
        <v>457.02</v>
      </c>
      <c r="C1092" s="26">
        <v>56219703.299999997</v>
      </c>
      <c r="D1092" s="22"/>
      <c r="E1092" s="22"/>
    </row>
    <row r="1093" spans="1:5" x14ac:dyDescent="0.2">
      <c r="A1093" s="23" t="s">
        <v>1090</v>
      </c>
      <c r="B1093" s="26">
        <v>453.72</v>
      </c>
      <c r="C1093" s="26">
        <v>55828049.969999999</v>
      </c>
      <c r="D1093" s="22"/>
      <c r="E1093" s="22"/>
    </row>
    <row r="1094" spans="1:5" x14ac:dyDescent="0.2">
      <c r="A1094" s="23" t="s">
        <v>1091</v>
      </c>
      <c r="B1094" s="26">
        <v>456.37</v>
      </c>
      <c r="C1094" s="26">
        <v>55935896.82</v>
      </c>
      <c r="D1094" s="22"/>
      <c r="E1094" s="22"/>
    </row>
    <row r="1095" spans="1:5" x14ac:dyDescent="0.2">
      <c r="A1095" s="23" t="s">
        <v>1092</v>
      </c>
      <c r="B1095" s="26">
        <v>451.72</v>
      </c>
      <c r="C1095" s="26">
        <v>55377016.850000001</v>
      </c>
      <c r="D1095" s="22"/>
      <c r="E1095" s="22"/>
    </row>
    <row r="1096" spans="1:5" x14ac:dyDescent="0.2">
      <c r="A1096" s="23" t="s">
        <v>1093</v>
      </c>
      <c r="B1096" s="26">
        <v>448.49</v>
      </c>
      <c r="C1096" s="26">
        <v>54743935.369999997</v>
      </c>
      <c r="D1096" s="22"/>
      <c r="E1096" s="22"/>
    </row>
    <row r="1097" spans="1:5" x14ac:dyDescent="0.2">
      <c r="A1097" s="23" t="s">
        <v>1094</v>
      </c>
      <c r="B1097" s="26">
        <v>452.65</v>
      </c>
      <c r="C1097" s="26">
        <v>55251925.810000002</v>
      </c>
      <c r="D1097" s="22"/>
      <c r="E1097" s="22"/>
    </row>
    <row r="1098" spans="1:5" x14ac:dyDescent="0.2">
      <c r="A1098" s="23" t="s">
        <v>1095</v>
      </c>
      <c r="B1098" s="26">
        <v>461.64</v>
      </c>
      <c r="C1098" s="26">
        <v>56041140.189999998</v>
      </c>
      <c r="D1098" s="22"/>
      <c r="E1098" s="22"/>
    </row>
    <row r="1099" spans="1:5" x14ac:dyDescent="0.2">
      <c r="A1099" s="23" t="s">
        <v>1096</v>
      </c>
      <c r="B1099" s="26">
        <v>463.55</v>
      </c>
      <c r="C1099" s="26">
        <v>56272896.630000003</v>
      </c>
      <c r="D1099" s="22"/>
      <c r="E1099" s="22"/>
    </row>
    <row r="1100" spans="1:5" x14ac:dyDescent="0.2">
      <c r="A1100" s="23" t="s">
        <v>1097</v>
      </c>
      <c r="B1100" s="26">
        <v>473.63</v>
      </c>
      <c r="C1100" s="26">
        <v>57555117.100000001</v>
      </c>
      <c r="D1100" s="22"/>
      <c r="E1100" s="22"/>
    </row>
    <row r="1101" spans="1:5" x14ac:dyDescent="0.2">
      <c r="A1101" s="23" t="s">
        <v>1098</v>
      </c>
      <c r="B1101" s="26">
        <v>480.79</v>
      </c>
      <c r="C1101" s="26">
        <v>58217481.909999996</v>
      </c>
      <c r="D1101" s="22"/>
      <c r="E1101" s="22"/>
    </row>
    <row r="1102" spans="1:5" x14ac:dyDescent="0.2">
      <c r="A1102" s="23" t="s">
        <v>1099</v>
      </c>
      <c r="B1102" s="26">
        <v>483.99</v>
      </c>
      <c r="C1102" s="26">
        <v>58637262.93</v>
      </c>
      <c r="D1102" s="22"/>
      <c r="E1102" s="22"/>
    </row>
    <row r="1103" spans="1:5" x14ac:dyDescent="0.2">
      <c r="A1103" s="23" t="s">
        <v>1100</v>
      </c>
      <c r="B1103" s="26">
        <v>490.47</v>
      </c>
      <c r="C1103" s="26">
        <v>59154221.740000002</v>
      </c>
      <c r="D1103" s="22"/>
      <c r="E1103" s="22"/>
    </row>
    <row r="1104" spans="1:5" x14ac:dyDescent="0.2">
      <c r="A1104" s="23" t="s">
        <v>1101</v>
      </c>
      <c r="B1104" s="26">
        <v>487.48</v>
      </c>
      <c r="C1104" s="26">
        <v>58862301.210000001</v>
      </c>
      <c r="D1104" s="22"/>
      <c r="E1104" s="22"/>
    </row>
    <row r="1105" spans="1:5" x14ac:dyDescent="0.2">
      <c r="A1105" s="23" t="s">
        <v>1102</v>
      </c>
      <c r="B1105" s="26">
        <v>485.74</v>
      </c>
      <c r="C1105" s="26">
        <v>58652872.210000001</v>
      </c>
      <c r="D1105" s="22"/>
      <c r="E1105" s="22"/>
    </row>
    <row r="1106" spans="1:5" x14ac:dyDescent="0.2">
      <c r="A1106" s="23" t="s">
        <v>1103</v>
      </c>
      <c r="B1106" s="26">
        <v>489.29</v>
      </c>
      <c r="C1106" s="26">
        <v>58570027.299999997</v>
      </c>
      <c r="D1106" s="22"/>
      <c r="E1106" s="22"/>
    </row>
    <row r="1107" spans="1:5" x14ac:dyDescent="0.2">
      <c r="A1107" s="23" t="s">
        <v>1104</v>
      </c>
      <c r="B1107" s="26">
        <v>492.46</v>
      </c>
      <c r="C1107" s="26">
        <v>58948904.020000003</v>
      </c>
      <c r="D1107" s="22"/>
      <c r="E1107" s="22"/>
    </row>
    <row r="1108" spans="1:5" x14ac:dyDescent="0.2">
      <c r="A1108" s="23" t="s">
        <v>1105</v>
      </c>
      <c r="B1108" s="26">
        <v>497.09</v>
      </c>
      <c r="C1108" s="26">
        <v>59503655.789999999</v>
      </c>
      <c r="D1108" s="22"/>
      <c r="E1108" s="22"/>
    </row>
    <row r="1109" spans="1:5" x14ac:dyDescent="0.2">
      <c r="A1109" s="23" t="s">
        <v>1106</v>
      </c>
      <c r="B1109" s="26">
        <v>494.52</v>
      </c>
      <c r="C1109" s="26">
        <v>59120896.060000002</v>
      </c>
      <c r="D1109" s="22"/>
      <c r="E1109" s="22"/>
    </row>
    <row r="1110" spans="1:5" x14ac:dyDescent="0.2">
      <c r="A1110" s="23" t="s">
        <v>1107</v>
      </c>
      <c r="B1110" s="26">
        <v>503.8</v>
      </c>
      <c r="C1110" s="26">
        <v>60230428.100000001</v>
      </c>
      <c r="D1110" s="22"/>
      <c r="E1110" s="22"/>
    </row>
    <row r="1111" spans="1:5" x14ac:dyDescent="0.2">
      <c r="A1111" s="23" t="s">
        <v>1108</v>
      </c>
      <c r="B1111" s="26">
        <v>502.08</v>
      </c>
      <c r="C1111" s="26">
        <v>59596333.390000001</v>
      </c>
      <c r="D1111" s="22"/>
      <c r="E1111" s="22"/>
    </row>
    <row r="1112" spans="1:5" x14ac:dyDescent="0.2">
      <c r="A1112" s="23" t="s">
        <v>1109</v>
      </c>
      <c r="B1112" s="26">
        <v>505.35</v>
      </c>
      <c r="C1112" s="26">
        <v>59985045.469999999</v>
      </c>
      <c r="D1112" s="22"/>
      <c r="E1112" s="22"/>
    </row>
    <row r="1113" spans="1:5" x14ac:dyDescent="0.2">
      <c r="A1113" s="23" t="s">
        <v>1110</v>
      </c>
      <c r="B1113" s="26">
        <v>500.92</v>
      </c>
      <c r="C1113" s="26">
        <v>59285915.899999999</v>
      </c>
      <c r="D1113" s="22"/>
      <c r="E1113" s="22"/>
    </row>
    <row r="1114" spans="1:5" x14ac:dyDescent="0.2">
      <c r="A1114" s="23" t="s">
        <v>1111</v>
      </c>
      <c r="B1114" s="26">
        <v>511.3</v>
      </c>
      <c r="C1114" s="26">
        <v>60513623.979999997</v>
      </c>
      <c r="D1114" s="22"/>
      <c r="E1114" s="22"/>
    </row>
    <row r="1115" spans="1:5" x14ac:dyDescent="0.2">
      <c r="A1115" s="23" t="s">
        <v>1112</v>
      </c>
      <c r="B1115" s="26">
        <v>514.89</v>
      </c>
      <c r="C1115" s="26">
        <v>60936800.909999996</v>
      </c>
      <c r="D1115" s="22"/>
      <c r="E1115" s="22"/>
    </row>
    <row r="1116" spans="1:5" x14ac:dyDescent="0.2">
      <c r="A1116" s="23" t="s">
        <v>1113</v>
      </c>
      <c r="B1116" s="26">
        <v>508.87</v>
      </c>
      <c r="C1116" s="26">
        <v>60304326.899999999</v>
      </c>
      <c r="D1116" s="22"/>
      <c r="E1116" s="22"/>
    </row>
    <row r="1117" spans="1:5" x14ac:dyDescent="0.2">
      <c r="A1117" s="23" t="s">
        <v>1114</v>
      </c>
      <c r="B1117" s="26">
        <v>502.56</v>
      </c>
      <c r="C1117" s="26">
        <v>59358034.439999998</v>
      </c>
      <c r="D1117" s="22"/>
      <c r="E1117" s="22"/>
    </row>
    <row r="1118" spans="1:5" x14ac:dyDescent="0.2">
      <c r="A1118" s="23" t="s">
        <v>1115</v>
      </c>
      <c r="B1118" s="26">
        <v>496.33</v>
      </c>
      <c r="C1118" s="26">
        <v>58623154.270000003</v>
      </c>
      <c r="D1118" s="22"/>
      <c r="E1118" s="22"/>
    </row>
    <row r="1119" spans="1:5" x14ac:dyDescent="0.2">
      <c r="A1119" s="23" t="s">
        <v>1116</v>
      </c>
      <c r="B1119" s="26">
        <v>496.57</v>
      </c>
      <c r="C1119" s="26">
        <v>58319126.539999999</v>
      </c>
      <c r="D1119" s="22"/>
      <c r="E1119" s="22"/>
    </row>
    <row r="1120" spans="1:5" x14ac:dyDescent="0.2">
      <c r="A1120" s="23" t="s">
        <v>1117</v>
      </c>
      <c r="B1120" s="26">
        <v>507.71</v>
      </c>
      <c r="C1120" s="26">
        <v>59627094.82</v>
      </c>
      <c r="D1120" s="22"/>
      <c r="E1120" s="22"/>
    </row>
    <row r="1121" spans="1:5" x14ac:dyDescent="0.2">
      <c r="A1121" s="23" t="s">
        <v>1118</v>
      </c>
      <c r="B1121" s="26">
        <v>505.14</v>
      </c>
      <c r="C1121" s="26">
        <v>58960162.060000002</v>
      </c>
      <c r="D1121" s="22"/>
      <c r="E1121" s="22"/>
    </row>
    <row r="1122" spans="1:5" x14ac:dyDescent="0.2">
      <c r="A1122" s="23" t="s">
        <v>1119</v>
      </c>
      <c r="B1122" s="26">
        <v>512.61</v>
      </c>
      <c r="C1122" s="26">
        <v>59782589.670000002</v>
      </c>
      <c r="D1122" s="22"/>
      <c r="E1122" s="22"/>
    </row>
    <row r="1123" spans="1:5" x14ac:dyDescent="0.2">
      <c r="A1123" s="23" t="s">
        <v>1120</v>
      </c>
      <c r="B1123" s="26">
        <v>511.25</v>
      </c>
      <c r="C1123" s="26">
        <v>59624591.780000001</v>
      </c>
      <c r="D1123" s="22"/>
      <c r="E1123" s="22"/>
    </row>
    <row r="1124" spans="1:5" x14ac:dyDescent="0.2">
      <c r="A1124" s="23" t="s">
        <v>1121</v>
      </c>
      <c r="B1124" s="26">
        <v>520.13</v>
      </c>
      <c r="C1124" s="26">
        <v>60659750.259999998</v>
      </c>
      <c r="D1124" s="22"/>
      <c r="E1124" s="22"/>
    </row>
    <row r="1125" spans="1:5" x14ac:dyDescent="0.2">
      <c r="A1125" s="23" t="s">
        <v>1122</v>
      </c>
      <c r="B1125" s="26">
        <v>529.99</v>
      </c>
      <c r="C1125" s="26">
        <v>61805071.369999997</v>
      </c>
      <c r="D1125" s="22"/>
      <c r="E1125" s="22"/>
    </row>
    <row r="1126" spans="1:5" x14ac:dyDescent="0.2">
      <c r="A1126" s="23" t="s">
        <v>1123</v>
      </c>
      <c r="B1126" s="26">
        <v>525.55999999999995</v>
      </c>
      <c r="C1126" s="26">
        <v>61288821.350000001</v>
      </c>
      <c r="D1126" s="22"/>
      <c r="E1126" s="22"/>
    </row>
    <row r="1127" spans="1:5" x14ac:dyDescent="0.2">
      <c r="A1127" s="23" t="s">
        <v>1124</v>
      </c>
      <c r="B1127" s="26">
        <v>516.61</v>
      </c>
      <c r="C1127" s="26">
        <v>60244419.060000002</v>
      </c>
      <c r="D1127" s="22"/>
      <c r="E1127" s="22"/>
    </row>
    <row r="1128" spans="1:5" x14ac:dyDescent="0.2">
      <c r="A1128" s="23" t="s">
        <v>1125</v>
      </c>
      <c r="B1128" s="26">
        <v>495.01</v>
      </c>
      <c r="C1128" s="26">
        <v>57726061.07</v>
      </c>
      <c r="D1128" s="22"/>
      <c r="E1128" s="22"/>
    </row>
    <row r="1129" spans="1:5" x14ac:dyDescent="0.2">
      <c r="A1129" s="23" t="s">
        <v>1126</v>
      </c>
      <c r="B1129" s="26">
        <v>503.1</v>
      </c>
      <c r="C1129" s="26">
        <v>58943803.219999999</v>
      </c>
      <c r="D1129" s="22"/>
      <c r="E1129" s="22"/>
    </row>
    <row r="1130" spans="1:5" x14ac:dyDescent="0.2">
      <c r="A1130" s="23" t="s">
        <v>1127</v>
      </c>
      <c r="B1130" s="26">
        <v>502.88</v>
      </c>
      <c r="C1130" s="26">
        <v>58919083.880000003</v>
      </c>
      <c r="D1130" s="22"/>
      <c r="E1130" s="22"/>
    </row>
    <row r="1131" spans="1:5" x14ac:dyDescent="0.2">
      <c r="A1131" s="23" t="s">
        <v>1128</v>
      </c>
      <c r="B1131" s="26">
        <v>494.01</v>
      </c>
      <c r="C1131" s="26">
        <v>57879116.140000001</v>
      </c>
      <c r="D1131" s="22"/>
      <c r="E1131" s="22"/>
    </row>
    <row r="1132" spans="1:5" x14ac:dyDescent="0.2">
      <c r="A1132" s="23" t="s">
        <v>1129</v>
      </c>
      <c r="B1132" s="26">
        <v>489.03</v>
      </c>
      <c r="C1132" s="26">
        <v>57295528.939999998</v>
      </c>
      <c r="D1132" s="22"/>
      <c r="E1132" s="22"/>
    </row>
    <row r="1133" spans="1:5" x14ac:dyDescent="0.2">
      <c r="A1133" s="23" t="s">
        <v>1130</v>
      </c>
      <c r="B1133" s="26">
        <v>477.11</v>
      </c>
      <c r="C1133" s="26">
        <v>55899357.590000004</v>
      </c>
      <c r="D1133" s="22"/>
      <c r="E1133" s="22"/>
    </row>
    <row r="1134" spans="1:5" x14ac:dyDescent="0.2">
      <c r="A1134" s="23" t="s">
        <v>1131</v>
      </c>
      <c r="B1134" s="26">
        <v>467.72</v>
      </c>
      <c r="C1134" s="26">
        <v>54799661.57</v>
      </c>
      <c r="D1134" s="22"/>
      <c r="E1134" s="22"/>
    </row>
    <row r="1135" spans="1:5" x14ac:dyDescent="0.2">
      <c r="A1135" s="23" t="s">
        <v>1132</v>
      </c>
      <c r="B1135" s="26">
        <v>469.24</v>
      </c>
      <c r="C1135" s="26">
        <v>54977527.020000003</v>
      </c>
      <c r="D1135" s="22"/>
      <c r="E1135" s="22"/>
    </row>
    <row r="1136" spans="1:5" x14ac:dyDescent="0.2">
      <c r="A1136" s="23" t="s">
        <v>1133</v>
      </c>
      <c r="B1136" s="26">
        <v>467.64</v>
      </c>
      <c r="C1136" s="26">
        <v>54825062.579999998</v>
      </c>
      <c r="D1136" s="22"/>
      <c r="E1136" s="22"/>
    </row>
    <row r="1137" spans="1:5" x14ac:dyDescent="0.2">
      <c r="A1137" s="23" t="s">
        <v>1134</v>
      </c>
      <c r="B1137" s="26">
        <v>463.17</v>
      </c>
      <c r="C1137" s="26">
        <v>54300965.740000002</v>
      </c>
      <c r="D1137" s="22"/>
      <c r="E1137" s="22"/>
    </row>
    <row r="1138" spans="1:5" x14ac:dyDescent="0.2">
      <c r="A1138" s="23" t="s">
        <v>1135</v>
      </c>
      <c r="B1138" s="26">
        <v>460.05</v>
      </c>
      <c r="C1138" s="26">
        <v>63145826.75</v>
      </c>
      <c r="D1138" s="22"/>
      <c r="E1138" s="22"/>
    </row>
    <row r="1139" spans="1:5" x14ac:dyDescent="0.2">
      <c r="A1139" s="23" t="s">
        <v>1136</v>
      </c>
      <c r="B1139" s="26">
        <v>468.39</v>
      </c>
      <c r="C1139" s="26">
        <v>64290528.869999997</v>
      </c>
      <c r="D1139" s="22"/>
      <c r="E1139" s="22"/>
    </row>
    <row r="1140" spans="1:5" x14ac:dyDescent="0.2">
      <c r="A1140" s="23" t="s">
        <v>1137</v>
      </c>
      <c r="B1140" s="26">
        <v>477.19</v>
      </c>
      <c r="C1140" s="26">
        <v>65498568.520000003</v>
      </c>
      <c r="D1140" s="22"/>
      <c r="E1140" s="22"/>
    </row>
    <row r="1141" spans="1:5" x14ac:dyDescent="0.2">
      <c r="A1141" s="23" t="s">
        <v>1138</v>
      </c>
      <c r="B1141" s="26">
        <v>485.02</v>
      </c>
      <c r="C1141" s="26">
        <v>139324744.87</v>
      </c>
      <c r="D1141" s="22"/>
      <c r="E1141" s="22"/>
    </row>
    <row r="1142" spans="1:5" x14ac:dyDescent="0.2">
      <c r="A1142" s="23" t="s">
        <v>1139</v>
      </c>
      <c r="B1142" s="26">
        <v>486.23</v>
      </c>
      <c r="C1142" s="26">
        <v>139728933.37</v>
      </c>
      <c r="D1142" s="22"/>
      <c r="E1142" s="22"/>
    </row>
    <row r="1143" spans="1:5" x14ac:dyDescent="0.2">
      <c r="A1143" s="23" t="s">
        <v>1140</v>
      </c>
      <c r="B1143" s="26">
        <v>488.54</v>
      </c>
      <c r="C1143" s="26">
        <v>140288005.05000001</v>
      </c>
      <c r="D1143" s="22"/>
      <c r="E1143" s="22"/>
    </row>
    <row r="1144" spans="1:5" x14ac:dyDescent="0.2">
      <c r="A1144" s="23" t="s">
        <v>1141</v>
      </c>
      <c r="B1144" s="26">
        <v>483.22</v>
      </c>
      <c r="C1144" s="26">
        <v>138762353.88999999</v>
      </c>
      <c r="D1144" s="22"/>
      <c r="E1144" s="22"/>
    </row>
    <row r="1145" spans="1:5" x14ac:dyDescent="0.2">
      <c r="A1145" s="23" t="s">
        <v>1142</v>
      </c>
      <c r="B1145" s="26">
        <v>485.86</v>
      </c>
      <c r="C1145" s="26">
        <v>139520885.46000001</v>
      </c>
      <c r="D1145" s="22"/>
      <c r="E1145" s="22"/>
    </row>
    <row r="1146" spans="1:5" x14ac:dyDescent="0.2">
      <c r="A1146" s="23" t="s">
        <v>1143</v>
      </c>
      <c r="B1146" s="26">
        <v>478.06</v>
      </c>
      <c r="C1146" s="26">
        <v>342844269.55000001</v>
      </c>
      <c r="D1146" s="22"/>
      <c r="E1146" s="22"/>
    </row>
    <row r="1147" spans="1:5" x14ac:dyDescent="0.2">
      <c r="A1147" s="23" t="s">
        <v>1144</v>
      </c>
      <c r="B1147" s="26">
        <v>481.14</v>
      </c>
      <c r="C1147" s="26">
        <v>345081902.45999998</v>
      </c>
      <c r="D1147" s="22"/>
      <c r="E1147" s="22"/>
    </row>
    <row r="1148" spans="1:5" x14ac:dyDescent="0.2">
      <c r="A1148" s="23" t="s">
        <v>1145</v>
      </c>
      <c r="B1148" s="26">
        <v>483.36</v>
      </c>
      <c r="C1148" s="26">
        <v>346708451.98000002</v>
      </c>
      <c r="D1148" s="22"/>
      <c r="E1148" s="22"/>
    </row>
    <row r="1149" spans="1:5" x14ac:dyDescent="0.2">
      <c r="A1149" s="23" t="s">
        <v>1146</v>
      </c>
      <c r="B1149" s="26">
        <v>483.92</v>
      </c>
      <c r="C1149" s="26">
        <v>347105279.88999999</v>
      </c>
      <c r="D1149" s="22"/>
      <c r="E1149" s="22"/>
    </row>
    <row r="1150" spans="1:5" x14ac:dyDescent="0.2">
      <c r="A1150" s="23" t="s">
        <v>1147</v>
      </c>
      <c r="B1150" s="26">
        <v>486.02</v>
      </c>
      <c r="C1150" s="26">
        <v>348623980.26999998</v>
      </c>
      <c r="D1150" s="22"/>
      <c r="E1150" s="22"/>
    </row>
    <row r="1151" spans="1:5" x14ac:dyDescent="0.2">
      <c r="A1151" s="23" t="s">
        <v>1148</v>
      </c>
      <c r="B1151" s="26">
        <v>483.26</v>
      </c>
      <c r="C1151" s="26">
        <v>346645671.35000002</v>
      </c>
      <c r="D1151" s="22"/>
      <c r="E1151" s="22"/>
    </row>
    <row r="1152" spans="1:5" x14ac:dyDescent="0.2">
      <c r="A1152" s="23" t="s">
        <v>1149</v>
      </c>
      <c r="B1152" s="26">
        <v>480.75</v>
      </c>
      <c r="C1152" s="26">
        <v>344795098.85000002</v>
      </c>
      <c r="D1152" s="22"/>
      <c r="E1152" s="22"/>
    </row>
    <row r="1153" spans="1:5" x14ac:dyDescent="0.2">
      <c r="A1153" s="23" t="s">
        <v>1150</v>
      </c>
      <c r="B1153" s="26">
        <v>487.59</v>
      </c>
      <c r="C1153" s="26">
        <v>349802107.17000002</v>
      </c>
      <c r="D1153" s="22"/>
      <c r="E1153" s="22"/>
    </row>
    <row r="1154" spans="1:5" x14ac:dyDescent="0.2">
      <c r="A1154" s="23" t="s">
        <v>1151</v>
      </c>
      <c r="B1154" s="26">
        <v>479.88</v>
      </c>
      <c r="C1154" s="26">
        <v>344272501.70999998</v>
      </c>
      <c r="D1154" s="22"/>
      <c r="E1154" s="22"/>
    </row>
    <row r="1155" spans="1:5" x14ac:dyDescent="0.2">
      <c r="A1155" s="23" t="s">
        <v>1152</v>
      </c>
      <c r="B1155" s="26">
        <v>476.33</v>
      </c>
      <c r="C1155" s="26">
        <v>341994523.56999999</v>
      </c>
      <c r="D1155" s="22"/>
      <c r="E1155" s="22"/>
    </row>
    <row r="1156" spans="1:5" x14ac:dyDescent="0.2">
      <c r="A1156" s="23" t="s">
        <v>1153</v>
      </c>
      <c r="B1156" s="26">
        <v>474.26</v>
      </c>
      <c r="C1156" s="26">
        <v>340506306.91000003</v>
      </c>
      <c r="D1156" s="22"/>
      <c r="E1156" s="22"/>
    </row>
    <row r="1157" spans="1:5" x14ac:dyDescent="0.2">
      <c r="A1157" s="23" t="s">
        <v>1154</v>
      </c>
      <c r="B1157" s="26">
        <v>463.44</v>
      </c>
      <c r="C1157" s="26">
        <v>332737555.76999998</v>
      </c>
      <c r="D1157" s="22"/>
      <c r="E1157" s="22"/>
    </row>
    <row r="1158" spans="1:5" x14ac:dyDescent="0.2">
      <c r="A1158" s="23" t="s">
        <v>1155</v>
      </c>
      <c r="B1158" s="26">
        <v>467.24</v>
      </c>
      <c r="C1158" s="26">
        <v>335465531.93000001</v>
      </c>
      <c r="D1158" s="22"/>
      <c r="E1158" s="22"/>
    </row>
    <row r="1159" spans="1:5" x14ac:dyDescent="0.2">
      <c r="A1159" s="23" t="s">
        <v>1156</v>
      </c>
      <c r="B1159" s="26">
        <v>468.46</v>
      </c>
      <c r="C1159" s="26">
        <v>336340874.44999999</v>
      </c>
      <c r="D1159" s="22"/>
      <c r="E1159" s="22"/>
    </row>
    <row r="1160" spans="1:5" x14ac:dyDescent="0.2">
      <c r="A1160" s="23" t="s">
        <v>1157</v>
      </c>
      <c r="B1160" s="26">
        <v>471.5</v>
      </c>
      <c r="C1160" s="26">
        <v>338524141.94</v>
      </c>
      <c r="D1160" s="22"/>
      <c r="E1160" s="22"/>
    </row>
    <row r="1161" spans="1:5" x14ac:dyDescent="0.2">
      <c r="A1161" s="23" t="s">
        <v>1158</v>
      </c>
      <c r="B1161" s="26">
        <v>476.8</v>
      </c>
      <c r="C1161" s="26">
        <v>342326898.04000002</v>
      </c>
      <c r="D1161" s="22"/>
      <c r="E1161" s="22"/>
    </row>
    <row r="1162" spans="1:5" x14ac:dyDescent="0.2">
      <c r="A1162" s="23" t="s">
        <v>1159</v>
      </c>
      <c r="B1162" s="26">
        <v>470.16</v>
      </c>
      <c r="C1162" s="26">
        <v>337641587.82999998</v>
      </c>
      <c r="D1162" s="22"/>
      <c r="E1162" s="22"/>
    </row>
    <row r="1163" spans="1:5" x14ac:dyDescent="0.2">
      <c r="A1163" s="23" t="s">
        <v>1160</v>
      </c>
      <c r="B1163" s="26">
        <v>463.23</v>
      </c>
      <c r="C1163" s="26">
        <v>332665271.61000001</v>
      </c>
      <c r="D1163" s="22"/>
      <c r="E1163" s="22"/>
    </row>
    <row r="1164" spans="1:5" x14ac:dyDescent="0.2">
      <c r="A1164" s="23" t="s">
        <v>1161</v>
      </c>
      <c r="B1164" s="26">
        <v>461.46</v>
      </c>
      <c r="C1164" s="26">
        <v>331317711.74000001</v>
      </c>
      <c r="D1164" s="22"/>
      <c r="E1164" s="22"/>
    </row>
    <row r="1165" spans="1:5" x14ac:dyDescent="0.2">
      <c r="A1165" s="23" t="s">
        <v>1162</v>
      </c>
      <c r="B1165" s="26">
        <v>458.81</v>
      </c>
      <c r="C1165" s="26">
        <v>329552821.69999999</v>
      </c>
      <c r="D1165" s="22"/>
      <c r="E1165" s="22"/>
    </row>
    <row r="1166" spans="1:5" x14ac:dyDescent="0.2">
      <c r="A1166" s="23" t="s">
        <v>1163</v>
      </c>
      <c r="B1166" s="26">
        <v>464.41</v>
      </c>
      <c r="C1166" s="26">
        <v>333771923.00999999</v>
      </c>
      <c r="D1166" s="22"/>
      <c r="E1166" s="22"/>
    </row>
    <row r="1167" spans="1:5" x14ac:dyDescent="0.2">
      <c r="A1167" s="23" t="s">
        <v>1164</v>
      </c>
      <c r="B1167" s="26">
        <v>479.46</v>
      </c>
      <c r="C1167" s="26">
        <v>344589974.97000003</v>
      </c>
      <c r="D1167" s="22"/>
      <c r="E1167" s="22"/>
    </row>
    <row r="1168" spans="1:5" x14ac:dyDescent="0.2">
      <c r="A1168" s="23" t="s">
        <v>1165</v>
      </c>
      <c r="B1168" s="26">
        <v>485.21</v>
      </c>
      <c r="C1168" s="26">
        <v>348395860.11000001</v>
      </c>
      <c r="D1168" s="22"/>
      <c r="E1168" s="22"/>
    </row>
    <row r="1169" spans="1:5" x14ac:dyDescent="0.2">
      <c r="A1169" s="23" t="s">
        <v>1166</v>
      </c>
      <c r="B1169" s="26">
        <v>482.49</v>
      </c>
      <c r="C1169" s="26">
        <v>346442900.13</v>
      </c>
      <c r="D1169" s="22"/>
      <c r="E1169" s="22"/>
    </row>
    <row r="1170" spans="1:5" x14ac:dyDescent="0.2">
      <c r="A1170" s="23" t="s">
        <v>1167</v>
      </c>
      <c r="B1170" s="26">
        <v>481.82</v>
      </c>
      <c r="C1170" s="26">
        <v>345908908.91000003</v>
      </c>
      <c r="D1170" s="22"/>
      <c r="E1170" s="22"/>
    </row>
    <row r="1171" spans="1:5" x14ac:dyDescent="0.2">
      <c r="A1171" s="23" t="s">
        <v>1168</v>
      </c>
      <c r="B1171" s="26">
        <v>477.71</v>
      </c>
      <c r="C1171" s="26">
        <v>342958786.74000001</v>
      </c>
      <c r="D1171" s="22"/>
      <c r="E1171" s="22"/>
    </row>
    <row r="1172" spans="1:5" x14ac:dyDescent="0.2">
      <c r="A1172" s="23" t="s">
        <v>1169</v>
      </c>
      <c r="B1172" s="26">
        <v>472.91</v>
      </c>
      <c r="C1172" s="26">
        <v>339512266.45999998</v>
      </c>
      <c r="D1172" s="22"/>
      <c r="E1172" s="22"/>
    </row>
    <row r="1173" spans="1:5" x14ac:dyDescent="0.2">
      <c r="A1173" s="23" t="s">
        <v>1170</v>
      </c>
      <c r="B1173" s="26">
        <v>470.23</v>
      </c>
      <c r="C1173" s="26">
        <v>337589250.44999999</v>
      </c>
      <c r="D1173" s="22"/>
      <c r="E1173" s="22"/>
    </row>
    <row r="1174" spans="1:5" x14ac:dyDescent="0.2">
      <c r="A1174" s="23" t="s">
        <v>1171</v>
      </c>
      <c r="B1174" s="26">
        <v>479.32</v>
      </c>
      <c r="C1174" s="26">
        <v>344042261.25</v>
      </c>
      <c r="D1174" s="22"/>
      <c r="E1174" s="22"/>
    </row>
    <row r="1175" spans="1:5" x14ac:dyDescent="0.2">
      <c r="A1175" s="23" t="s">
        <v>1172</v>
      </c>
      <c r="B1175" s="26">
        <v>476.09</v>
      </c>
      <c r="C1175" s="26">
        <v>341725358.31999999</v>
      </c>
      <c r="D1175" s="22"/>
      <c r="E1175" s="22"/>
    </row>
    <row r="1176" spans="1:5" x14ac:dyDescent="0.2">
      <c r="A1176" s="23" t="s">
        <v>1173</v>
      </c>
      <c r="B1176" s="26">
        <v>470.15</v>
      </c>
      <c r="C1176" s="26">
        <v>337458203.24000001</v>
      </c>
      <c r="D1176" s="22"/>
      <c r="E1176" s="22"/>
    </row>
    <row r="1177" spans="1:5" x14ac:dyDescent="0.2">
      <c r="A1177" s="23" t="s">
        <v>1174</v>
      </c>
      <c r="B1177" s="26">
        <v>469.4</v>
      </c>
      <c r="C1177" s="26">
        <v>336941591.16000003</v>
      </c>
      <c r="D1177" s="22"/>
      <c r="E1177" s="22"/>
    </row>
    <row r="1178" spans="1:5" x14ac:dyDescent="0.2">
      <c r="A1178" s="23" t="s">
        <v>1175</v>
      </c>
      <c r="B1178" s="26">
        <v>475.29</v>
      </c>
      <c r="C1178" s="26">
        <v>341170711.07999998</v>
      </c>
      <c r="D1178" s="22"/>
      <c r="E1178" s="22"/>
    </row>
    <row r="1179" spans="1:5" x14ac:dyDescent="0.2">
      <c r="A1179" s="23" t="s">
        <v>1176</v>
      </c>
      <c r="B1179" s="26">
        <v>474.3</v>
      </c>
      <c r="C1179" s="26">
        <v>340457383.38999999</v>
      </c>
      <c r="D1179" s="22"/>
      <c r="E1179" s="22"/>
    </row>
    <row r="1180" spans="1:5" x14ac:dyDescent="0.2">
      <c r="A1180" s="23" t="s">
        <v>1177</v>
      </c>
      <c r="B1180" s="26">
        <v>471.07</v>
      </c>
      <c r="C1180" s="26">
        <v>338135760.56</v>
      </c>
      <c r="D1180" s="22"/>
      <c r="E1180" s="22"/>
    </row>
    <row r="1181" spans="1:5" x14ac:dyDescent="0.2">
      <c r="A1181" s="23" t="s">
        <v>1178</v>
      </c>
      <c r="B1181" s="26">
        <v>458.34</v>
      </c>
      <c r="C1181" s="26">
        <v>328999652.38</v>
      </c>
      <c r="D1181" s="22"/>
      <c r="E1181" s="22"/>
    </row>
    <row r="1182" spans="1:5" x14ac:dyDescent="0.2">
      <c r="A1182" s="23" t="s">
        <v>1179</v>
      </c>
      <c r="B1182" s="26">
        <v>452.02</v>
      </c>
      <c r="C1182" s="26">
        <v>324450424.64999998</v>
      </c>
      <c r="D1182" s="22"/>
      <c r="E1182" s="22"/>
    </row>
    <row r="1183" spans="1:5" x14ac:dyDescent="0.2">
      <c r="A1183" s="23" t="s">
        <v>1180</v>
      </c>
      <c r="B1183" s="26">
        <v>444.93</v>
      </c>
      <c r="C1183" s="26">
        <v>319359439.85000002</v>
      </c>
      <c r="D1183" s="22"/>
      <c r="E1183" s="22"/>
    </row>
    <row r="1184" spans="1:5" x14ac:dyDescent="0.2">
      <c r="A1184" s="23" t="s">
        <v>1181</v>
      </c>
      <c r="B1184" s="26">
        <v>446.91</v>
      </c>
      <c r="C1184" s="26">
        <v>320483809.05000001</v>
      </c>
      <c r="D1184" s="22"/>
      <c r="E1184" s="22"/>
    </row>
    <row r="1185" spans="1:5" x14ac:dyDescent="0.2">
      <c r="A1185" s="23" t="s">
        <v>1182</v>
      </c>
      <c r="B1185" s="26">
        <v>441</v>
      </c>
      <c r="C1185" s="26">
        <v>316242950.94</v>
      </c>
      <c r="D1185" s="22"/>
      <c r="E1185" s="22"/>
    </row>
    <row r="1186" spans="1:5" x14ac:dyDescent="0.2">
      <c r="A1186" s="23" t="s">
        <v>1183</v>
      </c>
      <c r="B1186" s="26">
        <v>439.53</v>
      </c>
      <c r="C1186" s="26">
        <v>314998912.33999997</v>
      </c>
      <c r="D1186" s="22"/>
      <c r="E1186" s="22"/>
    </row>
    <row r="1187" spans="1:5" x14ac:dyDescent="0.2">
      <c r="A1187" s="23" t="s">
        <v>1184</v>
      </c>
      <c r="B1187" s="26">
        <v>438.2</v>
      </c>
      <c r="C1187" s="26">
        <v>314048262.02999997</v>
      </c>
      <c r="D1187" s="22"/>
      <c r="E1187" s="22"/>
    </row>
    <row r="1188" spans="1:5" x14ac:dyDescent="0.2">
      <c r="A1188" s="23" t="s">
        <v>1185</v>
      </c>
      <c r="B1188" s="26">
        <v>441.82</v>
      </c>
      <c r="C1188" s="26">
        <v>316531059.12</v>
      </c>
      <c r="D1188" s="22"/>
      <c r="E1188" s="22"/>
    </row>
    <row r="1189" spans="1:5" x14ac:dyDescent="0.2">
      <c r="A1189" s="23" t="s">
        <v>1186</v>
      </c>
      <c r="B1189" s="26">
        <v>449.23</v>
      </c>
      <c r="C1189" s="26">
        <v>321839436.29000002</v>
      </c>
      <c r="D1189" s="22"/>
      <c r="E1189" s="22"/>
    </row>
    <row r="1190" spans="1:5" x14ac:dyDescent="0.2">
      <c r="A1190" s="23" t="s">
        <v>1187</v>
      </c>
      <c r="B1190" s="26">
        <v>465.76</v>
      </c>
      <c r="C1190" s="26">
        <v>333270027.08999997</v>
      </c>
      <c r="D1190" s="22"/>
      <c r="E1190" s="22"/>
    </row>
    <row r="1191" spans="1:5" x14ac:dyDescent="0.2">
      <c r="A1191" s="23" t="s">
        <v>1188</v>
      </c>
      <c r="B1191" s="26">
        <v>470.4</v>
      </c>
      <c r="C1191" s="26">
        <v>336592355.72000003</v>
      </c>
      <c r="D1191" s="22"/>
      <c r="E1191" s="22"/>
    </row>
    <row r="1192" spans="1:5" x14ac:dyDescent="0.2">
      <c r="A1192" s="23" t="s">
        <v>1189</v>
      </c>
      <c r="B1192" s="26">
        <v>461.76</v>
      </c>
      <c r="C1192" s="26">
        <v>330408098.57999998</v>
      </c>
      <c r="D1192" s="22"/>
      <c r="E1192" s="22"/>
    </row>
    <row r="1193" spans="1:5" x14ac:dyDescent="0.2">
      <c r="A1193" s="23" t="s">
        <v>1190</v>
      </c>
      <c r="B1193" s="26">
        <v>451.53</v>
      </c>
      <c r="C1193" s="26">
        <v>322966162.98000002</v>
      </c>
      <c r="D1193" s="22"/>
      <c r="E1193" s="22"/>
    </row>
    <row r="1194" spans="1:5" x14ac:dyDescent="0.2">
      <c r="A1194" s="23" t="s">
        <v>1191</v>
      </c>
      <c r="B1194" s="26">
        <v>461.23</v>
      </c>
      <c r="C1194" s="26">
        <v>329906463.42000002</v>
      </c>
      <c r="D1194" s="22"/>
      <c r="E1194" s="22"/>
    </row>
    <row r="1195" spans="1:5" x14ac:dyDescent="0.2">
      <c r="A1195" s="23" t="s">
        <v>1192</v>
      </c>
      <c r="B1195" s="26">
        <v>462.89</v>
      </c>
      <c r="C1195" s="26">
        <v>331097830.29000002</v>
      </c>
      <c r="D1195" s="22"/>
      <c r="E1195" s="22"/>
    </row>
    <row r="1196" spans="1:5" x14ac:dyDescent="0.2">
      <c r="A1196" s="23" t="s">
        <v>1193</v>
      </c>
      <c r="B1196" s="26">
        <v>454.31</v>
      </c>
      <c r="C1196" s="26">
        <v>337849510.55000001</v>
      </c>
      <c r="D1196" s="22"/>
      <c r="E1196" s="22"/>
    </row>
    <row r="1197" spans="1:5" x14ac:dyDescent="0.2">
      <c r="A1197" s="23" t="s">
        <v>1194</v>
      </c>
      <c r="B1197" s="26">
        <v>449.15</v>
      </c>
      <c r="C1197" s="26">
        <v>334011308.69</v>
      </c>
      <c r="D1197" s="22"/>
      <c r="E1197" s="22"/>
    </row>
    <row r="1198" spans="1:5" x14ac:dyDescent="0.2">
      <c r="A1198" s="23" t="s">
        <v>1195</v>
      </c>
      <c r="B1198" s="26">
        <v>440.37</v>
      </c>
      <c r="C1198" s="26">
        <v>327430495.32999998</v>
      </c>
      <c r="D1198" s="22"/>
      <c r="E1198" s="22"/>
    </row>
    <row r="1199" spans="1:5" x14ac:dyDescent="0.2">
      <c r="A1199" s="23" t="s">
        <v>1196</v>
      </c>
      <c r="B1199" s="26">
        <v>429.41</v>
      </c>
      <c r="C1199" s="26">
        <v>319284544.66000003</v>
      </c>
      <c r="D1199" s="22"/>
      <c r="E1199" s="22"/>
    </row>
    <row r="1200" spans="1:5" x14ac:dyDescent="0.2">
      <c r="A1200" s="23" t="s">
        <v>1197</v>
      </c>
      <c r="B1200" s="26">
        <v>421.88</v>
      </c>
      <c r="C1200" s="26">
        <v>313671107.73000002</v>
      </c>
      <c r="D1200" s="22"/>
      <c r="E1200" s="22"/>
    </row>
    <row r="1201" spans="1:5" x14ac:dyDescent="0.2">
      <c r="A1201" s="23" t="s">
        <v>1198</v>
      </c>
      <c r="B1201" s="26">
        <v>428.53</v>
      </c>
      <c r="C1201" s="26">
        <v>318618744.63999999</v>
      </c>
      <c r="D1201" s="22"/>
      <c r="E1201" s="22"/>
    </row>
    <row r="1202" spans="1:5" x14ac:dyDescent="0.2">
      <c r="A1202" s="23" t="s">
        <v>1199</v>
      </c>
      <c r="B1202" s="26">
        <v>438.02</v>
      </c>
      <c r="C1202" s="26">
        <v>325675352.57999998</v>
      </c>
      <c r="D1202" s="22"/>
      <c r="E1202" s="22"/>
    </row>
    <row r="1203" spans="1:5" x14ac:dyDescent="0.2">
      <c r="A1203" s="23" t="s">
        <v>1200</v>
      </c>
      <c r="B1203" s="26">
        <v>441.43</v>
      </c>
      <c r="C1203" s="26">
        <v>328185177.05000001</v>
      </c>
      <c r="D1203" s="22"/>
      <c r="E1203" s="22"/>
    </row>
    <row r="1204" spans="1:5" x14ac:dyDescent="0.2">
      <c r="A1204" s="23" t="s">
        <v>1201</v>
      </c>
      <c r="B1204" s="26">
        <v>445.61</v>
      </c>
      <c r="C1204" s="26">
        <v>331314524.49000001</v>
      </c>
      <c r="D1204" s="22"/>
      <c r="E1204" s="22"/>
    </row>
    <row r="1205" spans="1:5" x14ac:dyDescent="0.2">
      <c r="A1205" s="23" t="s">
        <v>1202</v>
      </c>
      <c r="B1205" s="26">
        <v>448.05</v>
      </c>
      <c r="C1205" s="26">
        <v>333136203.13999999</v>
      </c>
      <c r="D1205" s="22"/>
      <c r="E1205" s="22"/>
    </row>
    <row r="1206" spans="1:5" x14ac:dyDescent="0.2">
      <c r="A1206" s="23" t="s">
        <v>1203</v>
      </c>
      <c r="B1206" s="26">
        <v>442.37</v>
      </c>
      <c r="C1206" s="26">
        <v>328751754.19999999</v>
      </c>
      <c r="D1206" s="22"/>
      <c r="E1206" s="22"/>
    </row>
    <row r="1207" spans="1:5" x14ac:dyDescent="0.2">
      <c r="A1207" s="23" t="s">
        <v>1204</v>
      </c>
      <c r="B1207" s="26">
        <v>434.07</v>
      </c>
      <c r="C1207" s="26">
        <v>322581810.94</v>
      </c>
      <c r="D1207" s="22"/>
      <c r="E1207" s="22"/>
    </row>
    <row r="1208" spans="1:5" x14ac:dyDescent="0.2">
      <c r="A1208" s="23" t="s">
        <v>1205</v>
      </c>
      <c r="B1208" s="26">
        <v>447.66</v>
      </c>
      <c r="C1208" s="26">
        <v>332679424.30000001</v>
      </c>
      <c r="D1208" s="22"/>
      <c r="E1208" s="22"/>
    </row>
    <row r="1209" spans="1:5" x14ac:dyDescent="0.2">
      <c r="A1209" s="23" t="s">
        <v>1206</v>
      </c>
      <c r="B1209" s="26">
        <v>465.86</v>
      </c>
      <c r="C1209" s="26">
        <v>346202843.80000001</v>
      </c>
      <c r="D1209" s="22"/>
      <c r="E1209" s="22"/>
    </row>
    <row r="1210" spans="1:5" x14ac:dyDescent="0.2">
      <c r="A1210" s="23" t="s">
        <v>1207</v>
      </c>
      <c r="B1210" s="26">
        <v>465.38</v>
      </c>
      <c r="C1210" s="26">
        <v>345849681.25999999</v>
      </c>
      <c r="D1210" s="22"/>
      <c r="E1210" s="22"/>
    </row>
    <row r="1211" spans="1:5" x14ac:dyDescent="0.2">
      <c r="A1211" s="23" t="s">
        <v>1208</v>
      </c>
      <c r="B1211" s="26">
        <v>461.21</v>
      </c>
      <c r="C1211" s="26">
        <v>342751650.06999999</v>
      </c>
      <c r="D1211" s="22"/>
      <c r="E1211" s="22"/>
    </row>
    <row r="1212" spans="1:5" x14ac:dyDescent="0.2">
      <c r="A1212" s="23" t="s">
        <v>1209</v>
      </c>
      <c r="B1212" s="26">
        <v>473.83</v>
      </c>
      <c r="C1212" s="26">
        <v>352134181.86000001</v>
      </c>
      <c r="D1212" s="22"/>
      <c r="E1212" s="22"/>
    </row>
    <row r="1213" spans="1:5" x14ac:dyDescent="0.2">
      <c r="A1213" s="23" t="s">
        <v>1210</v>
      </c>
      <c r="B1213" s="26">
        <v>483.48</v>
      </c>
      <c r="C1213" s="26">
        <v>359307191.58999997</v>
      </c>
      <c r="D1213" s="22"/>
      <c r="E1213" s="22"/>
    </row>
    <row r="1214" spans="1:5" x14ac:dyDescent="0.2">
      <c r="A1214" s="23" t="s">
        <v>1211</v>
      </c>
      <c r="B1214" s="26">
        <v>478.02</v>
      </c>
      <c r="C1214" s="26">
        <v>354496195.75</v>
      </c>
      <c r="D1214" s="22"/>
      <c r="E1214" s="22"/>
    </row>
    <row r="1215" spans="1:5" x14ac:dyDescent="0.2">
      <c r="A1215" s="23" t="s">
        <v>1212</v>
      </c>
      <c r="B1215" s="26">
        <v>486.39</v>
      </c>
      <c r="C1215" s="26">
        <v>360705022.68000001</v>
      </c>
      <c r="D1215" s="22"/>
      <c r="E1215" s="22"/>
    </row>
    <row r="1216" spans="1:5" x14ac:dyDescent="0.2">
      <c r="A1216" s="23" t="s">
        <v>1213</v>
      </c>
      <c r="B1216" s="26">
        <v>497.54</v>
      </c>
      <c r="C1216" s="26">
        <v>368989668.31999999</v>
      </c>
      <c r="D1216" s="22"/>
      <c r="E1216" s="22"/>
    </row>
    <row r="1217" spans="1:5" x14ac:dyDescent="0.2">
      <c r="A1217" s="23" t="s">
        <v>1214</v>
      </c>
      <c r="B1217" s="26">
        <v>497.6</v>
      </c>
      <c r="C1217" s="26">
        <v>369037195.00999999</v>
      </c>
      <c r="D1217" s="22"/>
      <c r="E1217" s="22"/>
    </row>
    <row r="1218" spans="1:5" x14ac:dyDescent="0.2">
      <c r="A1218" s="23" t="s">
        <v>1215</v>
      </c>
      <c r="B1218" s="26">
        <v>511.78</v>
      </c>
      <c r="C1218" s="26">
        <v>379552054.62</v>
      </c>
      <c r="D1218" s="22"/>
      <c r="E1218" s="22"/>
    </row>
    <row r="1219" spans="1:5" x14ac:dyDescent="0.2">
      <c r="A1219" s="23" t="s">
        <v>1216</v>
      </c>
      <c r="B1219" s="26">
        <v>508.24</v>
      </c>
      <c r="C1219" s="26">
        <v>376898296.74000001</v>
      </c>
      <c r="D1219" s="22"/>
      <c r="E1219" s="22"/>
    </row>
    <row r="1220" spans="1:5" x14ac:dyDescent="0.2">
      <c r="A1220" s="23" t="s">
        <v>1217</v>
      </c>
      <c r="B1220" s="26">
        <v>518.46</v>
      </c>
      <c r="C1220" s="26">
        <v>384481305.05000001</v>
      </c>
      <c r="D1220" s="22"/>
      <c r="E1220" s="22"/>
    </row>
    <row r="1221" spans="1:5" x14ac:dyDescent="0.2">
      <c r="A1221" s="23" t="s">
        <v>1218</v>
      </c>
      <c r="B1221" s="26">
        <v>535.46</v>
      </c>
      <c r="C1221" s="26">
        <v>397084534.67000002</v>
      </c>
      <c r="D1221" s="22"/>
      <c r="E1221" s="22"/>
    </row>
    <row r="1222" spans="1:5" x14ac:dyDescent="0.2">
      <c r="A1222" s="23" t="s">
        <v>1219</v>
      </c>
      <c r="B1222" s="26">
        <v>551.32000000000005</v>
      </c>
      <c r="C1222" s="26">
        <v>408817002.06999999</v>
      </c>
      <c r="D1222" s="22"/>
      <c r="E1222" s="22"/>
    </row>
    <row r="1223" spans="1:5" x14ac:dyDescent="0.2">
      <c r="A1223" s="23" t="s">
        <v>1220</v>
      </c>
      <c r="B1223" s="26">
        <v>553.46</v>
      </c>
      <c r="C1223" s="26">
        <v>410003069.54000002</v>
      </c>
      <c r="D1223" s="22"/>
      <c r="E1223" s="22"/>
    </row>
    <row r="1224" spans="1:5" x14ac:dyDescent="0.2">
      <c r="A1224" s="23" t="s">
        <v>1221</v>
      </c>
      <c r="B1224" s="26">
        <v>552.35</v>
      </c>
      <c r="C1224" s="26">
        <v>409179631.64999998</v>
      </c>
      <c r="D1224" s="22"/>
      <c r="E1224" s="22"/>
    </row>
    <row r="1225" spans="1:5" x14ac:dyDescent="0.2">
      <c r="A1225" s="23" t="s">
        <v>1222</v>
      </c>
      <c r="B1225" s="26">
        <v>554.54</v>
      </c>
      <c r="C1225" s="26">
        <v>410735938.95999998</v>
      </c>
      <c r="D1225" s="22"/>
      <c r="E1225" s="22"/>
    </row>
    <row r="1226" spans="1:5" x14ac:dyDescent="0.2">
      <c r="A1226" s="23" t="s">
        <v>1223</v>
      </c>
      <c r="B1226" s="26">
        <v>571.33000000000004</v>
      </c>
      <c r="C1226" s="26">
        <v>423245606.04000002</v>
      </c>
      <c r="D1226" s="22"/>
      <c r="E1226" s="22"/>
    </row>
    <row r="1227" spans="1:5" x14ac:dyDescent="0.2">
      <c r="A1227" s="23" t="s">
        <v>1224</v>
      </c>
      <c r="B1227" s="26">
        <v>571.70000000000005</v>
      </c>
      <c r="C1227" s="26">
        <v>423425089.00999999</v>
      </c>
      <c r="D1227" s="22"/>
      <c r="E1227" s="22"/>
    </row>
    <row r="1228" spans="1:5" x14ac:dyDescent="0.2">
      <c r="A1228" s="23" t="s">
        <v>1225</v>
      </c>
      <c r="B1228" s="26">
        <v>581.80999999999995</v>
      </c>
      <c r="C1228" s="26">
        <v>430927383.13</v>
      </c>
      <c r="D1228" s="22"/>
      <c r="E1228" s="22"/>
    </row>
    <row r="1229" spans="1:5" x14ac:dyDescent="0.2">
      <c r="A1229" s="23" t="s">
        <v>1226</v>
      </c>
      <c r="B1229" s="26">
        <v>589.42999999999995</v>
      </c>
      <c r="C1229" s="26">
        <v>436592163</v>
      </c>
      <c r="D1229" s="22"/>
      <c r="E1229" s="22"/>
    </row>
    <row r="1230" spans="1:5" x14ac:dyDescent="0.2">
      <c r="A1230" s="23" t="s">
        <v>1227</v>
      </c>
      <c r="B1230" s="26">
        <v>587.95000000000005</v>
      </c>
      <c r="C1230" s="26">
        <v>435482474.22000003</v>
      </c>
      <c r="D1230" s="22"/>
      <c r="E1230" s="22"/>
    </row>
    <row r="1231" spans="1:5" x14ac:dyDescent="0.2">
      <c r="A1231" s="23" t="s">
        <v>1228</v>
      </c>
      <c r="B1231" s="26">
        <v>583.26</v>
      </c>
      <c r="C1231" s="26">
        <v>432011864.45999998</v>
      </c>
      <c r="D1231" s="22"/>
      <c r="E1231" s="22"/>
    </row>
    <row r="1232" spans="1:5" x14ac:dyDescent="0.2">
      <c r="A1232" s="23" t="s">
        <v>1229</v>
      </c>
      <c r="B1232" s="26">
        <v>583.47</v>
      </c>
      <c r="C1232" s="26">
        <v>432161074.97000003</v>
      </c>
      <c r="D1232" s="22"/>
      <c r="E1232" s="22"/>
    </row>
    <row r="1233" spans="1:5" x14ac:dyDescent="0.2">
      <c r="A1233" s="23" t="s">
        <v>1230</v>
      </c>
      <c r="B1233" s="26">
        <v>591.79999999999995</v>
      </c>
      <c r="C1233" s="26">
        <v>438374317.44</v>
      </c>
      <c r="D1233" s="22"/>
      <c r="E1233" s="22"/>
    </row>
    <row r="1234" spans="1:5" x14ac:dyDescent="0.2">
      <c r="A1234" s="23" t="s">
        <v>1231</v>
      </c>
      <c r="B1234" s="26">
        <v>598.45000000000005</v>
      </c>
      <c r="C1234" s="26">
        <v>443295575.63999999</v>
      </c>
      <c r="D1234" s="22"/>
      <c r="E1234" s="22"/>
    </row>
    <row r="1235" spans="1:5" x14ac:dyDescent="0.2">
      <c r="A1235" s="23" t="s">
        <v>1232</v>
      </c>
      <c r="B1235" s="26">
        <v>595.48</v>
      </c>
      <c r="C1235" s="26">
        <v>441095371.56</v>
      </c>
      <c r="D1235" s="22"/>
      <c r="E1235" s="22"/>
    </row>
    <row r="1236" spans="1:5" x14ac:dyDescent="0.2">
      <c r="A1236" s="23" t="s">
        <v>1233</v>
      </c>
      <c r="B1236" s="26">
        <v>600.89</v>
      </c>
      <c r="C1236" s="26">
        <v>445102335.89999998</v>
      </c>
      <c r="D1236" s="22"/>
      <c r="E1236" s="22"/>
    </row>
    <row r="1237" spans="1:5" x14ac:dyDescent="0.2">
      <c r="A1237" s="23" t="s">
        <v>1234</v>
      </c>
      <c r="B1237" s="26">
        <v>607.30999999999995</v>
      </c>
      <c r="C1237" s="26">
        <v>449857053.99000001</v>
      </c>
      <c r="D1237" s="22"/>
      <c r="E1237" s="22"/>
    </row>
    <row r="1238" spans="1:5" x14ac:dyDescent="0.2">
      <c r="A1238" s="23" t="s">
        <v>1235</v>
      </c>
      <c r="B1238" s="26">
        <v>599.77</v>
      </c>
      <c r="C1238" s="26">
        <v>444276342.42000002</v>
      </c>
      <c r="D1238" s="22"/>
      <c r="E1238" s="22"/>
    </row>
    <row r="1239" spans="1:5" x14ac:dyDescent="0.2">
      <c r="A1239" s="23" t="s">
        <v>1236</v>
      </c>
      <c r="B1239" s="26">
        <v>604.83000000000004</v>
      </c>
      <c r="C1239" s="26">
        <v>447941478.13</v>
      </c>
      <c r="D1239" s="22"/>
      <c r="E1239" s="22"/>
    </row>
    <row r="1240" spans="1:5" x14ac:dyDescent="0.2">
      <c r="A1240" s="23" t="s">
        <v>1237</v>
      </c>
      <c r="B1240" s="26">
        <v>605.77</v>
      </c>
      <c r="C1240" s="26">
        <v>448637670.29000002</v>
      </c>
      <c r="D1240" s="22"/>
      <c r="E1240" s="22"/>
    </row>
    <row r="1241" spans="1:5" x14ac:dyDescent="0.2">
      <c r="A1241" s="23" t="s">
        <v>1238</v>
      </c>
      <c r="B1241" s="26">
        <v>613.52</v>
      </c>
      <c r="C1241" s="26">
        <v>454369847.64999998</v>
      </c>
      <c r="D1241" s="22"/>
      <c r="E1241" s="22"/>
    </row>
    <row r="1242" spans="1:5" x14ac:dyDescent="0.2">
      <c r="A1242" s="23" t="s">
        <v>1239</v>
      </c>
      <c r="B1242" s="26">
        <v>625.55999999999995</v>
      </c>
      <c r="C1242" s="26">
        <v>463288461.77999997</v>
      </c>
      <c r="D1242" s="22"/>
      <c r="E1242" s="22"/>
    </row>
    <row r="1243" spans="1:5" x14ac:dyDescent="0.2">
      <c r="A1243" s="23" t="s">
        <v>1240</v>
      </c>
      <c r="B1243" s="26">
        <v>624.48</v>
      </c>
      <c r="C1243" s="26">
        <v>462478954.29000002</v>
      </c>
      <c r="D1243" s="22"/>
      <c r="E1243" s="22"/>
    </row>
    <row r="1244" spans="1:5" x14ac:dyDescent="0.2">
      <c r="A1244" s="23" t="s">
        <v>1241</v>
      </c>
      <c r="B1244" s="26">
        <v>623.69000000000005</v>
      </c>
      <c r="C1244" s="26">
        <v>461932663.49000001</v>
      </c>
      <c r="D1244" s="22"/>
      <c r="E1244" s="22"/>
    </row>
    <row r="1245" spans="1:5" x14ac:dyDescent="0.2">
      <c r="A1245" s="23" t="s">
        <v>1242</v>
      </c>
      <c r="B1245" s="26">
        <v>619.57000000000005</v>
      </c>
      <c r="C1245" s="26">
        <v>458926032.31999999</v>
      </c>
      <c r="D1245" s="22"/>
      <c r="E1245" s="22"/>
    </row>
    <row r="1246" spans="1:5" x14ac:dyDescent="0.2">
      <c r="A1246" s="23" t="s">
        <v>1243</v>
      </c>
      <c r="B1246" s="26">
        <v>633.34</v>
      </c>
      <c r="C1246" s="26">
        <v>469129060.19999999</v>
      </c>
      <c r="D1246" s="22"/>
      <c r="E1246" s="22"/>
    </row>
    <row r="1247" spans="1:5" x14ac:dyDescent="0.2">
      <c r="A1247" s="23" t="s">
        <v>1244</v>
      </c>
      <c r="B1247" s="26">
        <v>643</v>
      </c>
      <c r="C1247" s="26">
        <v>476161691.80000001</v>
      </c>
      <c r="D1247" s="22"/>
      <c r="E1247" s="22"/>
    </row>
    <row r="1248" spans="1:5" x14ac:dyDescent="0.2">
      <c r="A1248" s="23" t="s">
        <v>1245</v>
      </c>
      <c r="B1248" s="26">
        <v>636.83000000000004</v>
      </c>
      <c r="C1248" s="26">
        <v>471592701.93000001</v>
      </c>
      <c r="D1248" s="22"/>
      <c r="E1248" s="22"/>
    </row>
    <row r="1249" spans="1:5" x14ac:dyDescent="0.2">
      <c r="A1249" s="23" t="s">
        <v>1246</v>
      </c>
      <c r="B1249" s="26">
        <v>626.01</v>
      </c>
      <c r="C1249" s="26">
        <v>462862323.27999997</v>
      </c>
      <c r="D1249" s="22"/>
      <c r="E1249" s="22"/>
    </row>
    <row r="1250" spans="1:5" x14ac:dyDescent="0.2">
      <c r="A1250" s="23" t="s">
        <v>1247</v>
      </c>
      <c r="B1250" s="26">
        <v>628.11</v>
      </c>
      <c r="C1250" s="26">
        <v>464414916.10000002</v>
      </c>
      <c r="D1250" s="22"/>
      <c r="E1250" s="22"/>
    </row>
    <row r="1251" spans="1:5" x14ac:dyDescent="0.2">
      <c r="A1251" s="23" t="s">
        <v>1248</v>
      </c>
      <c r="B1251" s="26">
        <v>635.38</v>
      </c>
      <c r="C1251" s="26">
        <v>469788140.83999997</v>
      </c>
      <c r="D1251" s="22"/>
      <c r="E1251" s="22"/>
    </row>
    <row r="1252" spans="1:5" x14ac:dyDescent="0.2">
      <c r="A1252" s="23" t="s">
        <v>1249</v>
      </c>
      <c r="B1252" s="26">
        <v>641.25</v>
      </c>
      <c r="C1252" s="26">
        <v>474090265.62</v>
      </c>
      <c r="D1252" s="22"/>
      <c r="E1252" s="22"/>
    </row>
    <row r="1253" spans="1:5" x14ac:dyDescent="0.2">
      <c r="A1253" s="23" t="s">
        <v>1250</v>
      </c>
      <c r="B1253" s="26">
        <v>652.28</v>
      </c>
      <c r="C1253" s="26">
        <v>482465749.73000002</v>
      </c>
      <c r="D1253" s="22"/>
      <c r="E1253" s="22"/>
    </row>
    <row r="1254" spans="1:5" x14ac:dyDescent="0.2">
      <c r="A1254" s="23" t="s">
        <v>1251</v>
      </c>
      <c r="B1254" s="26">
        <v>660.2</v>
      </c>
      <c r="C1254" s="26">
        <v>487795526.26999998</v>
      </c>
      <c r="D1254" s="22"/>
      <c r="E1254" s="22"/>
    </row>
    <row r="1255" spans="1:5" x14ac:dyDescent="0.2">
      <c r="A1255" s="23" t="s">
        <v>1252</v>
      </c>
      <c r="B1255" s="26">
        <v>663.29</v>
      </c>
      <c r="C1255" s="26">
        <v>490079611.08999997</v>
      </c>
      <c r="D1255" s="22"/>
      <c r="E1255" s="22"/>
    </row>
    <row r="1256" spans="1:5" x14ac:dyDescent="0.2">
      <c r="A1256" s="23" t="s">
        <v>1253</v>
      </c>
      <c r="B1256" s="26">
        <v>662.15</v>
      </c>
      <c r="C1256" s="26">
        <v>489159013.69999999</v>
      </c>
      <c r="D1256" s="22"/>
      <c r="E1256" s="22"/>
    </row>
    <row r="1257" spans="1:5" x14ac:dyDescent="0.2">
      <c r="A1257" s="23" t="s">
        <v>1254</v>
      </c>
      <c r="B1257" s="26">
        <v>661.84</v>
      </c>
      <c r="C1257" s="26">
        <v>488931915.04000002</v>
      </c>
      <c r="D1257" s="22"/>
      <c r="E1257" s="22"/>
    </row>
    <row r="1258" spans="1:5" x14ac:dyDescent="0.2">
      <c r="A1258" s="23" t="s">
        <v>1255</v>
      </c>
      <c r="B1258" s="26">
        <v>659.82</v>
      </c>
      <c r="C1258" s="26">
        <v>487331477.43000001</v>
      </c>
      <c r="D1258" s="22"/>
      <c r="E1258" s="22"/>
    </row>
    <row r="1259" spans="1:5" x14ac:dyDescent="0.2">
      <c r="A1259" s="23" t="s">
        <v>1256</v>
      </c>
      <c r="B1259" s="26">
        <v>660.37</v>
      </c>
      <c r="C1259" s="26">
        <v>487737422.07999998</v>
      </c>
      <c r="D1259" s="22"/>
      <c r="E1259" s="22"/>
    </row>
    <row r="1260" spans="1:5" x14ac:dyDescent="0.2">
      <c r="A1260" s="23" t="s">
        <v>1257</v>
      </c>
      <c r="B1260" s="26">
        <v>645.37</v>
      </c>
      <c r="C1260" s="26">
        <v>476657698.68000001</v>
      </c>
      <c r="D1260" s="22"/>
      <c r="E1260" s="22"/>
    </row>
    <row r="1261" spans="1:5" x14ac:dyDescent="0.2">
      <c r="A1261" s="23" t="s">
        <v>1258</v>
      </c>
      <c r="B1261" s="26">
        <v>646.66</v>
      </c>
      <c r="C1261" s="26">
        <v>477645655.81999999</v>
      </c>
      <c r="D1261" s="22"/>
      <c r="E1261" s="22"/>
    </row>
    <row r="1262" spans="1:5" x14ac:dyDescent="0.2">
      <c r="A1262" s="23" t="s">
        <v>1259</v>
      </c>
      <c r="B1262" s="26">
        <v>658.34</v>
      </c>
      <c r="C1262" s="26">
        <v>485555626.44999999</v>
      </c>
      <c r="D1262" s="22"/>
      <c r="E1262" s="22"/>
    </row>
    <row r="1263" spans="1:5" x14ac:dyDescent="0.2">
      <c r="A1263" s="23" t="s">
        <v>1260</v>
      </c>
      <c r="B1263" s="26">
        <v>651.77</v>
      </c>
      <c r="C1263" s="26">
        <v>480709359.10000002</v>
      </c>
      <c r="D1263" s="22"/>
      <c r="E1263" s="22"/>
    </row>
    <row r="1264" spans="1:5" x14ac:dyDescent="0.2">
      <c r="A1264" s="23" t="s">
        <v>1261</v>
      </c>
      <c r="B1264" s="26">
        <v>647.5</v>
      </c>
      <c r="C1264" s="26">
        <v>477272630.83999997</v>
      </c>
      <c r="D1264" s="22"/>
      <c r="E1264" s="22"/>
    </row>
    <row r="1265" spans="1:5" x14ac:dyDescent="0.2">
      <c r="A1265" s="23" t="s">
        <v>1262</v>
      </c>
      <c r="B1265" s="26">
        <v>645.82000000000005</v>
      </c>
      <c r="C1265" s="26">
        <v>476031765.13</v>
      </c>
      <c r="D1265" s="22"/>
      <c r="E1265" s="22"/>
    </row>
    <row r="1266" spans="1:5" x14ac:dyDescent="0.2">
      <c r="A1266" s="23" t="s">
        <v>1263</v>
      </c>
      <c r="B1266" s="26">
        <v>645.61</v>
      </c>
      <c r="C1266" s="26">
        <v>475897999.11000001</v>
      </c>
      <c r="D1266" s="22"/>
      <c r="E1266" s="22"/>
    </row>
    <row r="1267" spans="1:5" x14ac:dyDescent="0.2">
      <c r="A1267" s="23" t="s">
        <v>1264</v>
      </c>
      <c r="B1267" s="26">
        <v>648.44000000000005</v>
      </c>
      <c r="C1267" s="26">
        <v>477982072.18000001</v>
      </c>
      <c r="D1267" s="22"/>
      <c r="E1267" s="22"/>
    </row>
    <row r="1268" spans="1:5" x14ac:dyDescent="0.2">
      <c r="A1268" s="23" t="s">
        <v>1265</v>
      </c>
      <c r="B1268" s="26">
        <v>641.78</v>
      </c>
      <c r="C1268" s="26">
        <v>473029450.37</v>
      </c>
      <c r="D1268" s="22"/>
      <c r="E1268" s="22"/>
    </row>
    <row r="1269" spans="1:5" x14ac:dyDescent="0.2">
      <c r="A1269" s="23" t="s">
        <v>1266</v>
      </c>
      <c r="B1269" s="26">
        <v>636.94000000000005</v>
      </c>
      <c r="C1269" s="26">
        <v>469581239.04000002</v>
      </c>
      <c r="D1269" s="22"/>
      <c r="E1269" s="22"/>
    </row>
    <row r="1270" spans="1:5" x14ac:dyDescent="0.2">
      <c r="A1270" s="23" t="s">
        <v>1267</v>
      </c>
      <c r="B1270" s="26">
        <v>645.39</v>
      </c>
      <c r="C1270" s="26">
        <v>475871351.49000001</v>
      </c>
      <c r="D1270" s="22"/>
      <c r="E1270" s="22"/>
    </row>
    <row r="1271" spans="1:5" x14ac:dyDescent="0.2">
      <c r="A1271" s="23" t="s">
        <v>1268</v>
      </c>
      <c r="B1271" s="26">
        <v>651.74</v>
      </c>
      <c r="C1271" s="26">
        <v>480503512.5</v>
      </c>
      <c r="D1271" s="22"/>
      <c r="E1271" s="22"/>
    </row>
    <row r="1272" spans="1:5" x14ac:dyDescent="0.2">
      <c r="A1272" s="23" t="s">
        <v>1269</v>
      </c>
      <c r="B1272" s="26">
        <v>648.02</v>
      </c>
      <c r="C1272" s="26">
        <v>477756856.56999999</v>
      </c>
      <c r="D1272" s="22"/>
      <c r="E1272" s="22"/>
    </row>
    <row r="1273" spans="1:5" x14ac:dyDescent="0.2">
      <c r="A1273" s="23" t="s">
        <v>1270</v>
      </c>
      <c r="B1273" s="26">
        <v>644.83000000000004</v>
      </c>
      <c r="C1273" s="26">
        <v>475354685.83999997</v>
      </c>
      <c r="D1273" s="22"/>
      <c r="E1273" s="22"/>
    </row>
    <row r="1274" spans="1:5" x14ac:dyDescent="0.2">
      <c r="A1274" s="23" t="s">
        <v>1271</v>
      </c>
      <c r="B1274" s="26">
        <v>647.79999999999995</v>
      </c>
      <c r="C1274" s="26">
        <v>477556980.10000002</v>
      </c>
      <c r="D1274" s="22"/>
      <c r="E1274" s="22"/>
    </row>
    <row r="1275" spans="1:5" x14ac:dyDescent="0.2">
      <c r="A1275" s="23" t="s">
        <v>1272</v>
      </c>
      <c r="B1275" s="26">
        <v>645.63</v>
      </c>
      <c r="C1275" s="26">
        <v>475961520.57999998</v>
      </c>
      <c r="D1275" s="22"/>
      <c r="E1275" s="22"/>
    </row>
    <row r="1276" spans="1:5" x14ac:dyDescent="0.2">
      <c r="A1276" s="23" t="s">
        <v>1273</v>
      </c>
      <c r="B1276" s="26">
        <v>644.66</v>
      </c>
      <c r="C1276" s="26">
        <v>475207794.63</v>
      </c>
      <c r="D1276" s="22"/>
      <c r="E1276" s="22"/>
    </row>
    <row r="1277" spans="1:5" x14ac:dyDescent="0.2">
      <c r="A1277" s="23" t="s">
        <v>1274</v>
      </c>
      <c r="B1277" s="26">
        <v>637.21</v>
      </c>
      <c r="C1277" s="26">
        <v>469712957.87</v>
      </c>
      <c r="D1277" s="22"/>
      <c r="E1277" s="22"/>
    </row>
    <row r="1278" spans="1:5" x14ac:dyDescent="0.2">
      <c r="A1278" s="23" t="s">
        <v>1275</v>
      </c>
      <c r="B1278" s="26">
        <v>654.83000000000004</v>
      </c>
      <c r="C1278" s="26">
        <v>482704225.26999998</v>
      </c>
      <c r="D1278" s="22"/>
      <c r="E1278" s="22"/>
    </row>
    <row r="1279" spans="1:5" x14ac:dyDescent="0.2">
      <c r="A1279" s="23" t="s">
        <v>1276</v>
      </c>
      <c r="B1279" s="26">
        <v>662.12</v>
      </c>
      <c r="C1279" s="26">
        <v>488078423.10000002</v>
      </c>
      <c r="D1279" s="22"/>
      <c r="E1279" s="22"/>
    </row>
    <row r="1280" spans="1:5" x14ac:dyDescent="0.2">
      <c r="A1280" s="23" t="s">
        <v>1277</v>
      </c>
      <c r="B1280" s="26">
        <v>656.94</v>
      </c>
      <c r="C1280" s="26">
        <v>484262666.19</v>
      </c>
      <c r="D1280" s="22"/>
      <c r="E1280" s="22"/>
    </row>
    <row r="1281" spans="1:5" x14ac:dyDescent="0.2">
      <c r="A1281" s="23" t="s">
        <v>1278</v>
      </c>
      <c r="B1281" s="26">
        <v>653.19000000000005</v>
      </c>
      <c r="C1281" s="26">
        <v>481500506.86000001</v>
      </c>
      <c r="D1281" s="22"/>
      <c r="E1281" s="22"/>
    </row>
    <row r="1282" spans="1:5" x14ac:dyDescent="0.2">
      <c r="A1282" s="23" t="s">
        <v>1279</v>
      </c>
      <c r="B1282" s="26">
        <v>640.96</v>
      </c>
      <c r="C1282" s="26">
        <v>472485910.79000002</v>
      </c>
      <c r="D1282" s="22"/>
      <c r="E1282" s="22"/>
    </row>
    <row r="1283" spans="1:5" x14ac:dyDescent="0.2">
      <c r="A1283" s="23" t="s">
        <v>1280</v>
      </c>
      <c r="B1283" s="26">
        <v>634.39</v>
      </c>
      <c r="C1283" s="26">
        <v>467623934.94999999</v>
      </c>
      <c r="D1283" s="22"/>
      <c r="E1283" s="22"/>
    </row>
    <row r="1284" spans="1:5" x14ac:dyDescent="0.2">
      <c r="A1284" s="23" t="s">
        <v>1281</v>
      </c>
      <c r="B1284" s="26">
        <v>627.73</v>
      </c>
      <c r="C1284" s="26">
        <v>462693870.48000002</v>
      </c>
      <c r="D1284" s="22"/>
      <c r="E1284" s="22"/>
    </row>
    <row r="1285" spans="1:5" x14ac:dyDescent="0.2">
      <c r="A1285" s="23" t="s">
        <v>1282</v>
      </c>
      <c r="B1285" s="26">
        <v>608.13</v>
      </c>
      <c r="C1285" s="26">
        <v>448253389.23000002</v>
      </c>
      <c r="D1285" s="22"/>
      <c r="E1285" s="22"/>
    </row>
    <row r="1286" spans="1:5" x14ac:dyDescent="0.2">
      <c r="A1286" s="23" t="s">
        <v>1283</v>
      </c>
      <c r="B1286" s="26">
        <v>593.79</v>
      </c>
      <c r="C1286" s="26">
        <v>437672675.06999999</v>
      </c>
      <c r="D1286" s="22"/>
      <c r="E1286" s="22"/>
    </row>
    <row r="1287" spans="1:5" x14ac:dyDescent="0.2">
      <c r="A1287" s="23" t="s">
        <v>1284</v>
      </c>
      <c r="B1287" s="26">
        <v>597.62</v>
      </c>
      <c r="C1287" s="26">
        <v>440495581.00999999</v>
      </c>
      <c r="D1287" s="22"/>
      <c r="E1287" s="22"/>
    </row>
    <row r="1288" spans="1:5" x14ac:dyDescent="0.2">
      <c r="A1288" s="23" t="s">
        <v>1285</v>
      </c>
      <c r="B1288" s="26">
        <v>598.01</v>
      </c>
      <c r="C1288" s="26">
        <v>440686410.29000002</v>
      </c>
      <c r="D1288" s="22"/>
      <c r="E1288" s="22"/>
    </row>
    <row r="1289" spans="1:5" x14ac:dyDescent="0.2">
      <c r="A1289" s="23" t="s">
        <v>1286</v>
      </c>
      <c r="B1289" s="26">
        <v>593.85</v>
      </c>
      <c r="C1289" s="26">
        <v>437618257.88</v>
      </c>
      <c r="D1289" s="22"/>
      <c r="E1289" s="22"/>
    </row>
    <row r="1290" spans="1:5" x14ac:dyDescent="0.2">
      <c r="A1290" s="23" t="s">
        <v>1287</v>
      </c>
      <c r="B1290" s="26">
        <v>592.65</v>
      </c>
      <c r="C1290" s="26">
        <v>436697863.45999998</v>
      </c>
      <c r="D1290" s="22"/>
      <c r="E1290" s="22"/>
    </row>
    <row r="1291" spans="1:5" x14ac:dyDescent="0.2">
      <c r="A1291" s="23" t="s">
        <v>1288</v>
      </c>
      <c r="B1291" s="26">
        <v>589.01</v>
      </c>
      <c r="C1291" s="26">
        <v>434020596.61000001</v>
      </c>
      <c r="D1291" s="22"/>
      <c r="E1291" s="22"/>
    </row>
    <row r="1292" spans="1:5" x14ac:dyDescent="0.2">
      <c r="A1292" s="23" t="s">
        <v>1289</v>
      </c>
      <c r="B1292" s="26">
        <v>591.16999999999996</v>
      </c>
      <c r="C1292" s="26">
        <v>435610010.68000001</v>
      </c>
      <c r="D1292" s="22"/>
      <c r="E1292" s="22"/>
    </row>
    <row r="1293" spans="1:5" x14ac:dyDescent="0.2">
      <c r="A1293" s="23" t="s">
        <v>1290</v>
      </c>
      <c r="B1293" s="26">
        <v>594.08000000000004</v>
      </c>
      <c r="C1293" s="26">
        <v>437753844.38999999</v>
      </c>
      <c r="D1293" s="22"/>
      <c r="E1293" s="22"/>
    </row>
    <row r="1294" spans="1:5" x14ac:dyDescent="0.2">
      <c r="A1294" s="23" t="s">
        <v>1291</v>
      </c>
      <c r="B1294" s="26">
        <v>589.42999999999995</v>
      </c>
      <c r="C1294" s="26">
        <v>434374035.93000001</v>
      </c>
      <c r="D1294" s="22"/>
      <c r="E1294" s="22"/>
    </row>
    <row r="1295" spans="1:5" x14ac:dyDescent="0.2">
      <c r="A1295" s="23" t="s">
        <v>1292</v>
      </c>
      <c r="B1295" s="26">
        <v>586.71</v>
      </c>
      <c r="C1295" s="26">
        <v>432329774.63999999</v>
      </c>
      <c r="D1295" s="22"/>
      <c r="E1295" s="22"/>
    </row>
    <row r="1296" spans="1:5" x14ac:dyDescent="0.2">
      <c r="A1296" s="23" t="s">
        <v>1293</v>
      </c>
      <c r="B1296" s="26">
        <v>577.41</v>
      </c>
      <c r="C1296" s="26">
        <v>425474844.64999998</v>
      </c>
      <c r="D1296" s="22"/>
      <c r="E1296" s="22"/>
    </row>
    <row r="1297" spans="1:5" x14ac:dyDescent="0.2">
      <c r="A1297" s="23" t="s">
        <v>1294</v>
      </c>
      <c r="B1297" s="26">
        <v>581.71</v>
      </c>
      <c r="C1297" s="26">
        <v>428411348.50999999</v>
      </c>
      <c r="D1297" s="22"/>
      <c r="E1297" s="22"/>
    </row>
    <row r="1298" spans="1:5" x14ac:dyDescent="0.2">
      <c r="A1298" s="23" t="s">
        <v>1295</v>
      </c>
      <c r="B1298" s="26">
        <v>588.11</v>
      </c>
      <c r="C1298" s="26">
        <v>433017710.99000001</v>
      </c>
      <c r="D1298" s="22"/>
      <c r="E1298" s="22"/>
    </row>
    <row r="1299" spans="1:5" x14ac:dyDescent="0.2">
      <c r="A1299" s="23" t="s">
        <v>1296</v>
      </c>
      <c r="B1299" s="26">
        <v>590.29999999999995</v>
      </c>
      <c r="C1299" s="26">
        <v>434625500.13</v>
      </c>
      <c r="D1299" s="22"/>
      <c r="E1299" s="22"/>
    </row>
    <row r="1300" spans="1:5" x14ac:dyDescent="0.2">
      <c r="A1300" s="23" t="s">
        <v>1297</v>
      </c>
      <c r="B1300" s="26">
        <v>597.59</v>
      </c>
      <c r="C1300" s="26">
        <v>454061282.44999999</v>
      </c>
      <c r="D1300" s="22"/>
      <c r="E1300" s="22"/>
    </row>
    <row r="1301" spans="1:5" x14ac:dyDescent="0.2">
      <c r="A1301" s="23" t="s">
        <v>1298</v>
      </c>
      <c r="B1301" s="26">
        <v>552.47</v>
      </c>
      <c r="C1301" s="26">
        <v>419499725.72000003</v>
      </c>
      <c r="D1301" s="22"/>
      <c r="E1301" s="22"/>
    </row>
    <row r="1302" spans="1:5" x14ac:dyDescent="0.2">
      <c r="A1302" s="23" t="s">
        <v>1299</v>
      </c>
      <c r="B1302" s="26">
        <v>538.89</v>
      </c>
      <c r="C1302" s="26">
        <v>409187993.75999999</v>
      </c>
      <c r="D1302" s="22"/>
      <c r="E1302" s="22"/>
    </row>
    <row r="1303" spans="1:5" x14ac:dyDescent="0.2">
      <c r="A1303" s="23" t="s">
        <v>1300</v>
      </c>
      <c r="B1303" s="26">
        <v>547.85</v>
      </c>
      <c r="C1303" s="26">
        <v>415994754.68000001</v>
      </c>
      <c r="D1303" s="22"/>
      <c r="E1303" s="22"/>
    </row>
    <row r="1304" spans="1:5" x14ac:dyDescent="0.2">
      <c r="A1304" s="23" t="s">
        <v>1301</v>
      </c>
      <c r="B1304" s="26">
        <v>548.08000000000004</v>
      </c>
      <c r="C1304" s="26">
        <v>415999073.94</v>
      </c>
      <c r="D1304" s="22"/>
      <c r="E1304" s="22"/>
    </row>
    <row r="1305" spans="1:5" x14ac:dyDescent="0.2">
      <c r="A1305" s="23" t="s">
        <v>1302</v>
      </c>
      <c r="B1305" s="26">
        <v>549.74</v>
      </c>
      <c r="C1305" s="26">
        <v>417256005.5</v>
      </c>
      <c r="D1305" s="22"/>
      <c r="E1305" s="22"/>
    </row>
    <row r="1306" spans="1:5" x14ac:dyDescent="0.2">
      <c r="A1306" s="23" t="s">
        <v>1303</v>
      </c>
      <c r="B1306" s="26">
        <v>548.17999999999995</v>
      </c>
      <c r="C1306" s="26">
        <v>416048080.07999998</v>
      </c>
      <c r="D1306" s="22"/>
      <c r="E1306" s="22"/>
    </row>
    <row r="1307" spans="1:5" x14ac:dyDescent="0.2">
      <c r="A1307" s="23" t="s">
        <v>1304</v>
      </c>
      <c r="B1307" s="26">
        <v>554.5</v>
      </c>
      <c r="C1307" s="26">
        <v>420850850.02999997</v>
      </c>
      <c r="D1307" s="22"/>
      <c r="E1307" s="22"/>
    </row>
    <row r="1308" spans="1:5" x14ac:dyDescent="0.2">
      <c r="A1308" s="23" t="s">
        <v>1305</v>
      </c>
      <c r="B1308" s="26">
        <v>566.76</v>
      </c>
      <c r="C1308" s="26">
        <v>430089131.58999997</v>
      </c>
      <c r="D1308" s="22"/>
      <c r="E1308" s="22"/>
    </row>
    <row r="1309" spans="1:5" x14ac:dyDescent="0.2">
      <c r="A1309" s="23" t="s">
        <v>1306</v>
      </c>
      <c r="B1309" s="26">
        <v>566.73</v>
      </c>
      <c r="C1309" s="26">
        <v>429997005.08999997</v>
      </c>
      <c r="D1309" s="22"/>
      <c r="E1309" s="22"/>
    </row>
    <row r="1310" spans="1:5" x14ac:dyDescent="0.2">
      <c r="A1310" s="23" t="s">
        <v>1307</v>
      </c>
      <c r="B1310" s="26">
        <v>567.52</v>
      </c>
      <c r="C1310" s="26">
        <v>430598761.33999997</v>
      </c>
      <c r="D1310" s="22"/>
      <c r="E1310" s="22"/>
    </row>
    <row r="1311" spans="1:5" x14ac:dyDescent="0.2">
      <c r="A1311" s="23" t="s">
        <v>1308</v>
      </c>
      <c r="B1311" s="26">
        <v>576.78</v>
      </c>
      <c r="C1311" s="26">
        <v>437620047.93000001</v>
      </c>
      <c r="D1311" s="22"/>
      <c r="E1311" s="22"/>
    </row>
    <row r="1312" spans="1:5" x14ac:dyDescent="0.2">
      <c r="A1312" s="23" t="s">
        <v>1309</v>
      </c>
      <c r="B1312" s="26">
        <v>582.05999999999995</v>
      </c>
      <c r="C1312" s="26">
        <v>441558145.18000001</v>
      </c>
      <c r="D1312" s="22"/>
      <c r="E1312" s="22"/>
    </row>
    <row r="1313" spans="1:5" x14ac:dyDescent="0.2">
      <c r="A1313" s="23" t="s">
        <v>1310</v>
      </c>
      <c r="B1313" s="26">
        <v>574.77</v>
      </c>
      <c r="C1313" s="26">
        <v>436042677.44999999</v>
      </c>
      <c r="D1313" s="22"/>
      <c r="E1313" s="22"/>
    </row>
    <row r="1314" spans="1:5" x14ac:dyDescent="0.2">
      <c r="A1314" s="23" t="s">
        <v>1311</v>
      </c>
      <c r="B1314" s="26">
        <v>559.28</v>
      </c>
      <c r="C1314" s="26">
        <v>424237077.13</v>
      </c>
      <c r="D1314" s="22"/>
      <c r="E1314" s="22"/>
    </row>
    <row r="1315" spans="1:5" x14ac:dyDescent="0.2">
      <c r="A1315" s="23" t="s">
        <v>1312</v>
      </c>
      <c r="B1315" s="26">
        <v>575.15</v>
      </c>
      <c r="C1315" s="26">
        <v>436299505.12</v>
      </c>
      <c r="D1315" s="22"/>
      <c r="E1315" s="22"/>
    </row>
    <row r="1316" spans="1:5" x14ac:dyDescent="0.2">
      <c r="A1316" s="23" t="s">
        <v>1313</v>
      </c>
      <c r="B1316" s="26">
        <v>583.15</v>
      </c>
      <c r="C1316" s="26">
        <v>442303164.47000003</v>
      </c>
      <c r="D1316" s="22"/>
      <c r="E1316" s="22"/>
    </row>
    <row r="1317" spans="1:5" x14ac:dyDescent="0.2">
      <c r="A1317" s="23" t="s">
        <v>1314</v>
      </c>
      <c r="B1317" s="26">
        <v>611.91</v>
      </c>
      <c r="C1317" s="26">
        <v>464121310.44999999</v>
      </c>
      <c r="D1317" s="22"/>
      <c r="E1317" s="22"/>
    </row>
    <row r="1318" spans="1:5" x14ac:dyDescent="0.2">
      <c r="A1318" s="23" t="s">
        <v>1315</v>
      </c>
      <c r="B1318" s="26">
        <v>613.6</v>
      </c>
      <c r="C1318" s="26">
        <v>465365058.25</v>
      </c>
      <c r="D1318" s="22"/>
      <c r="E1318" s="22"/>
    </row>
    <row r="1319" spans="1:5" x14ac:dyDescent="0.2">
      <c r="A1319" s="23" t="s">
        <v>1316</v>
      </c>
      <c r="B1319" s="26">
        <v>624.65</v>
      </c>
      <c r="C1319" s="26">
        <v>473759939.85000002</v>
      </c>
      <c r="D1319" s="22"/>
      <c r="E1319" s="22"/>
    </row>
    <row r="1320" spans="1:5" x14ac:dyDescent="0.2">
      <c r="A1320" s="23" t="s">
        <v>1317</v>
      </c>
      <c r="B1320" s="26">
        <v>632.02</v>
      </c>
      <c r="C1320" s="26">
        <v>479248048.93000001</v>
      </c>
      <c r="D1320" s="22"/>
      <c r="E1320" s="22"/>
    </row>
    <row r="1321" spans="1:5" x14ac:dyDescent="0.2">
      <c r="A1321" s="23" t="s">
        <v>1318</v>
      </c>
      <c r="B1321" s="26">
        <v>635.73</v>
      </c>
      <c r="C1321" s="26">
        <v>482061317.81999999</v>
      </c>
      <c r="D1321" s="22"/>
      <c r="E1321" s="22"/>
    </row>
    <row r="1322" spans="1:5" x14ac:dyDescent="0.2">
      <c r="A1322" s="23" t="s">
        <v>1319</v>
      </c>
      <c r="B1322" s="26">
        <v>637.76</v>
      </c>
      <c r="C1322" s="26">
        <v>483581290.75999999</v>
      </c>
      <c r="D1322" s="22"/>
      <c r="E1322" s="22"/>
    </row>
    <row r="1323" spans="1:5" x14ac:dyDescent="0.2">
      <c r="A1323" s="23" t="s">
        <v>1320</v>
      </c>
      <c r="B1323" s="26">
        <v>624.69000000000005</v>
      </c>
      <c r="C1323" s="26">
        <v>473667203.69</v>
      </c>
      <c r="D1323" s="22"/>
      <c r="E1323" s="22"/>
    </row>
    <row r="1324" spans="1:5" x14ac:dyDescent="0.2">
      <c r="A1324" s="23" t="s">
        <v>1321</v>
      </c>
      <c r="B1324" s="26">
        <v>620.07000000000005</v>
      </c>
      <c r="C1324" s="26">
        <v>470107817.91000003</v>
      </c>
      <c r="D1324" s="22"/>
      <c r="E1324" s="22"/>
    </row>
    <row r="1325" spans="1:5" x14ac:dyDescent="0.2">
      <c r="A1325" s="23" t="s">
        <v>1322</v>
      </c>
      <c r="B1325" s="26">
        <v>624.83000000000004</v>
      </c>
      <c r="C1325" s="26">
        <v>473460519.94</v>
      </c>
      <c r="D1325" s="22"/>
      <c r="E1325" s="22"/>
    </row>
    <row r="1326" spans="1:5" x14ac:dyDescent="0.2">
      <c r="A1326" s="23" t="s">
        <v>1323</v>
      </c>
      <c r="B1326" s="26">
        <v>593.71</v>
      </c>
      <c r="C1326" s="26">
        <v>449926830.86000001</v>
      </c>
      <c r="D1326" s="22"/>
      <c r="E1326" s="22"/>
    </row>
    <row r="1327" spans="1:5" x14ac:dyDescent="0.2">
      <c r="A1327" s="23" t="s">
        <v>1324</v>
      </c>
      <c r="B1327" s="26">
        <v>604.79</v>
      </c>
      <c r="C1327" s="26">
        <v>458323184.31999999</v>
      </c>
      <c r="D1327" s="22"/>
      <c r="E1327" s="22"/>
    </row>
    <row r="1328" spans="1:5" x14ac:dyDescent="0.2">
      <c r="A1328" s="23" t="s">
        <v>1325</v>
      </c>
      <c r="B1328" s="26">
        <v>605.94000000000005</v>
      </c>
      <c r="C1328" s="26">
        <v>459095463.79000002</v>
      </c>
      <c r="D1328" s="22"/>
      <c r="E1328" s="22"/>
    </row>
    <row r="1329" spans="1:5" x14ac:dyDescent="0.2">
      <c r="A1329" s="23" t="s">
        <v>1326</v>
      </c>
      <c r="B1329" s="26">
        <v>606.25</v>
      </c>
      <c r="C1329" s="26">
        <v>459332194.93000001</v>
      </c>
      <c r="D1329" s="22"/>
      <c r="E1329" s="22"/>
    </row>
    <row r="1330" spans="1:5" x14ac:dyDescent="0.2">
      <c r="A1330" s="23" t="s">
        <v>1327</v>
      </c>
      <c r="B1330" s="26">
        <v>601.91999999999996</v>
      </c>
      <c r="C1330" s="26">
        <v>456139690.56</v>
      </c>
      <c r="D1330" s="22"/>
      <c r="E1330" s="22"/>
    </row>
    <row r="1331" spans="1:5" x14ac:dyDescent="0.2">
      <c r="A1331" s="23" t="s">
        <v>1328</v>
      </c>
      <c r="B1331" s="26">
        <v>615.54</v>
      </c>
      <c r="C1331" s="26">
        <v>466326719.31999999</v>
      </c>
      <c r="D1331" s="22"/>
      <c r="E1331" s="22"/>
    </row>
    <row r="1332" spans="1:5" x14ac:dyDescent="0.2">
      <c r="A1332" s="23" t="s">
        <v>1329</v>
      </c>
      <c r="B1332" s="26">
        <v>622.76</v>
      </c>
      <c r="C1332" s="26">
        <v>471799162.55000001</v>
      </c>
      <c r="D1332" s="22"/>
      <c r="E1332" s="22"/>
    </row>
    <row r="1333" spans="1:5" x14ac:dyDescent="0.2">
      <c r="A1333" s="23" t="s">
        <v>1330</v>
      </c>
      <c r="B1333" s="26">
        <v>632.25</v>
      </c>
      <c r="C1333" s="26">
        <v>478984190.62</v>
      </c>
      <c r="D1333" s="22"/>
      <c r="E1333" s="22"/>
    </row>
    <row r="1334" spans="1:5" x14ac:dyDescent="0.2">
      <c r="A1334" s="23" t="s">
        <v>1331</v>
      </c>
      <c r="B1334" s="26">
        <v>628.66</v>
      </c>
      <c r="C1334" s="26">
        <v>476262703.63</v>
      </c>
      <c r="D1334" s="22"/>
      <c r="E1334" s="22"/>
    </row>
    <row r="1335" spans="1:5" x14ac:dyDescent="0.2">
      <c r="A1335" s="23" t="s">
        <v>1332</v>
      </c>
      <c r="B1335" s="26">
        <v>631.17999999999995</v>
      </c>
      <c r="C1335" s="26">
        <v>478171661.76999998</v>
      </c>
      <c r="D1335" s="22"/>
      <c r="E1335" s="22"/>
    </row>
    <row r="1336" spans="1:5" x14ac:dyDescent="0.2">
      <c r="A1336" s="23" t="s">
        <v>1333</v>
      </c>
      <c r="B1336" s="26">
        <v>619.38</v>
      </c>
      <c r="C1336" s="26">
        <v>469234862.36000001</v>
      </c>
      <c r="D1336" s="22"/>
      <c r="E1336" s="22"/>
    </row>
    <row r="1337" spans="1:5" x14ac:dyDescent="0.2">
      <c r="A1337" s="23" t="s">
        <v>1334</v>
      </c>
      <c r="B1337" s="26">
        <v>609.79999999999995</v>
      </c>
      <c r="C1337" s="26">
        <v>461974946.69</v>
      </c>
      <c r="D1337" s="22"/>
      <c r="E1337" s="22"/>
    </row>
    <row r="1338" spans="1:5" x14ac:dyDescent="0.2">
      <c r="A1338" s="23" t="s">
        <v>1335</v>
      </c>
      <c r="B1338" s="26">
        <v>624.97</v>
      </c>
      <c r="C1338" s="26">
        <v>473407487.58999997</v>
      </c>
      <c r="D1338" s="22"/>
      <c r="E1338" s="22"/>
    </row>
    <row r="1339" spans="1:5" x14ac:dyDescent="0.2">
      <c r="A1339" s="23" t="s">
        <v>1336</v>
      </c>
      <c r="B1339" s="26">
        <v>631.46</v>
      </c>
      <c r="C1339" s="26">
        <v>478353097.33999997</v>
      </c>
      <c r="D1339" s="22"/>
      <c r="E1339" s="22"/>
    </row>
    <row r="1340" spans="1:5" x14ac:dyDescent="0.2">
      <c r="A1340" s="23" t="s">
        <v>1337</v>
      </c>
      <c r="B1340" s="26">
        <v>619.07000000000005</v>
      </c>
      <c r="C1340" s="26">
        <v>468953922.55000001</v>
      </c>
      <c r="D1340" s="22"/>
      <c r="E1340" s="22"/>
    </row>
    <row r="1341" spans="1:5" x14ac:dyDescent="0.2">
      <c r="A1341" s="23" t="s">
        <v>1338</v>
      </c>
      <c r="B1341" s="26">
        <v>606.16</v>
      </c>
      <c r="C1341" s="26">
        <v>459178093.83999997</v>
      </c>
      <c r="D1341" s="22"/>
      <c r="E1341" s="22"/>
    </row>
    <row r="1342" spans="1:5" x14ac:dyDescent="0.2">
      <c r="A1342" s="23" t="s">
        <v>1339</v>
      </c>
      <c r="B1342" s="26">
        <v>603.94000000000005</v>
      </c>
      <c r="C1342" s="26">
        <v>457387974.35000002</v>
      </c>
      <c r="D1342" s="22"/>
      <c r="E1342" s="22"/>
    </row>
    <row r="1343" spans="1:5" x14ac:dyDescent="0.2">
      <c r="A1343" s="23" t="s">
        <v>1340</v>
      </c>
      <c r="B1343" s="26">
        <v>604.59</v>
      </c>
      <c r="C1343" s="26">
        <v>457879743.91000003</v>
      </c>
      <c r="D1343" s="22"/>
      <c r="E1343" s="22"/>
    </row>
    <row r="1344" spans="1:5" x14ac:dyDescent="0.2">
      <c r="A1344" s="23" t="s">
        <v>1341</v>
      </c>
      <c r="B1344" s="26">
        <v>613.30999999999995</v>
      </c>
      <c r="C1344" s="26">
        <v>464466594.77999997</v>
      </c>
      <c r="D1344" s="22"/>
      <c r="E1344" s="22"/>
    </row>
    <row r="1345" spans="1:5" x14ac:dyDescent="0.2">
      <c r="A1345" s="23" t="s">
        <v>1342</v>
      </c>
      <c r="B1345" s="26">
        <v>614.04</v>
      </c>
      <c r="C1345" s="26">
        <v>465013834.94999999</v>
      </c>
      <c r="D1345" s="22"/>
      <c r="E1345" s="22"/>
    </row>
    <row r="1346" spans="1:5" x14ac:dyDescent="0.2">
      <c r="A1346" s="23" t="s">
        <v>1343</v>
      </c>
      <c r="B1346" s="26">
        <v>613.32000000000005</v>
      </c>
      <c r="C1346" s="26">
        <v>464357157.12</v>
      </c>
      <c r="D1346" s="22"/>
      <c r="E1346" s="22"/>
    </row>
    <row r="1347" spans="1:5" x14ac:dyDescent="0.2">
      <c r="A1347" s="23" t="s">
        <v>1344</v>
      </c>
      <c r="B1347" s="26">
        <v>601.70000000000005</v>
      </c>
      <c r="C1347" s="26">
        <v>455557092.98000002</v>
      </c>
      <c r="D1347" s="22"/>
      <c r="E1347" s="22"/>
    </row>
    <row r="1348" spans="1:5" x14ac:dyDescent="0.2">
      <c r="A1348" s="23" t="s">
        <v>1345</v>
      </c>
      <c r="B1348" s="26">
        <v>600.97</v>
      </c>
      <c r="C1348" s="26">
        <v>455016195.43000001</v>
      </c>
      <c r="D1348" s="22"/>
      <c r="E1348" s="22"/>
    </row>
    <row r="1349" spans="1:5" x14ac:dyDescent="0.2">
      <c r="A1349" s="23" t="s">
        <v>1346</v>
      </c>
      <c r="B1349" s="26">
        <v>602.47</v>
      </c>
      <c r="C1349" s="26">
        <v>456152474.45999998</v>
      </c>
      <c r="D1349" s="22"/>
      <c r="E1349" s="22"/>
    </row>
    <row r="1350" spans="1:5" x14ac:dyDescent="0.2">
      <c r="A1350" s="23" t="s">
        <v>1347</v>
      </c>
      <c r="B1350" s="26">
        <v>594.66</v>
      </c>
      <c r="C1350" s="26">
        <v>450214410.31</v>
      </c>
      <c r="D1350" s="22"/>
      <c r="E1350" s="22"/>
    </row>
    <row r="1351" spans="1:5" x14ac:dyDescent="0.2">
      <c r="A1351" s="23" t="s">
        <v>1348</v>
      </c>
      <c r="B1351" s="26">
        <v>589.38</v>
      </c>
      <c r="C1351" s="26">
        <v>446219749.02999997</v>
      </c>
      <c r="D1351" s="22"/>
      <c r="E1351" s="22"/>
    </row>
    <row r="1352" spans="1:5" x14ac:dyDescent="0.2">
      <c r="A1352" s="23" t="s">
        <v>1349</v>
      </c>
      <c r="B1352" s="26">
        <v>594.70000000000005</v>
      </c>
      <c r="C1352" s="26">
        <v>450248606.14999998</v>
      </c>
      <c r="D1352" s="22"/>
      <c r="E1352" s="22"/>
    </row>
    <row r="1353" spans="1:5" x14ac:dyDescent="0.2">
      <c r="A1353" s="23" t="s">
        <v>1350</v>
      </c>
      <c r="B1353" s="26">
        <v>586.49</v>
      </c>
      <c r="C1353" s="26">
        <v>444031219.35000002</v>
      </c>
      <c r="D1353" s="22"/>
      <c r="E1353" s="22"/>
    </row>
    <row r="1354" spans="1:5" x14ac:dyDescent="0.2">
      <c r="A1354" s="23" t="s">
        <v>1351</v>
      </c>
      <c r="B1354" s="26">
        <v>590.08000000000004</v>
      </c>
      <c r="C1354" s="26">
        <v>446522732.85000002</v>
      </c>
      <c r="D1354" s="22"/>
      <c r="E1354" s="22"/>
    </row>
    <row r="1355" spans="1:5" x14ac:dyDescent="0.2">
      <c r="A1355" s="23" t="s">
        <v>1352</v>
      </c>
      <c r="B1355" s="26">
        <v>588.52</v>
      </c>
      <c r="C1355" s="26">
        <v>445345467.60000002</v>
      </c>
      <c r="D1355" s="22"/>
      <c r="E1355" s="22"/>
    </row>
    <row r="1356" spans="1:5" x14ac:dyDescent="0.2">
      <c r="A1356" s="23" t="s">
        <v>1353</v>
      </c>
      <c r="B1356" s="26">
        <v>577.1</v>
      </c>
      <c r="C1356" s="26">
        <v>436667606.42000002</v>
      </c>
      <c r="D1356" s="22"/>
      <c r="E1356" s="22"/>
    </row>
    <row r="1357" spans="1:5" x14ac:dyDescent="0.2">
      <c r="A1357" s="23" t="s">
        <v>1354</v>
      </c>
      <c r="B1357" s="26">
        <v>575.62</v>
      </c>
      <c r="C1357" s="26">
        <v>435546664.38999999</v>
      </c>
      <c r="D1357" s="22"/>
      <c r="E1357" s="22"/>
    </row>
    <row r="1358" spans="1:5" x14ac:dyDescent="0.2">
      <c r="A1358" s="23" t="s">
        <v>1355</v>
      </c>
      <c r="B1358" s="26">
        <v>566.71</v>
      </c>
      <c r="C1358" s="26">
        <v>428676090.05000001</v>
      </c>
      <c r="D1358" s="22"/>
      <c r="E1358" s="22"/>
    </row>
    <row r="1359" spans="1:5" x14ac:dyDescent="0.2">
      <c r="A1359" s="23" t="s">
        <v>1356</v>
      </c>
      <c r="B1359" s="26">
        <v>564.87</v>
      </c>
      <c r="C1359" s="26">
        <v>427291693.25</v>
      </c>
      <c r="D1359" s="22"/>
      <c r="E1359" s="22"/>
    </row>
    <row r="1360" spans="1:5" x14ac:dyDescent="0.2">
      <c r="A1360" s="23" t="s">
        <v>1357</v>
      </c>
      <c r="B1360" s="26">
        <v>557.63</v>
      </c>
      <c r="C1360" s="26">
        <v>421745705.10000002</v>
      </c>
      <c r="D1360" s="22"/>
      <c r="E1360" s="22"/>
    </row>
    <row r="1361" spans="1:5" x14ac:dyDescent="0.2">
      <c r="A1361" s="23" t="s">
        <v>1358</v>
      </c>
      <c r="B1361" s="26">
        <v>549.95000000000005</v>
      </c>
      <c r="C1361" s="26">
        <v>415933923.52999997</v>
      </c>
      <c r="D1361" s="22"/>
      <c r="E1361" s="22"/>
    </row>
    <row r="1362" spans="1:5" x14ac:dyDescent="0.2">
      <c r="A1362" s="23" t="s">
        <v>1359</v>
      </c>
      <c r="B1362" s="26">
        <v>539.29</v>
      </c>
      <c r="C1362" s="26">
        <v>407769638.93000001</v>
      </c>
      <c r="D1362" s="22"/>
      <c r="E1362" s="22"/>
    </row>
    <row r="1363" spans="1:5" x14ac:dyDescent="0.2">
      <c r="A1363" s="23" t="s">
        <v>1360</v>
      </c>
      <c r="B1363" s="26">
        <v>546.98</v>
      </c>
      <c r="C1363" s="26">
        <v>413583753.26999998</v>
      </c>
      <c r="D1363" s="22"/>
      <c r="E1363" s="22"/>
    </row>
    <row r="1364" spans="1:5" x14ac:dyDescent="0.2">
      <c r="A1364" s="23" t="s">
        <v>1361</v>
      </c>
      <c r="B1364" s="26">
        <v>556.19000000000005</v>
      </c>
      <c r="C1364" s="26">
        <v>420552976.51999998</v>
      </c>
      <c r="D1364" s="22"/>
      <c r="E1364" s="22"/>
    </row>
    <row r="1365" spans="1:5" x14ac:dyDescent="0.2">
      <c r="A1365" s="23" t="s">
        <v>1362</v>
      </c>
      <c r="B1365" s="26">
        <v>558.25</v>
      </c>
      <c r="C1365" s="26">
        <v>421999073.19</v>
      </c>
      <c r="D1365" s="22"/>
      <c r="E1365" s="22"/>
    </row>
    <row r="1366" spans="1:5" x14ac:dyDescent="0.2">
      <c r="A1366" s="23" t="s">
        <v>1363</v>
      </c>
      <c r="B1366" s="26">
        <v>565.67999999999995</v>
      </c>
      <c r="C1366" s="26">
        <v>427616789.35000002</v>
      </c>
      <c r="D1366" s="22"/>
      <c r="E1366" s="22"/>
    </row>
    <row r="1367" spans="1:5" x14ac:dyDescent="0.2">
      <c r="A1367" s="23" t="s">
        <v>1364</v>
      </c>
      <c r="B1367" s="26">
        <v>559.79</v>
      </c>
      <c r="C1367" s="26">
        <v>423016759.73000002</v>
      </c>
      <c r="D1367" s="22"/>
      <c r="E1367" s="22"/>
    </row>
    <row r="1368" spans="1:5" x14ac:dyDescent="0.2">
      <c r="A1368" s="23" t="s">
        <v>1365</v>
      </c>
      <c r="B1368" s="26">
        <v>569.12</v>
      </c>
      <c r="C1368" s="26">
        <v>430051468.76999998</v>
      </c>
      <c r="D1368" s="22"/>
      <c r="E1368" s="22"/>
    </row>
    <row r="1369" spans="1:5" x14ac:dyDescent="0.2">
      <c r="A1369" s="23" t="s">
        <v>1366</v>
      </c>
      <c r="B1369" s="26">
        <v>556.29</v>
      </c>
      <c r="C1369" s="26">
        <v>420327542.87</v>
      </c>
      <c r="D1369" s="22"/>
      <c r="E1369" s="22"/>
    </row>
    <row r="1370" spans="1:5" x14ac:dyDescent="0.2">
      <c r="A1370" s="23" t="s">
        <v>1367</v>
      </c>
      <c r="B1370" s="26">
        <v>561.5</v>
      </c>
      <c r="C1370" s="26">
        <v>424257890.76999998</v>
      </c>
      <c r="D1370" s="22"/>
      <c r="E1370" s="22"/>
    </row>
    <row r="1371" spans="1:5" x14ac:dyDescent="0.2">
      <c r="A1371" s="23" t="s">
        <v>1368</v>
      </c>
      <c r="B1371" s="26">
        <v>608.87</v>
      </c>
      <c r="C1371" s="26">
        <v>460051078.87</v>
      </c>
      <c r="D1371" s="22"/>
      <c r="E1371" s="22"/>
    </row>
    <row r="1372" spans="1:5" x14ac:dyDescent="0.2">
      <c r="A1372" s="23" t="s">
        <v>1369</v>
      </c>
      <c r="B1372" s="26">
        <v>649.22</v>
      </c>
      <c r="C1372" s="26">
        <v>490537043.29000002</v>
      </c>
      <c r="D1372" s="22"/>
      <c r="E1372" s="22"/>
    </row>
    <row r="1373" spans="1:5" x14ac:dyDescent="0.2">
      <c r="A1373" s="23" t="s">
        <v>1370</v>
      </c>
      <c r="B1373" s="26">
        <v>646.49</v>
      </c>
      <c r="C1373" s="26">
        <v>488471046.16000003</v>
      </c>
      <c r="D1373" s="22"/>
      <c r="E1373" s="22"/>
    </row>
    <row r="1374" spans="1:5" x14ac:dyDescent="0.2">
      <c r="A1374" s="23" t="s">
        <v>1371</v>
      </c>
      <c r="B1374" s="26">
        <v>643.75</v>
      </c>
      <c r="C1374" s="26">
        <v>486401459.30000001</v>
      </c>
      <c r="D1374" s="22"/>
      <c r="E1374" s="22"/>
    </row>
    <row r="1375" spans="1:5" x14ac:dyDescent="0.2">
      <c r="A1375" s="23" t="s">
        <v>1372</v>
      </c>
      <c r="B1375" s="26">
        <v>641.51</v>
      </c>
      <c r="C1375" s="26">
        <v>484600003.76999998</v>
      </c>
      <c r="D1375" s="22"/>
      <c r="E1375" s="22"/>
    </row>
    <row r="1376" spans="1:5" x14ac:dyDescent="0.2">
      <c r="A1376" s="23" t="s">
        <v>1373</v>
      </c>
      <c r="B1376" s="26">
        <v>642.29</v>
      </c>
      <c r="C1376" s="26">
        <v>485139142.07999998</v>
      </c>
      <c r="D1376" s="22"/>
      <c r="E1376" s="22"/>
    </row>
    <row r="1377" spans="1:5" x14ac:dyDescent="0.2">
      <c r="A1377" s="23" t="s">
        <v>1374</v>
      </c>
      <c r="B1377" s="26">
        <v>625.88</v>
      </c>
      <c r="C1377" s="26">
        <v>472778591.05000001</v>
      </c>
      <c r="D1377" s="22"/>
      <c r="E1377" s="22"/>
    </row>
    <row r="1378" spans="1:5" x14ac:dyDescent="0.2">
      <c r="A1378" s="23" t="s">
        <v>1375</v>
      </c>
      <c r="B1378" s="26">
        <v>624.65</v>
      </c>
      <c r="C1378" s="26">
        <v>471846789.95999998</v>
      </c>
      <c r="D1378" s="22"/>
      <c r="E1378" s="22"/>
    </row>
    <row r="1379" spans="1:5" x14ac:dyDescent="0.2">
      <c r="A1379" s="23" t="s">
        <v>1376</v>
      </c>
      <c r="B1379" s="26">
        <v>623.70000000000005</v>
      </c>
      <c r="C1379" s="26">
        <v>470929283</v>
      </c>
      <c r="D1379" s="22"/>
      <c r="E1379" s="22"/>
    </row>
    <row r="1380" spans="1:5" x14ac:dyDescent="0.2">
      <c r="A1380" s="23" t="s">
        <v>1377</v>
      </c>
      <c r="B1380" s="26">
        <v>651.04999999999995</v>
      </c>
      <c r="C1380" s="26">
        <v>491580558.87</v>
      </c>
      <c r="D1380" s="22"/>
      <c r="E1380" s="22"/>
    </row>
    <row r="1381" spans="1:5" x14ac:dyDescent="0.2">
      <c r="A1381" s="23" t="s">
        <v>1378</v>
      </c>
      <c r="B1381" s="26">
        <v>657.7</v>
      </c>
      <c r="C1381" s="26">
        <v>496597073.63</v>
      </c>
      <c r="D1381" s="22"/>
      <c r="E1381" s="22"/>
    </row>
    <row r="1382" spans="1:5" x14ac:dyDescent="0.2">
      <c r="A1382" s="23" t="s">
        <v>1379</v>
      </c>
      <c r="B1382" s="26">
        <v>643.77</v>
      </c>
      <c r="C1382" s="26">
        <v>486079949.05000001</v>
      </c>
      <c r="D1382" s="22"/>
      <c r="E1382" s="22"/>
    </row>
    <row r="1383" spans="1:5" x14ac:dyDescent="0.2">
      <c r="A1383" s="23" t="s">
        <v>1380</v>
      </c>
      <c r="B1383" s="26">
        <v>624.30999999999995</v>
      </c>
      <c r="C1383" s="26">
        <v>471224762.43000001</v>
      </c>
      <c r="D1383" s="22"/>
      <c r="E1383" s="22"/>
    </row>
    <row r="1384" spans="1:5" x14ac:dyDescent="0.2">
      <c r="A1384" s="23" t="s">
        <v>1381</v>
      </c>
      <c r="B1384" s="26">
        <v>626.69000000000005</v>
      </c>
      <c r="C1384" s="26">
        <v>472890337.75</v>
      </c>
      <c r="D1384" s="22"/>
      <c r="E1384" s="22"/>
    </row>
    <row r="1385" spans="1:5" x14ac:dyDescent="0.2">
      <c r="A1385" s="23" t="s">
        <v>1382</v>
      </c>
      <c r="B1385" s="26">
        <v>640.42999999999995</v>
      </c>
      <c r="C1385" s="26">
        <v>483263585.91000003</v>
      </c>
      <c r="D1385" s="22"/>
      <c r="E1385" s="22"/>
    </row>
    <row r="1386" spans="1:5" x14ac:dyDescent="0.2">
      <c r="A1386" s="23" t="s">
        <v>1383</v>
      </c>
      <c r="B1386" s="26">
        <v>644.62</v>
      </c>
      <c r="C1386" s="26">
        <v>486410310.93000001</v>
      </c>
      <c r="D1386" s="22"/>
      <c r="E1386" s="22"/>
    </row>
    <row r="1387" spans="1:5" x14ac:dyDescent="0.2">
      <c r="A1387" s="23" t="s">
        <v>1384</v>
      </c>
      <c r="B1387" s="26">
        <v>650.5</v>
      </c>
      <c r="C1387" s="26">
        <v>490848380.29000002</v>
      </c>
      <c r="D1387" s="22"/>
      <c r="E1387" s="22"/>
    </row>
    <row r="1388" spans="1:5" x14ac:dyDescent="0.2">
      <c r="A1388" s="23" t="s">
        <v>1385</v>
      </c>
      <c r="B1388" s="26">
        <v>635.97</v>
      </c>
      <c r="C1388" s="26">
        <v>479854111.19</v>
      </c>
      <c r="D1388" s="22"/>
      <c r="E1388" s="22"/>
    </row>
    <row r="1389" spans="1:5" x14ac:dyDescent="0.2">
      <c r="A1389" s="23" t="s">
        <v>1386</v>
      </c>
      <c r="B1389" s="26">
        <v>629.29</v>
      </c>
      <c r="C1389" s="26">
        <v>474820235.24000001</v>
      </c>
      <c r="D1389" s="22"/>
      <c r="E1389" s="22"/>
    </row>
    <row r="1390" spans="1:5" x14ac:dyDescent="0.2">
      <c r="A1390" s="23" t="s">
        <v>1387</v>
      </c>
      <c r="B1390" s="26">
        <v>609.05999999999995</v>
      </c>
      <c r="C1390" s="26">
        <v>458796715.00999999</v>
      </c>
      <c r="D1390" s="22"/>
      <c r="E1390" s="22"/>
    </row>
    <row r="1391" spans="1:5" x14ac:dyDescent="0.2">
      <c r="A1391" s="23" t="s">
        <v>1388</v>
      </c>
      <c r="B1391" s="26">
        <v>619.03</v>
      </c>
      <c r="C1391" s="26">
        <v>466303887.13999999</v>
      </c>
      <c r="D1391" s="22"/>
      <c r="E1391" s="22"/>
    </row>
    <row r="1392" spans="1:5" x14ac:dyDescent="0.2">
      <c r="A1392" s="23" t="s">
        <v>1389</v>
      </c>
      <c r="B1392" s="26">
        <v>618.23</v>
      </c>
      <c r="C1392" s="26">
        <v>465629820.52999997</v>
      </c>
      <c r="D1392" s="22"/>
      <c r="E1392" s="22"/>
    </row>
    <row r="1393" spans="1:5" x14ac:dyDescent="0.2">
      <c r="A1393" s="23" t="s">
        <v>1390</v>
      </c>
      <c r="B1393" s="26">
        <v>622.91999999999996</v>
      </c>
      <c r="C1393" s="26">
        <v>469162779.31999999</v>
      </c>
      <c r="D1393" s="22"/>
      <c r="E1393" s="22"/>
    </row>
    <row r="1394" spans="1:5" x14ac:dyDescent="0.2">
      <c r="A1394" s="23" t="s">
        <v>1391</v>
      </c>
      <c r="B1394" s="26">
        <v>619.1</v>
      </c>
      <c r="C1394" s="26">
        <v>466239595.67000002</v>
      </c>
      <c r="D1394" s="22"/>
      <c r="E1394" s="22"/>
    </row>
    <row r="1395" spans="1:5" x14ac:dyDescent="0.2">
      <c r="A1395" s="23" t="s">
        <v>1392</v>
      </c>
      <c r="B1395" s="26">
        <v>611.71</v>
      </c>
      <c r="C1395" s="26">
        <v>460676186.20999998</v>
      </c>
      <c r="D1395" s="22"/>
      <c r="E1395" s="22"/>
    </row>
    <row r="1396" spans="1:5" x14ac:dyDescent="0.2">
      <c r="A1396" s="23" t="s">
        <v>1393</v>
      </c>
      <c r="B1396" s="26">
        <v>640.59</v>
      </c>
      <c r="C1396" s="26">
        <v>482397768.87</v>
      </c>
      <c r="D1396" s="22"/>
      <c r="E1396" s="22"/>
    </row>
    <row r="1397" spans="1:5" x14ac:dyDescent="0.2">
      <c r="A1397" s="23" t="s">
        <v>1394</v>
      </c>
      <c r="B1397" s="26">
        <v>640.67999999999995</v>
      </c>
      <c r="C1397" s="26">
        <v>482464483.83999997</v>
      </c>
      <c r="D1397" s="22"/>
      <c r="E1397" s="22"/>
    </row>
    <row r="1398" spans="1:5" x14ac:dyDescent="0.2">
      <c r="A1398" s="23" t="s">
        <v>1395</v>
      </c>
      <c r="B1398" s="26">
        <v>616</v>
      </c>
      <c r="C1398" s="26">
        <v>463849896.29000002</v>
      </c>
      <c r="D1398" s="22"/>
      <c r="E1398" s="22"/>
    </row>
    <row r="1399" spans="1:5" x14ac:dyDescent="0.2">
      <c r="A1399" s="23" t="s">
        <v>1396</v>
      </c>
      <c r="B1399" s="26">
        <v>612.78</v>
      </c>
      <c r="C1399" s="26">
        <v>461423668.00999999</v>
      </c>
      <c r="D1399" s="22"/>
      <c r="E1399" s="22"/>
    </row>
    <row r="1400" spans="1:5" x14ac:dyDescent="0.2">
      <c r="A1400" s="23" t="s">
        <v>1397</v>
      </c>
      <c r="B1400" s="26">
        <v>591.67999999999995</v>
      </c>
      <c r="C1400" s="26">
        <v>445511935.02999997</v>
      </c>
      <c r="D1400" s="22"/>
      <c r="E1400" s="22"/>
    </row>
    <row r="1401" spans="1:5" x14ac:dyDescent="0.2">
      <c r="A1401" s="23" t="s">
        <v>1398</v>
      </c>
      <c r="B1401" s="26">
        <v>584.20000000000005</v>
      </c>
      <c r="C1401" s="26">
        <v>439875365.32999998</v>
      </c>
      <c r="D1401" s="22"/>
      <c r="E1401" s="22"/>
    </row>
    <row r="1402" spans="1:5" x14ac:dyDescent="0.2">
      <c r="A1402" s="23" t="s">
        <v>1399</v>
      </c>
      <c r="B1402" s="26">
        <v>621.25</v>
      </c>
      <c r="C1402" s="26">
        <v>467780803.22000003</v>
      </c>
      <c r="D1402" s="22"/>
      <c r="E1402" s="22"/>
    </row>
    <row r="1403" spans="1:5" x14ac:dyDescent="0.2">
      <c r="A1403" s="23" t="s">
        <v>1400</v>
      </c>
      <c r="B1403" s="26">
        <v>619.41999999999996</v>
      </c>
      <c r="C1403" s="26">
        <v>466283024</v>
      </c>
      <c r="D1403" s="22"/>
      <c r="E1403" s="22"/>
    </row>
    <row r="1404" spans="1:5" x14ac:dyDescent="0.2">
      <c r="A1404" s="23" t="s">
        <v>1401</v>
      </c>
      <c r="B1404" s="26">
        <v>675.29</v>
      </c>
      <c r="C1404" s="26">
        <v>508275810.54000002</v>
      </c>
      <c r="D1404" s="22"/>
      <c r="E1404" s="22"/>
    </row>
    <row r="1405" spans="1:5" x14ac:dyDescent="0.2">
      <c r="A1405" s="23" t="s">
        <v>1402</v>
      </c>
      <c r="B1405" s="26">
        <v>707.3</v>
      </c>
      <c r="C1405" s="26">
        <v>532369855.99000001</v>
      </c>
      <c r="D1405" s="22"/>
      <c r="E1405" s="22"/>
    </row>
    <row r="1406" spans="1:5" x14ac:dyDescent="0.2">
      <c r="A1406" s="23" t="s">
        <v>1403</v>
      </c>
      <c r="B1406" s="26">
        <v>738.11</v>
      </c>
      <c r="C1406" s="26">
        <v>555545737.25999999</v>
      </c>
      <c r="D1406" s="22"/>
      <c r="E1406" s="22"/>
    </row>
    <row r="1407" spans="1:5" x14ac:dyDescent="0.2">
      <c r="A1407" s="23" t="s">
        <v>1404</v>
      </c>
      <c r="B1407" s="26">
        <v>751.7</v>
      </c>
      <c r="C1407" s="26">
        <v>565784930.41999996</v>
      </c>
      <c r="D1407" s="22"/>
      <c r="E1407" s="22"/>
    </row>
    <row r="1408" spans="1:5" x14ac:dyDescent="0.2">
      <c r="A1408" s="23" t="s">
        <v>1405</v>
      </c>
      <c r="B1408" s="26">
        <v>764.31</v>
      </c>
      <c r="C1408" s="26">
        <v>575220193.5</v>
      </c>
      <c r="D1408" s="22"/>
      <c r="E1408" s="22"/>
    </row>
    <row r="1409" spans="1:5" x14ac:dyDescent="0.2">
      <c r="A1409" s="23" t="s">
        <v>1406</v>
      </c>
      <c r="B1409" s="26">
        <v>774.63</v>
      </c>
      <c r="C1409" s="26">
        <v>582982332.72000003</v>
      </c>
      <c r="D1409" s="22"/>
      <c r="E1409" s="22"/>
    </row>
    <row r="1410" spans="1:5" x14ac:dyDescent="0.2">
      <c r="A1410" s="23" t="s">
        <v>1407</v>
      </c>
      <c r="B1410" s="26">
        <v>761.94</v>
      </c>
      <c r="C1410" s="26">
        <v>573431317.20000005</v>
      </c>
      <c r="D1410" s="22"/>
      <c r="E1410" s="22"/>
    </row>
    <row r="1411" spans="1:5" x14ac:dyDescent="0.2">
      <c r="A1411" s="23" t="s">
        <v>1408</v>
      </c>
      <c r="B1411" s="26">
        <v>757.13</v>
      </c>
      <c r="C1411" s="26">
        <v>569817262.88</v>
      </c>
      <c r="D1411" s="22"/>
      <c r="E1411" s="22"/>
    </row>
    <row r="1412" spans="1:5" x14ac:dyDescent="0.2">
      <c r="A1412" s="23" t="s">
        <v>1409</v>
      </c>
      <c r="B1412" s="26">
        <v>760.18</v>
      </c>
      <c r="C1412" s="26">
        <v>572076459.22000003</v>
      </c>
      <c r="D1412" s="22"/>
      <c r="E1412" s="22"/>
    </row>
    <row r="1413" spans="1:5" x14ac:dyDescent="0.2">
      <c r="A1413" s="23" t="s">
        <v>1410</v>
      </c>
      <c r="B1413" s="26">
        <v>762.82</v>
      </c>
      <c r="C1413" s="26">
        <v>574083031.62</v>
      </c>
      <c r="D1413" s="22"/>
      <c r="E1413" s="22"/>
    </row>
    <row r="1414" spans="1:5" x14ac:dyDescent="0.2">
      <c r="A1414" s="23" t="s">
        <v>1411</v>
      </c>
      <c r="B1414" s="26">
        <v>761.98</v>
      </c>
      <c r="C1414" s="26">
        <v>573323558.08000004</v>
      </c>
      <c r="D1414" s="22"/>
      <c r="E1414" s="22"/>
    </row>
    <row r="1415" spans="1:5" x14ac:dyDescent="0.2">
      <c r="A1415" s="23" t="s">
        <v>1412</v>
      </c>
      <c r="B1415" s="26">
        <v>764.05</v>
      </c>
      <c r="C1415" s="26">
        <v>574881328.50999999</v>
      </c>
      <c r="D1415" s="22"/>
      <c r="E1415" s="22"/>
    </row>
    <row r="1416" spans="1:5" x14ac:dyDescent="0.2">
      <c r="A1416" s="23" t="s">
        <v>1413</v>
      </c>
      <c r="B1416" s="26">
        <v>754.35</v>
      </c>
      <c r="C1416" s="26">
        <v>567390671.5</v>
      </c>
      <c r="D1416" s="22"/>
      <c r="E1416" s="22"/>
    </row>
    <row r="1417" spans="1:5" x14ac:dyDescent="0.2">
      <c r="A1417" s="23" t="s">
        <v>1414</v>
      </c>
      <c r="B1417" s="26">
        <v>756.28</v>
      </c>
      <c r="C1417" s="26">
        <v>568844404.22000003</v>
      </c>
      <c r="D1417" s="22"/>
      <c r="E1417" s="22"/>
    </row>
    <row r="1418" spans="1:5" x14ac:dyDescent="0.2">
      <c r="A1418" s="23" t="s">
        <v>1415</v>
      </c>
      <c r="B1418" s="26">
        <v>753.21</v>
      </c>
      <c r="C1418" s="26">
        <v>566527178.13999999</v>
      </c>
      <c r="D1418" s="22"/>
      <c r="E1418" s="22"/>
    </row>
    <row r="1419" spans="1:5" x14ac:dyDescent="0.2">
      <c r="A1419" s="23" t="s">
        <v>1416</v>
      </c>
      <c r="B1419" s="26">
        <v>756.99</v>
      </c>
      <c r="C1419" s="26">
        <v>569370256.17999995</v>
      </c>
      <c r="D1419" s="22"/>
      <c r="E1419" s="22"/>
    </row>
    <row r="1420" spans="1:5" x14ac:dyDescent="0.2">
      <c r="A1420" s="23" t="s">
        <v>1417</v>
      </c>
      <c r="B1420" s="26">
        <v>765.36</v>
      </c>
      <c r="C1420" s="26">
        <v>575662637.61000001</v>
      </c>
      <c r="D1420" s="22"/>
      <c r="E1420" s="22"/>
    </row>
    <row r="1421" spans="1:5" x14ac:dyDescent="0.2">
      <c r="A1421" s="23" t="s">
        <v>1418</v>
      </c>
      <c r="B1421" s="26">
        <v>767.85</v>
      </c>
      <c r="C1421" s="26">
        <v>577448550.54999995</v>
      </c>
      <c r="D1421" s="22"/>
      <c r="E1421" s="22"/>
    </row>
    <row r="1422" spans="1:5" x14ac:dyDescent="0.2">
      <c r="A1422" s="23" t="s">
        <v>1419</v>
      </c>
      <c r="B1422" s="26">
        <v>768.75</v>
      </c>
      <c r="C1422" s="26">
        <v>578127896.38999999</v>
      </c>
      <c r="D1422" s="22"/>
      <c r="E1422" s="22"/>
    </row>
    <row r="1423" spans="1:5" x14ac:dyDescent="0.2">
      <c r="A1423" s="23" t="s">
        <v>1420</v>
      </c>
      <c r="B1423" s="26">
        <v>769.07</v>
      </c>
      <c r="C1423" s="26">
        <v>580004471.15999997</v>
      </c>
      <c r="D1423" s="22"/>
      <c r="E1423" s="22"/>
    </row>
    <row r="1424" spans="1:5" x14ac:dyDescent="0.2">
      <c r="A1424" s="23" t="s">
        <v>1421</v>
      </c>
      <c r="B1424" s="26">
        <v>777.81</v>
      </c>
      <c r="C1424" s="26">
        <v>586624043.35000002</v>
      </c>
      <c r="D1424" s="22"/>
      <c r="E1424" s="22"/>
    </row>
    <row r="1425" spans="1:5" x14ac:dyDescent="0.2">
      <c r="A1425" s="23" t="s">
        <v>1422</v>
      </c>
      <c r="B1425" s="26">
        <v>788.93</v>
      </c>
      <c r="C1425" s="26">
        <v>594707656.79999995</v>
      </c>
      <c r="D1425" s="22"/>
      <c r="E1425" s="22"/>
    </row>
    <row r="1426" spans="1:5" x14ac:dyDescent="0.2">
      <c r="A1426" s="23" t="s">
        <v>1423</v>
      </c>
      <c r="B1426" s="26">
        <v>789.15</v>
      </c>
      <c r="C1426" s="26">
        <v>595245827.34000003</v>
      </c>
      <c r="D1426" s="22"/>
      <c r="E1426" s="22"/>
    </row>
    <row r="1427" spans="1:5" x14ac:dyDescent="0.2">
      <c r="A1427" s="23" t="s">
        <v>1424</v>
      </c>
      <c r="B1427" s="26">
        <v>778</v>
      </c>
      <c r="C1427" s="26">
        <v>586908611.70000005</v>
      </c>
      <c r="D1427" s="22"/>
      <c r="E1427" s="22"/>
    </row>
    <row r="1428" spans="1:5" x14ac:dyDescent="0.2">
      <c r="A1428" s="23" t="s">
        <v>1425</v>
      </c>
      <c r="B1428" s="26">
        <v>775.43</v>
      </c>
      <c r="C1428" s="26">
        <v>584969446.79999995</v>
      </c>
      <c r="D1428" s="22"/>
      <c r="E1428" s="22"/>
    </row>
    <row r="1429" spans="1:5" x14ac:dyDescent="0.2">
      <c r="A1429" s="23" t="s">
        <v>1426</v>
      </c>
      <c r="B1429" s="26">
        <v>759.19</v>
      </c>
      <c r="C1429" s="26">
        <v>572720779.14999998</v>
      </c>
      <c r="D1429" s="22"/>
      <c r="E1429" s="22"/>
    </row>
    <row r="1430" spans="1:5" x14ac:dyDescent="0.2">
      <c r="A1430" s="23" t="s">
        <v>1427</v>
      </c>
      <c r="B1430" s="26">
        <v>744.72</v>
      </c>
      <c r="C1430" s="26">
        <v>561805756.5</v>
      </c>
      <c r="D1430" s="22"/>
      <c r="E1430" s="22"/>
    </row>
    <row r="1431" spans="1:5" x14ac:dyDescent="0.2">
      <c r="A1431" s="23" t="s">
        <v>1428</v>
      </c>
      <c r="B1431" s="26">
        <v>741.8</v>
      </c>
      <c r="C1431" s="26">
        <v>559656777.46000004</v>
      </c>
      <c r="D1431" s="22"/>
      <c r="E1431" s="22"/>
    </row>
    <row r="1432" spans="1:5" x14ac:dyDescent="0.2">
      <c r="A1432" s="23" t="s">
        <v>1429</v>
      </c>
      <c r="B1432" s="26">
        <v>747.33</v>
      </c>
      <c r="C1432" s="26">
        <v>563038058.66999996</v>
      </c>
      <c r="D1432" s="22"/>
      <c r="E1432" s="22"/>
    </row>
    <row r="1433" spans="1:5" x14ac:dyDescent="0.2">
      <c r="A1433" s="23" t="s">
        <v>1430</v>
      </c>
      <c r="B1433" s="26">
        <v>740.61</v>
      </c>
      <c r="C1433" s="26">
        <v>557973683.38</v>
      </c>
      <c r="D1433" s="22"/>
      <c r="E1433" s="22"/>
    </row>
    <row r="1434" spans="1:5" x14ac:dyDescent="0.2">
      <c r="A1434" s="23" t="s">
        <v>1431</v>
      </c>
      <c r="B1434" s="26">
        <v>738.05</v>
      </c>
      <c r="C1434" s="26">
        <v>555836693.80999994</v>
      </c>
      <c r="D1434" s="22"/>
      <c r="E1434" s="22"/>
    </row>
    <row r="1435" spans="1:5" x14ac:dyDescent="0.2">
      <c r="A1435" s="23" t="s">
        <v>1432</v>
      </c>
      <c r="B1435" s="26">
        <v>741.17</v>
      </c>
      <c r="C1435" s="26">
        <v>558186635.36000001</v>
      </c>
      <c r="D1435" s="22"/>
      <c r="E1435" s="22"/>
    </row>
    <row r="1436" spans="1:5" x14ac:dyDescent="0.2">
      <c r="A1436" s="23" t="s">
        <v>1433</v>
      </c>
      <c r="B1436" s="26">
        <v>743.1</v>
      </c>
      <c r="C1436" s="26">
        <v>559345222.03999996</v>
      </c>
      <c r="D1436" s="22"/>
      <c r="E1436" s="22"/>
    </row>
    <row r="1437" spans="1:5" x14ac:dyDescent="0.2">
      <c r="A1437" s="23" t="s">
        <v>1434</v>
      </c>
      <c r="B1437" s="26">
        <v>758.19</v>
      </c>
      <c r="C1437" s="26">
        <v>570588654.25999999</v>
      </c>
      <c r="D1437" s="22"/>
      <c r="E1437" s="22"/>
    </row>
    <row r="1438" spans="1:5" x14ac:dyDescent="0.2">
      <c r="A1438" s="23" t="s">
        <v>1435</v>
      </c>
      <c r="B1438" s="26">
        <v>760.09</v>
      </c>
      <c r="C1438" s="26">
        <v>572022435.90999997</v>
      </c>
      <c r="D1438" s="22"/>
      <c r="E1438" s="22"/>
    </row>
    <row r="1439" spans="1:5" x14ac:dyDescent="0.2">
      <c r="A1439" s="23" t="s">
        <v>1436</v>
      </c>
      <c r="B1439" s="26">
        <v>756.11</v>
      </c>
      <c r="C1439" s="26">
        <v>568735991.14999998</v>
      </c>
      <c r="D1439" s="22"/>
      <c r="E1439" s="22"/>
    </row>
    <row r="1440" spans="1:5" x14ac:dyDescent="0.2">
      <c r="A1440" s="23" t="s">
        <v>1437</v>
      </c>
      <c r="B1440" s="26">
        <v>764.64</v>
      </c>
      <c r="C1440" s="26">
        <v>575080996.96000004</v>
      </c>
      <c r="D1440" s="22"/>
      <c r="E1440" s="22"/>
    </row>
    <row r="1441" spans="1:5" x14ac:dyDescent="0.2">
      <c r="A1441" s="23" t="s">
        <v>1438</v>
      </c>
      <c r="B1441" s="26">
        <v>773.76</v>
      </c>
      <c r="C1441" s="26">
        <v>581905529.73000002</v>
      </c>
      <c r="D1441" s="22"/>
      <c r="E1441" s="22"/>
    </row>
    <row r="1442" spans="1:5" x14ac:dyDescent="0.2">
      <c r="A1442" s="23" t="s">
        <v>1439</v>
      </c>
      <c r="B1442" s="26">
        <v>778.91</v>
      </c>
      <c r="C1442" s="26">
        <v>585745795.80999994</v>
      </c>
      <c r="D1442" s="22"/>
      <c r="E1442" s="22"/>
    </row>
    <row r="1443" spans="1:5" x14ac:dyDescent="0.2">
      <c r="A1443" s="23" t="s">
        <v>1440</v>
      </c>
      <c r="B1443" s="26">
        <v>771.69</v>
      </c>
      <c r="C1443" s="26">
        <v>580317437.09000003</v>
      </c>
      <c r="D1443" s="22"/>
      <c r="E1443" s="22"/>
    </row>
    <row r="1444" spans="1:5" x14ac:dyDescent="0.2">
      <c r="A1444" s="23" t="s">
        <v>1441</v>
      </c>
      <c r="B1444" s="26">
        <v>759.94</v>
      </c>
      <c r="C1444" s="26">
        <v>571171250.15999997</v>
      </c>
      <c r="D1444" s="22"/>
      <c r="E1444" s="22"/>
    </row>
    <row r="1445" spans="1:5" x14ac:dyDescent="0.2">
      <c r="A1445" s="23" t="s">
        <v>1442</v>
      </c>
      <c r="B1445" s="26">
        <v>756.37</v>
      </c>
      <c r="C1445" s="26">
        <v>568429990.79999995</v>
      </c>
      <c r="D1445" s="22"/>
      <c r="E1445" s="22"/>
    </row>
    <row r="1446" spans="1:5" x14ac:dyDescent="0.2">
      <c r="A1446" s="23" t="s">
        <v>1443</v>
      </c>
      <c r="B1446" s="26">
        <v>749.19</v>
      </c>
      <c r="C1446" s="26">
        <v>563033998.97000003</v>
      </c>
      <c r="D1446" s="22"/>
      <c r="E1446" s="22"/>
    </row>
    <row r="1447" spans="1:5" x14ac:dyDescent="0.2">
      <c r="A1447" s="23" t="s">
        <v>1444</v>
      </c>
      <c r="B1447" s="26">
        <v>744.58</v>
      </c>
      <c r="C1447" s="26">
        <v>559449743.72000003</v>
      </c>
      <c r="D1447" s="22"/>
      <c r="E1447" s="22"/>
    </row>
    <row r="1448" spans="1:5" x14ac:dyDescent="0.2">
      <c r="A1448" s="23" t="s">
        <v>1445</v>
      </c>
      <c r="B1448" s="26">
        <v>735.11</v>
      </c>
      <c r="C1448" s="26">
        <v>552312353.38</v>
      </c>
      <c r="D1448" s="22"/>
      <c r="E1448" s="22"/>
    </row>
    <row r="1449" spans="1:5" x14ac:dyDescent="0.2">
      <c r="A1449" s="23" t="s">
        <v>1446</v>
      </c>
      <c r="B1449" s="26">
        <v>737.89</v>
      </c>
      <c r="C1449" s="26">
        <v>554400109.69000006</v>
      </c>
      <c r="D1449" s="22"/>
      <c r="E1449" s="22"/>
    </row>
    <row r="1450" spans="1:5" x14ac:dyDescent="0.2">
      <c r="A1450" s="23" t="s">
        <v>1447</v>
      </c>
      <c r="B1450" s="26">
        <v>727.55</v>
      </c>
      <c r="C1450" s="26">
        <v>546609820.17999995</v>
      </c>
      <c r="D1450" s="22"/>
      <c r="E1450" s="22"/>
    </row>
    <row r="1451" spans="1:5" x14ac:dyDescent="0.2">
      <c r="A1451" s="23" t="s">
        <v>1448</v>
      </c>
      <c r="B1451" s="26">
        <v>732.07</v>
      </c>
      <c r="C1451" s="26">
        <v>550003939.69000006</v>
      </c>
      <c r="D1451" s="22"/>
      <c r="E1451" s="22"/>
    </row>
    <row r="1452" spans="1:5" x14ac:dyDescent="0.2">
      <c r="A1452" s="23" t="s">
        <v>1449</v>
      </c>
      <c r="B1452" s="26">
        <v>728.04</v>
      </c>
      <c r="C1452" s="26">
        <v>546948225.13999999</v>
      </c>
      <c r="D1452" s="22"/>
      <c r="E1452" s="22"/>
    </row>
    <row r="1453" spans="1:5" x14ac:dyDescent="0.2">
      <c r="A1453" s="23" t="s">
        <v>1450</v>
      </c>
      <c r="B1453" s="26">
        <v>717.38</v>
      </c>
      <c r="C1453" s="26">
        <v>538942859.67999995</v>
      </c>
      <c r="D1453" s="22"/>
      <c r="E1453" s="22"/>
    </row>
    <row r="1454" spans="1:5" x14ac:dyDescent="0.2">
      <c r="A1454" s="23" t="s">
        <v>1451</v>
      </c>
      <c r="B1454" s="26">
        <v>715.78</v>
      </c>
      <c r="C1454" s="26">
        <v>537657480.09000003</v>
      </c>
      <c r="D1454" s="22"/>
      <c r="E1454" s="22"/>
    </row>
    <row r="1455" spans="1:5" x14ac:dyDescent="0.2">
      <c r="A1455" s="23" t="s">
        <v>1452</v>
      </c>
      <c r="B1455" s="26">
        <v>710.53</v>
      </c>
      <c r="C1455" s="26">
        <v>533718494.19999999</v>
      </c>
      <c r="D1455" s="22"/>
      <c r="E1455" s="22"/>
    </row>
    <row r="1456" spans="1:5" x14ac:dyDescent="0.2">
      <c r="A1456" s="23" t="s">
        <v>1453</v>
      </c>
      <c r="B1456" s="26">
        <v>712.58</v>
      </c>
      <c r="C1456" s="26">
        <v>535109731.94</v>
      </c>
      <c r="D1456" s="22"/>
      <c r="E1456" s="22"/>
    </row>
    <row r="1457" spans="1:5" x14ac:dyDescent="0.2">
      <c r="A1457" s="23" t="s">
        <v>1454</v>
      </c>
      <c r="B1457" s="26">
        <v>717.9</v>
      </c>
      <c r="C1457" s="26">
        <v>539069495.73000002</v>
      </c>
      <c r="D1457" s="22"/>
      <c r="E1457" s="22"/>
    </row>
    <row r="1458" spans="1:5" x14ac:dyDescent="0.2">
      <c r="A1458" s="23" t="s">
        <v>1455</v>
      </c>
      <c r="B1458" s="26">
        <v>716.69</v>
      </c>
      <c r="C1458" s="26">
        <v>538117427.13</v>
      </c>
      <c r="D1458" s="22"/>
      <c r="E1458" s="22"/>
    </row>
    <row r="1459" spans="1:5" x14ac:dyDescent="0.2">
      <c r="A1459" s="23" t="s">
        <v>1456</v>
      </c>
      <c r="B1459" s="26">
        <v>738.82</v>
      </c>
      <c r="C1459" s="26">
        <v>554739368.84000003</v>
      </c>
      <c r="D1459" s="22"/>
      <c r="E1459" s="22"/>
    </row>
    <row r="1460" spans="1:5" x14ac:dyDescent="0.2">
      <c r="A1460" s="23" t="s">
        <v>1457</v>
      </c>
      <c r="B1460" s="26">
        <v>742.28</v>
      </c>
      <c r="C1460" s="26">
        <v>557331971.95000005</v>
      </c>
      <c r="D1460" s="22"/>
      <c r="E1460" s="22"/>
    </row>
    <row r="1461" spans="1:5" x14ac:dyDescent="0.2">
      <c r="A1461" s="23" t="s">
        <v>1458</v>
      </c>
      <c r="B1461" s="26">
        <v>744.67</v>
      </c>
      <c r="C1461" s="26">
        <v>559102611.55999994</v>
      </c>
      <c r="D1461" s="22"/>
      <c r="E1461" s="22"/>
    </row>
    <row r="1462" spans="1:5" x14ac:dyDescent="0.2">
      <c r="A1462" s="23" t="s">
        <v>1459</v>
      </c>
      <c r="B1462" s="26">
        <v>742.94</v>
      </c>
      <c r="C1462" s="26">
        <v>557795449.47000003</v>
      </c>
      <c r="D1462" s="22"/>
      <c r="E1462" s="22"/>
    </row>
    <row r="1463" spans="1:5" x14ac:dyDescent="0.2">
      <c r="A1463" s="23" t="s">
        <v>1460</v>
      </c>
      <c r="B1463" s="26">
        <v>747.25</v>
      </c>
      <c r="C1463" s="26">
        <v>561017699.85000002</v>
      </c>
      <c r="D1463" s="22"/>
      <c r="E1463" s="22"/>
    </row>
    <row r="1464" spans="1:5" x14ac:dyDescent="0.2">
      <c r="A1464" s="23" t="s">
        <v>1461</v>
      </c>
      <c r="B1464" s="26">
        <v>757.54</v>
      </c>
      <c r="C1464" s="26">
        <v>568639641.87</v>
      </c>
      <c r="D1464" s="22"/>
      <c r="E1464" s="22"/>
    </row>
    <row r="1465" spans="1:5" x14ac:dyDescent="0.2">
      <c r="A1465" s="23" t="s">
        <v>1462</v>
      </c>
      <c r="B1465" s="26">
        <v>753.07</v>
      </c>
      <c r="C1465" s="26">
        <v>565282134.5</v>
      </c>
      <c r="D1465" s="22"/>
      <c r="E1465" s="22"/>
    </row>
    <row r="1466" spans="1:5" x14ac:dyDescent="0.2">
      <c r="A1466" s="23" t="s">
        <v>1463</v>
      </c>
      <c r="B1466" s="26">
        <v>764.56</v>
      </c>
      <c r="C1466" s="26">
        <v>573906366.05999994</v>
      </c>
      <c r="D1466" s="22"/>
      <c r="E1466" s="22"/>
    </row>
    <row r="1467" spans="1:5" x14ac:dyDescent="0.2">
      <c r="A1467" s="23" t="s">
        <v>1464</v>
      </c>
      <c r="B1467" s="26">
        <v>768.4</v>
      </c>
      <c r="C1467" s="26">
        <v>576707290.80999994</v>
      </c>
      <c r="D1467" s="22"/>
      <c r="E1467" s="22"/>
    </row>
    <row r="1468" spans="1:5" x14ac:dyDescent="0.2">
      <c r="A1468" s="23" t="s">
        <v>1465</v>
      </c>
      <c r="B1468" s="26">
        <v>761.94</v>
      </c>
      <c r="C1468" s="26">
        <v>571859190.16999996</v>
      </c>
      <c r="D1468" s="22"/>
      <c r="E1468" s="22"/>
    </row>
    <row r="1469" spans="1:5" x14ac:dyDescent="0.2">
      <c r="A1469" s="23" t="s">
        <v>1466</v>
      </c>
      <c r="B1469" s="26">
        <v>755.71</v>
      </c>
      <c r="C1469" s="26">
        <v>567128010.45000005</v>
      </c>
      <c r="D1469" s="22"/>
      <c r="E1469" s="22"/>
    </row>
    <row r="1470" spans="1:5" x14ac:dyDescent="0.2">
      <c r="A1470" s="23" t="s">
        <v>1467</v>
      </c>
      <c r="B1470" s="26">
        <v>759.3</v>
      </c>
      <c r="C1470" s="26">
        <v>569810237.84000003</v>
      </c>
      <c r="D1470" s="22"/>
      <c r="E1470" s="22"/>
    </row>
    <row r="1471" spans="1:5" x14ac:dyDescent="0.2">
      <c r="A1471" s="23" t="s">
        <v>1468</v>
      </c>
      <c r="B1471" s="26">
        <v>767.83</v>
      </c>
      <c r="C1471" s="26">
        <v>576211521.92999995</v>
      </c>
      <c r="D1471" s="22"/>
      <c r="E1471" s="22"/>
    </row>
    <row r="1472" spans="1:5" x14ac:dyDescent="0.2">
      <c r="A1472" s="23" t="s">
        <v>1469</v>
      </c>
      <c r="B1472" s="26">
        <v>775.69</v>
      </c>
      <c r="C1472" s="26">
        <v>582106236.57000005</v>
      </c>
      <c r="D1472" s="22"/>
      <c r="E1472" s="22"/>
    </row>
    <row r="1473" spans="1:5" x14ac:dyDescent="0.2">
      <c r="A1473" s="23" t="s">
        <v>1470</v>
      </c>
      <c r="B1473" s="26">
        <v>788.06</v>
      </c>
      <c r="C1473" s="26">
        <v>591244937.91999996</v>
      </c>
      <c r="D1473" s="22"/>
      <c r="E1473" s="22"/>
    </row>
    <row r="1474" spans="1:5" x14ac:dyDescent="0.2">
      <c r="A1474" s="23" t="s">
        <v>1471</v>
      </c>
      <c r="B1474" s="26">
        <v>796.08</v>
      </c>
      <c r="C1474" s="26">
        <v>597264113.51999998</v>
      </c>
      <c r="D1474" s="22"/>
      <c r="E1474" s="22"/>
    </row>
    <row r="1475" spans="1:5" x14ac:dyDescent="0.2">
      <c r="A1475" s="23" t="s">
        <v>1472</v>
      </c>
      <c r="B1475" s="26">
        <v>806.44</v>
      </c>
      <c r="C1475" s="26">
        <v>605032000.72000003</v>
      </c>
      <c r="D1475" s="22"/>
      <c r="E1475" s="22"/>
    </row>
    <row r="1476" spans="1:5" x14ac:dyDescent="0.2">
      <c r="A1476" s="23" t="s">
        <v>1473</v>
      </c>
      <c r="B1476" s="26">
        <v>817.43</v>
      </c>
      <c r="C1476" s="26">
        <v>613282546.85000002</v>
      </c>
      <c r="D1476" s="22"/>
      <c r="E1476" s="22"/>
    </row>
    <row r="1477" spans="1:5" x14ac:dyDescent="0.2">
      <c r="A1477" s="23" t="s">
        <v>1474</v>
      </c>
      <c r="B1477" s="26">
        <v>815.08</v>
      </c>
      <c r="C1477" s="26">
        <v>611508318.75</v>
      </c>
      <c r="D1477" s="22"/>
      <c r="E1477" s="22"/>
    </row>
    <row r="1478" spans="1:5" x14ac:dyDescent="0.2">
      <c r="A1478" s="23" t="s">
        <v>1475</v>
      </c>
      <c r="B1478" s="26">
        <v>817.63</v>
      </c>
      <c r="C1478" s="26">
        <v>613416945.49000001</v>
      </c>
      <c r="D1478" s="22"/>
      <c r="E1478" s="22"/>
    </row>
    <row r="1479" spans="1:5" x14ac:dyDescent="0.2">
      <c r="A1479" s="23" t="s">
        <v>1476</v>
      </c>
      <c r="B1479" s="26">
        <v>816.79</v>
      </c>
      <c r="C1479" s="26">
        <v>612785697.26999998</v>
      </c>
      <c r="D1479" s="22"/>
      <c r="E1479" s="22"/>
    </row>
    <row r="1480" spans="1:5" x14ac:dyDescent="0.2">
      <c r="A1480" s="23" t="s">
        <v>1477</v>
      </c>
      <c r="B1480" s="26">
        <v>803</v>
      </c>
      <c r="C1480" s="26">
        <v>602439569.02999997</v>
      </c>
      <c r="D1480" s="22"/>
      <c r="E1480" s="22"/>
    </row>
    <row r="1481" spans="1:5" x14ac:dyDescent="0.2">
      <c r="A1481" s="23" t="s">
        <v>1478</v>
      </c>
      <c r="B1481" s="26">
        <v>807.17</v>
      </c>
      <c r="C1481" s="26">
        <v>605566724.07000005</v>
      </c>
      <c r="D1481" s="22"/>
      <c r="E1481" s="22"/>
    </row>
    <row r="1482" spans="1:5" x14ac:dyDescent="0.2">
      <c r="A1482" s="23" t="s">
        <v>1479</v>
      </c>
      <c r="B1482" s="26">
        <v>823.75</v>
      </c>
      <c r="C1482" s="26">
        <v>618003408.34000003</v>
      </c>
      <c r="D1482" s="22"/>
      <c r="E1482" s="22"/>
    </row>
    <row r="1483" spans="1:5" x14ac:dyDescent="0.2">
      <c r="A1483" s="23" t="s">
        <v>1480</v>
      </c>
      <c r="B1483" s="26">
        <v>824.34</v>
      </c>
      <c r="C1483" s="26">
        <v>618450955.41999996</v>
      </c>
      <c r="D1483" s="22"/>
      <c r="E1483" s="22"/>
    </row>
    <row r="1484" spans="1:5" x14ac:dyDescent="0.2">
      <c r="A1484" s="23" t="s">
        <v>1481</v>
      </c>
      <c r="B1484" s="26">
        <v>829.55</v>
      </c>
      <c r="C1484" s="26">
        <v>622400322.25999999</v>
      </c>
      <c r="D1484" s="22"/>
      <c r="E1484" s="22"/>
    </row>
    <row r="1485" spans="1:5" x14ac:dyDescent="0.2">
      <c r="A1485" s="23" t="s">
        <v>1482</v>
      </c>
      <c r="B1485" s="26">
        <v>829.22</v>
      </c>
      <c r="C1485" s="26">
        <v>622101676.45000005</v>
      </c>
      <c r="D1485" s="22"/>
      <c r="E1485" s="22"/>
    </row>
    <row r="1486" spans="1:5" x14ac:dyDescent="0.2">
      <c r="A1486" s="23" t="s">
        <v>1483</v>
      </c>
      <c r="B1486" s="26">
        <v>850.06</v>
      </c>
      <c r="C1486" s="26">
        <v>637738959.67999995</v>
      </c>
      <c r="D1486" s="22"/>
      <c r="E1486" s="22"/>
    </row>
    <row r="1487" spans="1:5" x14ac:dyDescent="0.2">
      <c r="A1487" s="23" t="s">
        <v>1484</v>
      </c>
      <c r="B1487" s="26">
        <v>855.64</v>
      </c>
      <c r="C1487" s="26">
        <v>641874533.04999995</v>
      </c>
      <c r="D1487" s="22"/>
      <c r="E1487" s="22"/>
    </row>
    <row r="1488" spans="1:5" x14ac:dyDescent="0.2">
      <c r="A1488" s="23" t="s">
        <v>1485</v>
      </c>
      <c r="B1488" s="26">
        <v>859.49</v>
      </c>
      <c r="C1488" s="26">
        <v>644643595.78999996</v>
      </c>
      <c r="D1488" s="22"/>
      <c r="E1488" s="22"/>
    </row>
    <row r="1489" spans="1:5" x14ac:dyDescent="0.2">
      <c r="A1489" s="23" t="s">
        <v>1486</v>
      </c>
      <c r="B1489" s="26">
        <v>864.09</v>
      </c>
      <c r="C1489" s="26">
        <v>648090656.22000003</v>
      </c>
      <c r="D1489" s="22"/>
      <c r="E1489" s="22"/>
    </row>
    <row r="1490" spans="1:5" x14ac:dyDescent="0.2">
      <c r="A1490" s="23" t="s">
        <v>1487</v>
      </c>
      <c r="B1490" s="26">
        <v>862.08</v>
      </c>
      <c r="C1490" s="26">
        <v>646584028.46000004</v>
      </c>
      <c r="D1490" s="22"/>
      <c r="E1490" s="22"/>
    </row>
    <row r="1491" spans="1:5" x14ac:dyDescent="0.2">
      <c r="A1491" s="23" t="s">
        <v>1488</v>
      </c>
      <c r="B1491" s="26">
        <v>865.14</v>
      </c>
      <c r="C1491" s="26">
        <v>648499752.37</v>
      </c>
      <c r="D1491" s="22"/>
      <c r="E1491" s="22"/>
    </row>
    <row r="1492" spans="1:5" x14ac:dyDescent="0.2">
      <c r="A1492" s="23" t="s">
        <v>1489</v>
      </c>
      <c r="B1492" s="26">
        <v>862.25</v>
      </c>
      <c r="C1492" s="26">
        <v>646330470.71000004</v>
      </c>
      <c r="D1492" s="22"/>
      <c r="E1492" s="22"/>
    </row>
    <row r="1493" spans="1:5" x14ac:dyDescent="0.2">
      <c r="A1493" s="23" t="s">
        <v>1490</v>
      </c>
      <c r="B1493" s="26">
        <v>858.47</v>
      </c>
      <c r="C1493" s="26">
        <v>643498382.11000001</v>
      </c>
      <c r="D1493" s="22"/>
      <c r="E1493" s="22"/>
    </row>
    <row r="1494" spans="1:5" x14ac:dyDescent="0.2">
      <c r="A1494" s="23" t="s">
        <v>1491</v>
      </c>
      <c r="B1494" s="26">
        <v>848.09</v>
      </c>
      <c r="C1494" s="26">
        <v>635670701.59000003</v>
      </c>
      <c r="D1494" s="22"/>
      <c r="E1494" s="22"/>
    </row>
    <row r="1495" spans="1:5" x14ac:dyDescent="0.2">
      <c r="A1495" s="23" t="s">
        <v>1492</v>
      </c>
      <c r="B1495" s="26">
        <v>841.63</v>
      </c>
      <c r="C1495" s="26">
        <v>630830476.13999999</v>
      </c>
      <c r="D1495" s="22"/>
      <c r="E1495" s="22"/>
    </row>
    <row r="1496" spans="1:5" x14ac:dyDescent="0.2">
      <c r="A1496" s="23" t="s">
        <v>1493</v>
      </c>
      <c r="B1496" s="26">
        <v>857.02</v>
      </c>
      <c r="C1496" s="26">
        <v>642306665.14999998</v>
      </c>
      <c r="D1496" s="22"/>
      <c r="E1496" s="22"/>
    </row>
    <row r="1497" spans="1:5" x14ac:dyDescent="0.2">
      <c r="A1497" s="23" t="s">
        <v>1494</v>
      </c>
      <c r="B1497" s="26">
        <v>853.1</v>
      </c>
      <c r="C1497" s="26">
        <v>639369901.48000002</v>
      </c>
      <c r="D1497" s="22"/>
      <c r="E1497" s="22"/>
    </row>
    <row r="1498" spans="1:5" x14ac:dyDescent="0.2">
      <c r="A1498" s="23" t="s">
        <v>1495</v>
      </c>
      <c r="B1498" s="26">
        <v>847.36</v>
      </c>
      <c r="C1498" s="26">
        <v>634993442.34000003</v>
      </c>
      <c r="D1498" s="22"/>
      <c r="E1498" s="22"/>
    </row>
    <row r="1499" spans="1:5" x14ac:dyDescent="0.2">
      <c r="A1499" s="23" t="s">
        <v>1496</v>
      </c>
      <c r="B1499" s="26">
        <v>839.43</v>
      </c>
      <c r="C1499" s="26">
        <v>629024827.38</v>
      </c>
      <c r="D1499" s="22"/>
      <c r="E1499" s="22"/>
    </row>
    <row r="1500" spans="1:5" x14ac:dyDescent="0.2">
      <c r="A1500" s="23" t="s">
        <v>1497</v>
      </c>
      <c r="B1500" s="26">
        <v>824.67</v>
      </c>
      <c r="C1500" s="26">
        <v>617672970.90999997</v>
      </c>
      <c r="D1500" s="22"/>
      <c r="E1500" s="22"/>
    </row>
    <row r="1501" spans="1:5" x14ac:dyDescent="0.2">
      <c r="A1501" s="23" t="s">
        <v>1528</v>
      </c>
      <c r="B1501" s="26">
        <v>816.03</v>
      </c>
      <c r="C1501" s="26">
        <v>611201992.65999997</v>
      </c>
      <c r="D1501" s="22"/>
      <c r="E1501" s="22"/>
    </row>
    <row r="1502" spans="1:5" x14ac:dyDescent="0.2">
      <c r="A1502" s="23" t="s">
        <v>1529</v>
      </c>
      <c r="B1502" s="26">
        <v>808.03</v>
      </c>
      <c r="C1502" s="26">
        <v>605089056.08000004</v>
      </c>
      <c r="D1502" s="22"/>
      <c r="E1502" s="22"/>
    </row>
    <row r="1503" spans="1:5" x14ac:dyDescent="0.2">
      <c r="A1503" s="23" t="s">
        <v>1530</v>
      </c>
      <c r="B1503" s="26">
        <v>798.03</v>
      </c>
      <c r="C1503" s="26">
        <v>597574398.13</v>
      </c>
      <c r="D1503" s="22"/>
      <c r="E1503" s="22"/>
    </row>
    <row r="1504" spans="1:5" x14ac:dyDescent="0.2">
      <c r="A1504" s="23" t="s">
        <v>1531</v>
      </c>
      <c r="B1504" s="26">
        <v>805.44</v>
      </c>
      <c r="C1504" s="26">
        <v>603121656.07000005</v>
      </c>
      <c r="D1504" s="22"/>
      <c r="E1504" s="22"/>
    </row>
    <row r="1505" spans="1:5" x14ac:dyDescent="0.2">
      <c r="A1505" s="23" t="s">
        <v>1532</v>
      </c>
      <c r="B1505" s="26">
        <v>799.9</v>
      </c>
      <c r="C1505" s="26">
        <v>598928279.75999999</v>
      </c>
      <c r="D1505" s="22"/>
      <c r="E1505" s="22"/>
    </row>
    <row r="1506" spans="1:5" x14ac:dyDescent="0.2">
      <c r="A1506" s="23" t="s">
        <v>1533</v>
      </c>
      <c r="B1506" s="26">
        <v>827.73</v>
      </c>
      <c r="C1506" s="26">
        <v>619620027.52999997</v>
      </c>
      <c r="D1506" s="22"/>
      <c r="E1506" s="22"/>
    </row>
    <row r="1507" spans="1:5" x14ac:dyDescent="0.2">
      <c r="A1507" s="23" t="s">
        <v>1534</v>
      </c>
      <c r="B1507" s="26">
        <v>837.09</v>
      </c>
      <c r="C1507" s="26">
        <v>626629348.75</v>
      </c>
      <c r="D1507" s="22"/>
      <c r="E1507" s="22"/>
    </row>
    <row r="1508" spans="1:5" x14ac:dyDescent="0.2">
      <c r="A1508" s="23" t="s">
        <v>1535</v>
      </c>
      <c r="B1508" s="26">
        <v>854.81</v>
      </c>
      <c r="C1508" s="26">
        <v>639888291.63999999</v>
      </c>
      <c r="D1508" s="22"/>
      <c r="E1508" s="22"/>
    </row>
    <row r="1509" spans="1:5" x14ac:dyDescent="0.2">
      <c r="A1509" s="23" t="s">
        <v>1536</v>
      </c>
      <c r="B1509" s="26">
        <v>864.02</v>
      </c>
      <c r="C1509" s="26">
        <v>646766039.51999998</v>
      </c>
      <c r="D1509" s="22"/>
      <c r="E1509" s="22"/>
    </row>
    <row r="1510" spans="1:5" x14ac:dyDescent="0.2">
      <c r="A1510" s="23" t="s">
        <v>1537</v>
      </c>
      <c r="B1510" s="26">
        <v>856.79</v>
      </c>
      <c r="C1510" s="26">
        <v>641360553.38</v>
      </c>
      <c r="D1510" s="22"/>
      <c r="E1510" s="22"/>
    </row>
    <row r="1511" spans="1:5" x14ac:dyDescent="0.2">
      <c r="A1511" s="23" t="s">
        <v>1538</v>
      </c>
      <c r="B1511" s="26">
        <v>856.79</v>
      </c>
      <c r="C1511" s="26">
        <v>641360553.38</v>
      </c>
      <c r="D1511" s="22"/>
      <c r="E1511" s="22"/>
    </row>
    <row r="1512" spans="1:5" x14ac:dyDescent="0.2">
      <c r="A1512" s="23" t="s">
        <v>1539</v>
      </c>
      <c r="B1512" s="26">
        <v>856.63</v>
      </c>
      <c r="C1512" s="26">
        <v>641226077.38</v>
      </c>
      <c r="D1512" s="22"/>
      <c r="E1512" s="22"/>
    </row>
    <row r="1513" spans="1:5" x14ac:dyDescent="0.2">
      <c r="A1513" s="23" t="s">
        <v>1540</v>
      </c>
      <c r="B1513" s="26">
        <v>868.18</v>
      </c>
      <c r="C1513" s="26">
        <v>649871061.10000002</v>
      </c>
      <c r="D1513" s="22"/>
      <c r="E1513" s="22"/>
    </row>
    <row r="1514" spans="1:5" x14ac:dyDescent="0.2">
      <c r="A1514" s="23" t="s">
        <v>1541</v>
      </c>
      <c r="B1514" s="26">
        <v>864.41</v>
      </c>
      <c r="C1514" s="26">
        <v>647011991.67999995</v>
      </c>
      <c r="D1514" s="22"/>
      <c r="E1514" s="22"/>
    </row>
    <row r="1515" spans="1:5" x14ac:dyDescent="0.2">
      <c r="A1515" s="23" t="s">
        <v>1542</v>
      </c>
      <c r="B1515" s="26">
        <v>877.88</v>
      </c>
      <c r="C1515" s="26">
        <v>657093119.58000004</v>
      </c>
      <c r="D1515" s="22"/>
      <c r="E1515" s="22"/>
    </row>
    <row r="1516" spans="1:5" x14ac:dyDescent="0.2">
      <c r="A1516" s="23" t="s">
        <v>1543</v>
      </c>
      <c r="B1516" s="26">
        <v>880.39</v>
      </c>
      <c r="C1516" s="26">
        <v>658975545.52999997</v>
      </c>
      <c r="D1516" s="22"/>
      <c r="E1516" s="22"/>
    </row>
    <row r="1517" spans="1:5" x14ac:dyDescent="0.2">
      <c r="A1517" s="23" t="s">
        <v>1544</v>
      </c>
      <c r="B1517" s="26">
        <v>860.52</v>
      </c>
      <c r="C1517" s="26">
        <v>644101910.60000002</v>
      </c>
      <c r="D1517" s="22"/>
      <c r="E1517" s="22"/>
    </row>
    <row r="1518" spans="1:5" x14ac:dyDescent="0.2">
      <c r="A1518" s="23" t="s">
        <v>1545</v>
      </c>
      <c r="B1518" s="26">
        <v>848.04</v>
      </c>
      <c r="C1518" s="26">
        <v>634747454.46000004</v>
      </c>
      <c r="D1518" s="22"/>
      <c r="E1518" s="22"/>
    </row>
    <row r="1519" spans="1:5" x14ac:dyDescent="0.2">
      <c r="A1519" s="23" t="s">
        <v>1546</v>
      </c>
      <c r="B1519" s="26">
        <v>860.46</v>
      </c>
      <c r="C1519" s="26">
        <v>644049076.41999996</v>
      </c>
      <c r="D1519" s="22"/>
      <c r="E1519" s="22"/>
    </row>
    <row r="1520" spans="1:5" x14ac:dyDescent="0.2">
      <c r="A1520" s="23" t="s">
        <v>1547</v>
      </c>
      <c r="B1520" s="26">
        <v>876.42</v>
      </c>
      <c r="C1520" s="26">
        <v>655997847.79999995</v>
      </c>
      <c r="D1520" s="22"/>
      <c r="E1520" s="22"/>
    </row>
    <row r="1521" spans="1:5" x14ac:dyDescent="0.2">
      <c r="A1521" s="23" t="s">
        <v>1548</v>
      </c>
      <c r="B1521" s="26">
        <v>879.24</v>
      </c>
      <c r="C1521" s="26">
        <v>658107416.88</v>
      </c>
      <c r="D1521" s="22"/>
      <c r="E1521" s="22"/>
    </row>
    <row r="1522" spans="1:5" x14ac:dyDescent="0.2">
      <c r="A1522" s="23" t="s">
        <v>1549</v>
      </c>
      <c r="B1522" s="26">
        <v>909.2</v>
      </c>
      <c r="C1522" s="26">
        <v>680536151.66999996</v>
      </c>
      <c r="D1522" s="22"/>
      <c r="E1522" s="22"/>
    </row>
    <row r="1523" spans="1:5" x14ac:dyDescent="0.2">
      <c r="A1523" s="23" t="s">
        <v>1550</v>
      </c>
      <c r="B1523" s="26">
        <v>904.04</v>
      </c>
      <c r="C1523" s="26">
        <v>676556566.89999998</v>
      </c>
      <c r="D1523" s="22"/>
      <c r="E1523" s="22"/>
    </row>
    <row r="1524" spans="1:5" x14ac:dyDescent="0.2">
      <c r="A1524" s="23" t="s">
        <v>1551</v>
      </c>
      <c r="B1524" s="26">
        <v>899.95</v>
      </c>
      <c r="C1524" s="26">
        <v>673496570.37</v>
      </c>
      <c r="D1524" s="22"/>
      <c r="E1524" s="22"/>
    </row>
    <row r="1525" spans="1:5" x14ac:dyDescent="0.2">
      <c r="A1525" s="23" t="s">
        <v>1552</v>
      </c>
      <c r="B1525" s="26">
        <v>906.47</v>
      </c>
      <c r="C1525" s="26">
        <v>678377187.86000001</v>
      </c>
      <c r="D1525" s="22"/>
      <c r="E1525" s="22"/>
    </row>
    <row r="1526" spans="1:5" x14ac:dyDescent="0.2">
      <c r="A1526" s="23" t="s">
        <v>1553</v>
      </c>
      <c r="B1526" s="26">
        <v>903.12</v>
      </c>
      <c r="C1526" s="26">
        <v>675945075.35000002</v>
      </c>
      <c r="D1526" s="22"/>
      <c r="E1526" s="22"/>
    </row>
    <row r="1527" spans="1:5" x14ac:dyDescent="0.2">
      <c r="A1527" s="23" t="s">
        <v>1554</v>
      </c>
      <c r="B1527" s="26">
        <v>909.7</v>
      </c>
      <c r="C1527" s="26">
        <v>680869113.58000004</v>
      </c>
      <c r="D1527" s="22"/>
      <c r="E1527" s="22"/>
    </row>
    <row r="1528" spans="1:5" x14ac:dyDescent="0.2">
      <c r="A1528" s="23" t="s">
        <v>1555</v>
      </c>
      <c r="B1528" s="26">
        <v>921.02</v>
      </c>
      <c r="C1528" s="26">
        <v>689336499.72000003</v>
      </c>
      <c r="D1528" s="22"/>
      <c r="E1528" s="22"/>
    </row>
    <row r="1529" spans="1:5" x14ac:dyDescent="0.2">
      <c r="A1529" s="23" t="s">
        <v>1556</v>
      </c>
      <c r="B1529" s="26">
        <v>929.34</v>
      </c>
      <c r="C1529" s="26">
        <v>695542958.23000002</v>
      </c>
      <c r="D1529" s="22"/>
      <c r="E1529" s="22"/>
    </row>
    <row r="1530" spans="1:5" x14ac:dyDescent="0.2">
      <c r="A1530" s="23" t="s">
        <v>1557</v>
      </c>
      <c r="B1530" s="26">
        <v>938.57</v>
      </c>
      <c r="C1530" s="26">
        <v>702516854.25</v>
      </c>
      <c r="D1530" s="22"/>
      <c r="E1530" s="22"/>
    </row>
    <row r="1531" spans="1:5" x14ac:dyDescent="0.2">
      <c r="A1531" s="23" t="s">
        <v>1558</v>
      </c>
      <c r="B1531" s="26">
        <v>930.14</v>
      </c>
      <c r="C1531" s="26">
        <v>696205833.19000006</v>
      </c>
      <c r="D1531" s="22"/>
      <c r="E1531" s="22"/>
    </row>
    <row r="1532" spans="1:5" x14ac:dyDescent="0.2">
      <c r="A1532" s="23" t="s">
        <v>1559</v>
      </c>
      <c r="B1532" s="26">
        <v>927.82</v>
      </c>
      <c r="C1532" s="26">
        <v>699424120.60000002</v>
      </c>
      <c r="D1532" s="22"/>
      <c r="E1532" s="22"/>
    </row>
    <row r="1533" spans="1:5" x14ac:dyDescent="0.2">
      <c r="A1533" s="23" t="s">
        <v>1560</v>
      </c>
      <c r="B1533" s="26">
        <v>910.95</v>
      </c>
      <c r="C1533" s="26">
        <v>686706189.80999994</v>
      </c>
      <c r="D1533" s="22"/>
      <c r="E1533" s="22"/>
    </row>
    <row r="1534" spans="1:5" x14ac:dyDescent="0.2">
      <c r="A1534" s="23" t="s">
        <v>1561</v>
      </c>
      <c r="B1534" s="26">
        <v>895.14</v>
      </c>
      <c r="C1534" s="26">
        <v>674789821.61000001</v>
      </c>
      <c r="D1534" s="22"/>
      <c r="E1534" s="22"/>
    </row>
    <row r="1535" spans="1:5" x14ac:dyDescent="0.2">
      <c r="A1535" s="23" t="s">
        <v>1562</v>
      </c>
      <c r="B1535" s="26">
        <v>877.45</v>
      </c>
      <c r="C1535" s="26">
        <v>656392322.40999997</v>
      </c>
      <c r="D1535" s="22"/>
      <c r="E1535" s="22"/>
    </row>
    <row r="1536" spans="1:5" x14ac:dyDescent="0.2">
      <c r="A1536" s="23" t="s">
        <v>1563</v>
      </c>
      <c r="B1536" s="26">
        <v>825.47</v>
      </c>
      <c r="C1536" s="26">
        <v>617512192.69000006</v>
      </c>
      <c r="D1536" s="22"/>
      <c r="E1536" s="22"/>
    </row>
    <row r="1537" spans="1:5" x14ac:dyDescent="0.2">
      <c r="A1537" s="23" t="s">
        <v>1564</v>
      </c>
      <c r="B1537" s="26">
        <v>805.61</v>
      </c>
      <c r="C1537" s="26">
        <v>602656093.75999999</v>
      </c>
      <c r="D1537" s="22"/>
      <c r="E1537" s="22"/>
    </row>
    <row r="1538" spans="1:5" x14ac:dyDescent="0.2">
      <c r="A1538" s="23" t="s">
        <v>1565</v>
      </c>
      <c r="B1538" s="26">
        <v>770.9</v>
      </c>
      <c r="C1538" s="26">
        <v>576688365.00999999</v>
      </c>
      <c r="D1538" s="22"/>
      <c r="E1538" s="22"/>
    </row>
    <row r="1539" spans="1:5" x14ac:dyDescent="0.2">
      <c r="A1539" s="23" t="s">
        <v>1566</v>
      </c>
      <c r="B1539" s="26">
        <v>811.98</v>
      </c>
      <c r="C1539" s="26">
        <v>607368448.49000001</v>
      </c>
      <c r="D1539" s="22"/>
      <c r="E1539" s="22"/>
    </row>
    <row r="1540" spans="1:5" x14ac:dyDescent="0.2">
      <c r="A1540" s="23" t="s">
        <v>1567</v>
      </c>
      <c r="B1540" s="26">
        <v>830.97</v>
      </c>
      <c r="C1540" s="26">
        <v>621574001.05999994</v>
      </c>
      <c r="D1540" s="22"/>
      <c r="E1540" s="22"/>
    </row>
    <row r="1541" spans="1:5" x14ac:dyDescent="0.2">
      <c r="A1541" s="23" t="s">
        <v>1568</v>
      </c>
      <c r="B1541" s="26">
        <v>896.5</v>
      </c>
      <c r="C1541" s="26">
        <v>670592896.09000003</v>
      </c>
      <c r="D1541" s="22"/>
      <c r="E1541" s="22"/>
    </row>
    <row r="1542" spans="1:5" x14ac:dyDescent="0.2">
      <c r="A1542" s="23" t="s">
        <v>1569</v>
      </c>
      <c r="B1542" s="26">
        <v>916.2</v>
      </c>
      <c r="C1542" s="26">
        <v>685329563.97000003</v>
      </c>
      <c r="D1542" s="22"/>
      <c r="E1542" s="22"/>
    </row>
    <row r="1543" spans="1:5" x14ac:dyDescent="0.2">
      <c r="A1543" s="23" t="s">
        <v>1570</v>
      </c>
      <c r="B1543" s="26">
        <v>825.66</v>
      </c>
      <c r="C1543" s="26">
        <v>617478798.83000004</v>
      </c>
      <c r="D1543" s="22"/>
      <c r="E1543" s="22"/>
    </row>
    <row r="1544" spans="1:5" x14ac:dyDescent="0.2">
      <c r="A1544" s="23" t="s">
        <v>1571</v>
      </c>
      <c r="B1544" s="26">
        <v>738.82</v>
      </c>
      <c r="C1544" s="26">
        <v>552532782.04999995</v>
      </c>
      <c r="D1544" s="22"/>
      <c r="E1544" s="22"/>
    </row>
    <row r="1545" spans="1:5" x14ac:dyDescent="0.2">
      <c r="A1545" s="23" t="s">
        <v>1572</v>
      </c>
      <c r="B1545" s="26">
        <v>755.1</v>
      </c>
      <c r="C1545" s="26">
        <v>564708873.88</v>
      </c>
      <c r="D1545" s="22"/>
      <c r="E1545" s="22"/>
    </row>
    <row r="1546" spans="1:5" x14ac:dyDescent="0.2">
      <c r="A1546" s="23" t="s">
        <v>1573</v>
      </c>
      <c r="B1546" s="26">
        <v>677.33</v>
      </c>
      <c r="C1546" s="26">
        <v>506550923.61000001</v>
      </c>
      <c r="D1546" s="22"/>
      <c r="E1546" s="22"/>
    </row>
    <row r="1547" spans="1:5" x14ac:dyDescent="0.2">
      <c r="A1547" s="23" t="s">
        <v>1574</v>
      </c>
      <c r="B1547" s="26">
        <v>690.07</v>
      </c>
      <c r="C1547" s="26">
        <v>518610256.95999998</v>
      </c>
      <c r="D1547" s="22"/>
      <c r="E1547" s="22"/>
    </row>
    <row r="1548" spans="1:5" x14ac:dyDescent="0.2">
      <c r="A1548" s="23" t="s">
        <v>1575</v>
      </c>
      <c r="B1548" s="26">
        <v>667.34</v>
      </c>
      <c r="C1548" s="26">
        <v>501530804.00999999</v>
      </c>
      <c r="D1548" s="22"/>
      <c r="E1548" s="22"/>
    </row>
    <row r="1549" spans="1:5" x14ac:dyDescent="0.2">
      <c r="A1549" s="23" t="s">
        <v>1576</v>
      </c>
      <c r="B1549" s="26">
        <v>645.44000000000005</v>
      </c>
      <c r="C1549" s="26">
        <v>485067274</v>
      </c>
      <c r="D1549" s="22"/>
      <c r="E1549" s="22"/>
    </row>
    <row r="1550" spans="1:5" x14ac:dyDescent="0.2">
      <c r="A1550" s="23" t="s">
        <v>1577</v>
      </c>
      <c r="B1550" s="26">
        <v>634.89</v>
      </c>
      <c r="C1550" s="26">
        <v>477140565.25</v>
      </c>
      <c r="D1550" s="22"/>
      <c r="E1550" s="22"/>
    </row>
    <row r="1551" spans="1:5" x14ac:dyDescent="0.2">
      <c r="A1551" s="23" t="s">
        <v>1578</v>
      </c>
      <c r="B1551" s="26">
        <v>563.6</v>
      </c>
      <c r="C1551" s="26">
        <v>423807886</v>
      </c>
      <c r="D1551" s="22"/>
      <c r="E1551" s="22"/>
    </row>
    <row r="1552" spans="1:5" x14ac:dyDescent="0.2">
      <c r="A1552" s="23" t="s">
        <v>1579</v>
      </c>
      <c r="B1552" s="26">
        <v>516.32000000000005</v>
      </c>
      <c r="C1552" s="26">
        <v>388254093.91000003</v>
      </c>
      <c r="D1552" s="22"/>
      <c r="E1552" s="22"/>
    </row>
    <row r="1553" spans="1:5" x14ac:dyDescent="0.2">
      <c r="A1553" s="23" t="s">
        <v>1580</v>
      </c>
      <c r="B1553" s="26">
        <v>494.8</v>
      </c>
      <c r="C1553" s="26">
        <v>372072290.04000002</v>
      </c>
      <c r="D1553" s="22"/>
      <c r="E1553" s="22"/>
    </row>
    <row r="1554" spans="1:5" x14ac:dyDescent="0.2">
      <c r="A1554" s="23" t="s">
        <v>1581</v>
      </c>
      <c r="B1554" s="26">
        <v>509.77</v>
      </c>
      <c r="C1554" s="26">
        <v>383323538.19</v>
      </c>
      <c r="D1554" s="22"/>
      <c r="E1554" s="22"/>
    </row>
    <row r="1555" spans="1:5" x14ac:dyDescent="0.2">
      <c r="A1555" s="23" t="s">
        <v>1582</v>
      </c>
      <c r="B1555" s="26">
        <v>585.19000000000005</v>
      </c>
      <c r="C1555" s="26">
        <v>440150788.61000001</v>
      </c>
      <c r="D1555" s="22"/>
      <c r="E1555" s="22"/>
    </row>
    <row r="1556" spans="1:5" x14ac:dyDescent="0.2">
      <c r="A1556" s="23" t="s">
        <v>1583</v>
      </c>
      <c r="B1556" s="26">
        <v>499.04</v>
      </c>
      <c r="C1556" s="26">
        <v>375352514.44</v>
      </c>
      <c r="D1556" s="22"/>
      <c r="E1556" s="22"/>
    </row>
    <row r="1557" spans="1:5" x14ac:dyDescent="0.2">
      <c r="A1557" s="23" t="s">
        <v>1584</v>
      </c>
      <c r="B1557" s="26">
        <v>386.46</v>
      </c>
      <c r="C1557" s="26">
        <v>290680813.38</v>
      </c>
      <c r="D1557" s="22"/>
      <c r="E1557" s="22"/>
    </row>
    <row r="1558" spans="1:5" x14ac:dyDescent="0.2">
      <c r="A1558" s="23" t="s">
        <v>1585</v>
      </c>
      <c r="B1558" s="26">
        <v>298.97000000000003</v>
      </c>
      <c r="C1558" s="26">
        <v>224875011.19</v>
      </c>
      <c r="D1558" s="22"/>
      <c r="E1558" s="22"/>
    </row>
    <row r="1559" spans="1:5" x14ac:dyDescent="0.2">
      <c r="A1559" s="23" t="s">
        <v>1586</v>
      </c>
      <c r="B1559" s="26">
        <v>292.17</v>
      </c>
      <c r="C1559" s="26">
        <v>219817251.40000001</v>
      </c>
      <c r="D1559" s="22"/>
      <c r="E1559" s="22"/>
    </row>
    <row r="1560" spans="1:5" x14ac:dyDescent="0.2">
      <c r="A1560" s="23" t="s">
        <v>1587</v>
      </c>
      <c r="B1560" s="26">
        <v>284.23</v>
      </c>
      <c r="C1560" s="26">
        <v>213843453.5</v>
      </c>
      <c r="D1560" s="22"/>
      <c r="E1560" s="22"/>
    </row>
    <row r="1561" spans="1:5" x14ac:dyDescent="0.2">
      <c r="A1561" s="23" t="s">
        <v>1588</v>
      </c>
      <c r="B1561" s="26">
        <v>263.33999999999997</v>
      </c>
      <c r="C1561" s="26">
        <v>198126320.80000001</v>
      </c>
      <c r="D1561" s="22"/>
      <c r="E1561" s="22"/>
    </row>
    <row r="1562" spans="1:5" x14ac:dyDescent="0.2">
      <c r="A1562" s="23" t="s">
        <v>1589</v>
      </c>
      <c r="B1562" s="26">
        <v>263.33999999999997</v>
      </c>
      <c r="C1562" s="26">
        <v>198126320.80000001</v>
      </c>
      <c r="D1562" s="22"/>
      <c r="E1562" s="22"/>
    </row>
    <row r="1563" spans="1:5" x14ac:dyDescent="0.2">
      <c r="A1563" s="23" t="s">
        <v>1590</v>
      </c>
      <c r="B1563" s="26">
        <v>283.26</v>
      </c>
      <c r="C1563" s="26">
        <v>213109506.69999999</v>
      </c>
      <c r="D1563" s="22"/>
      <c r="E1563" s="22"/>
    </row>
    <row r="1564" spans="1:5" x14ac:dyDescent="0.2">
      <c r="A1564" s="23" t="s">
        <v>1591</v>
      </c>
      <c r="B1564" s="26">
        <v>292.95999999999998</v>
      </c>
      <c r="C1564" s="26">
        <v>20294231.18</v>
      </c>
      <c r="D1564" s="22"/>
      <c r="E1564" s="22"/>
    </row>
    <row r="1565" spans="1:5" x14ac:dyDescent="0.2">
      <c r="A1565" s="23" t="s">
        <v>1592</v>
      </c>
      <c r="B1565" s="26">
        <v>324.45</v>
      </c>
      <c r="C1565" s="26">
        <v>22475360</v>
      </c>
      <c r="D1565" s="22"/>
      <c r="E1565" s="22"/>
    </row>
    <row r="1566" spans="1:5" x14ac:dyDescent="0.2">
      <c r="A1566" s="23" t="s">
        <v>1593</v>
      </c>
      <c r="B1566" s="26">
        <v>267.58</v>
      </c>
      <c r="C1566" s="26">
        <v>18536170</v>
      </c>
      <c r="D1566" s="22"/>
      <c r="E1566" s="22"/>
    </row>
    <row r="1567" spans="1:5" x14ac:dyDescent="0.2">
      <c r="A1567" s="23" t="s">
        <v>1594</v>
      </c>
      <c r="B1567" s="26">
        <v>584.44000000000005</v>
      </c>
      <c r="C1567" s="26">
        <v>40485750</v>
      </c>
      <c r="D1567" s="22"/>
      <c r="E1567" s="22"/>
    </row>
    <row r="1568" spans="1:5" x14ac:dyDescent="0.2">
      <c r="A1568" s="23" t="s">
        <v>1595</v>
      </c>
      <c r="B1568" s="26">
        <v>769.44</v>
      </c>
      <c r="C1568" s="26">
        <v>70958360</v>
      </c>
      <c r="D1568" s="22"/>
      <c r="E1568" s="22"/>
    </row>
    <row r="1569" spans="1:5" x14ac:dyDescent="0.2">
      <c r="A1569" s="23" t="s">
        <v>1596</v>
      </c>
      <c r="B1569" s="26">
        <v>1003.03</v>
      </c>
      <c r="C1569" s="26">
        <v>92500189.480000004</v>
      </c>
      <c r="D1569" s="22"/>
      <c r="E1569" s="22"/>
    </row>
    <row r="1570" spans="1:5" x14ac:dyDescent="0.2">
      <c r="A1570" s="23" t="s">
        <v>1597</v>
      </c>
      <c r="B1570" s="26">
        <v>1120.5899999999999</v>
      </c>
      <c r="C1570" s="26">
        <v>103341891.48999999</v>
      </c>
      <c r="D1570" s="22"/>
      <c r="E1570" s="22"/>
    </row>
    <row r="1571" spans="1:5" x14ac:dyDescent="0.2">
      <c r="A1571" s="23" t="s">
        <v>1598</v>
      </c>
      <c r="B1571" s="26">
        <v>1330.43</v>
      </c>
      <c r="C1571" s="26">
        <v>122693454.05</v>
      </c>
      <c r="D1571" s="22"/>
      <c r="E1571" s="22"/>
    </row>
    <row r="1572" spans="1:5" x14ac:dyDescent="0.2">
      <c r="A1572" s="23" t="s">
        <v>1599</v>
      </c>
      <c r="B1572" s="26">
        <v>1384.59</v>
      </c>
      <c r="C1572" s="26">
        <v>131232856.90000001</v>
      </c>
      <c r="D1572" s="22"/>
      <c r="E1572" s="22"/>
    </row>
    <row r="1573" spans="1:5" x14ac:dyDescent="0.2">
      <c r="A1573" s="23" t="s">
        <v>1600</v>
      </c>
      <c r="B1573" s="26">
        <v>1302.29</v>
      </c>
      <c r="C1573" s="26">
        <v>123432833.59999999</v>
      </c>
      <c r="D1573" s="22"/>
      <c r="E1573" s="22"/>
    </row>
    <row r="1574" spans="1:5" x14ac:dyDescent="0.2">
      <c r="A1574" s="23" t="s">
        <v>1601</v>
      </c>
      <c r="B1574" s="26">
        <v>1432.18</v>
      </c>
      <c r="C1574" s="26">
        <v>135743269.50999999</v>
      </c>
      <c r="D1574" s="22"/>
      <c r="E1574" s="22"/>
    </row>
    <row r="1575" spans="1:5" x14ac:dyDescent="0.2">
      <c r="A1575" s="23" t="s">
        <v>1602</v>
      </c>
      <c r="B1575" s="26">
        <v>1525.84</v>
      </c>
      <c r="C1575" s="26">
        <v>207071898.38999999</v>
      </c>
      <c r="D1575" s="22"/>
      <c r="E1575" s="22"/>
    </row>
    <row r="1576" spans="1:5" x14ac:dyDescent="0.2">
      <c r="A1576" s="23" t="s">
        <v>1603</v>
      </c>
      <c r="B1576" s="26">
        <v>1611.35</v>
      </c>
      <c r="C1576" s="26">
        <v>218676441.18000001</v>
      </c>
      <c r="D1576" s="22"/>
      <c r="E1576" s="22"/>
    </row>
    <row r="1577" spans="1:5" x14ac:dyDescent="0.2">
      <c r="A1577" s="23" t="s">
        <v>1604</v>
      </c>
      <c r="B1577" s="26">
        <v>1636.08</v>
      </c>
      <c r="C1577" s="26">
        <v>222031589.61000001</v>
      </c>
      <c r="D1577" s="22"/>
      <c r="E1577" s="22"/>
    </row>
    <row r="1578" spans="1:5" x14ac:dyDescent="0.2">
      <c r="A1578" s="23" t="s">
        <v>1605</v>
      </c>
      <c r="B1578" s="26">
        <v>1762.76</v>
      </c>
      <c r="C1578" s="26">
        <v>239223970.69999999</v>
      </c>
      <c r="D1578" s="22"/>
      <c r="E1578" s="22"/>
    </row>
    <row r="1579" spans="1:5" x14ac:dyDescent="0.2">
      <c r="A1579" s="23" t="s">
        <v>1606</v>
      </c>
      <c r="B1579" s="26">
        <v>1730.49</v>
      </c>
      <c r="C1579" s="26">
        <v>237628420.11000001</v>
      </c>
      <c r="D1579" s="22"/>
      <c r="E1579" s="22"/>
    </row>
    <row r="1580" spans="1:5" x14ac:dyDescent="0.2">
      <c r="A1580" s="23" t="s">
        <v>1607</v>
      </c>
      <c r="B1580" s="26">
        <v>1662.39</v>
      </c>
      <c r="C1580" s="26">
        <v>228277025.61000001</v>
      </c>
      <c r="D1580" s="22"/>
      <c r="E1580" s="22"/>
    </row>
    <row r="1581" spans="1:5" x14ac:dyDescent="0.2">
      <c r="A1581" s="23" t="s">
        <v>1608</v>
      </c>
      <c r="B1581" s="26">
        <v>1650.69</v>
      </c>
      <c r="C1581" s="26">
        <v>226669488.46000001</v>
      </c>
      <c r="D1581" s="22"/>
      <c r="E1581" s="22"/>
    </row>
    <row r="1582" spans="1:5" x14ac:dyDescent="0.2">
      <c r="A1582" s="23" t="s">
        <v>1609</v>
      </c>
      <c r="B1582" s="26">
        <v>1610.82</v>
      </c>
      <c r="C1582" s="26">
        <v>221194667.25999999</v>
      </c>
      <c r="D1582" s="22"/>
      <c r="E1582" s="22"/>
    </row>
    <row r="1583" spans="1:5" x14ac:dyDescent="0.2">
      <c r="A1583" s="23" t="s">
        <v>1610</v>
      </c>
      <c r="B1583" s="26">
        <v>1609.5</v>
      </c>
      <c r="C1583" s="26">
        <v>218051230.56</v>
      </c>
      <c r="D1583" s="22"/>
      <c r="E1583" s="22"/>
    </row>
    <row r="1584" spans="1:5" x14ac:dyDescent="0.2">
      <c r="A1584" s="23" t="s">
        <v>1611</v>
      </c>
      <c r="B1584" s="26">
        <v>1664.13</v>
      </c>
      <c r="C1584" s="26">
        <v>225451210</v>
      </c>
      <c r="D1584" s="22"/>
      <c r="E1584" s="22"/>
    </row>
    <row r="1585" spans="1:5" x14ac:dyDescent="0.2">
      <c r="A1585" s="23" t="s">
        <v>1612</v>
      </c>
      <c r="B1585" s="26">
        <v>1780.26</v>
      </c>
      <c r="C1585" s="26">
        <v>241184540</v>
      </c>
      <c r="D1585" s="22"/>
      <c r="E1585" s="22"/>
    </row>
    <row r="1586" spans="1:5" x14ac:dyDescent="0.2">
      <c r="A1586" s="23" t="s">
        <v>1613</v>
      </c>
      <c r="B1586" s="26">
        <v>1874.46</v>
      </c>
      <c r="C1586" s="26">
        <v>253946560</v>
      </c>
      <c r="D1586" s="22"/>
      <c r="E1586" s="22"/>
    </row>
    <row r="1587" spans="1:5" x14ac:dyDescent="0.2">
      <c r="A1587" s="23" t="s">
        <v>1614</v>
      </c>
      <c r="B1587" s="26">
        <v>1945.24</v>
      </c>
      <c r="C1587" s="26">
        <v>206256800</v>
      </c>
      <c r="D1587" s="22"/>
      <c r="E1587" s="22"/>
    </row>
    <row r="1588" spans="1:5" x14ac:dyDescent="0.2">
      <c r="A1588" s="23" t="s">
        <v>1615</v>
      </c>
      <c r="B1588" s="26">
        <v>1810.77</v>
      </c>
      <c r="C1588" s="26">
        <v>191998190</v>
      </c>
      <c r="D1588" s="22"/>
      <c r="E1588" s="22"/>
    </row>
    <row r="1589" spans="1:5" x14ac:dyDescent="0.2">
      <c r="A1589" s="23" t="s">
        <v>1616</v>
      </c>
      <c r="B1589" s="26">
        <v>1966.32</v>
      </c>
      <c r="C1589" s="26">
        <v>208491510</v>
      </c>
      <c r="D1589" s="22"/>
      <c r="E1589" s="22"/>
    </row>
    <row r="1590" spans="1:5" x14ac:dyDescent="0.2">
      <c r="A1590" s="23" t="s">
        <v>1617</v>
      </c>
      <c r="B1590" s="26">
        <v>2064.48</v>
      </c>
      <c r="C1590" s="26">
        <v>218900060</v>
      </c>
      <c r="D1590" s="22"/>
      <c r="E1590" s="22"/>
    </row>
    <row r="1591" spans="1:5" x14ac:dyDescent="0.2">
      <c r="A1591" s="23" t="s">
        <v>1618</v>
      </c>
      <c r="B1591" s="26">
        <v>1909.4</v>
      </c>
      <c r="C1591" s="26">
        <v>193899190</v>
      </c>
      <c r="D1591" s="22"/>
      <c r="E1591" s="22"/>
    </row>
    <row r="1592" spans="1:5" x14ac:dyDescent="0.2">
      <c r="A1592" s="23" t="s">
        <v>1619</v>
      </c>
      <c r="B1592" s="26">
        <v>1667.61</v>
      </c>
      <c r="C1592" s="26">
        <v>169344750</v>
      </c>
      <c r="D1592" s="22"/>
      <c r="E1592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1501</v>
      </c>
      <c r="B1" s="3" t="s">
        <v>0</v>
      </c>
      <c r="C1" s="3" t="s">
        <v>1498</v>
      </c>
      <c r="D1" s="3" t="s">
        <v>1620</v>
      </c>
      <c r="E1" s="3" t="s">
        <v>1621</v>
      </c>
      <c r="F1" s="2" t="s">
        <v>1523</v>
      </c>
      <c r="G1" s="2" t="s">
        <v>1499</v>
      </c>
      <c r="H1" s="2" t="s">
        <v>1500</v>
      </c>
      <c r="I1" s="21" t="s">
        <v>1521</v>
      </c>
      <c r="J1" s="2" t="s">
        <v>1506</v>
      </c>
      <c r="K1" s="2" t="s">
        <v>1522</v>
      </c>
      <c r="L1" s="2" t="s">
        <v>1502</v>
      </c>
      <c r="M1" s="21" t="s">
        <v>1520</v>
      </c>
      <c r="N1" s="2" t="s">
        <v>1524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361.84</v>
      </c>
      <c r="D2" s="5" t="str">
        <f>'Исходные данные'!A4</f>
        <v>06.04.2017</v>
      </c>
      <c r="E2" s="1">
        <f>'Исходные данные'!B4</f>
        <v>581.62</v>
      </c>
      <c r="F2" s="12">
        <f t="shared" ref="F2:F65" si="0">E2/C2</f>
        <v>1.6073955339376522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0.47461518835393268</v>
      </c>
      <c r="J2" s="18">
        <f t="shared" ref="J2:J65" si="3">H2*I2</f>
        <v>1.3672811406863505E-3</v>
      </c>
      <c r="K2" s="12">
        <f>F2/GEOMEAN(F$2:F$1242)</f>
        <v>1.7065296370763505</v>
      </c>
      <c r="L2" s="12">
        <f t="shared" ref="L2:L65" si="4">LN(K2)</f>
        <v>0.53446185638425403</v>
      </c>
      <c r="M2" s="12">
        <f>POWER(L2-AVERAGE(L$2:L$1242),2)</f>
        <v>0.28564947592970308</v>
      </c>
      <c r="N2" s="18">
        <f t="shared" ref="N2:N65" si="5">M2*H2</f>
        <v>8.2290485190787807E-4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353.86</v>
      </c>
      <c r="D3" s="5" t="str">
        <f>'Исходные данные'!A5</f>
        <v>05.04.2017</v>
      </c>
      <c r="E3" s="1">
        <f>'Исходные данные'!B5</f>
        <v>580.94000000000005</v>
      </c>
      <c r="F3" s="12">
        <f t="shared" si="0"/>
        <v>1.6417227151981011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0.49574612661056572</v>
      </c>
      <c r="J3" s="18">
        <f t="shared" si="3"/>
        <v>1.4241695317241845E-3</v>
      </c>
      <c r="K3" s="12">
        <f t="shared" ref="K3:K66" si="7">F3/GEOMEAN(F$2:F$1242)</f>
        <v>1.742973904178887</v>
      </c>
      <c r="L3" s="12">
        <f t="shared" si="4"/>
        <v>0.55559279464088707</v>
      </c>
      <c r="M3" s="12">
        <f t="shared" ref="M3:M66" si="8">POWER(L3-AVERAGE(L$2:L$1242),2)</f>
        <v>0.30868335345687103</v>
      </c>
      <c r="N3" s="18">
        <f t="shared" si="5"/>
        <v>8.8677934802920862E-4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353.27</v>
      </c>
      <c r="D4" s="5" t="str">
        <f>'Исходные данные'!A6</f>
        <v>04.04.2017</v>
      </c>
      <c r="E4" s="1">
        <f>'Исходные данные'!B6</f>
        <v>576.71</v>
      </c>
      <c r="F4" s="12">
        <f t="shared" si="0"/>
        <v>1.632490729470377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0.4901069034205498</v>
      </c>
      <c r="J4" s="18">
        <f t="shared" si="3"/>
        <v>1.4040395772748765E-3</v>
      </c>
      <c r="K4" s="12">
        <f t="shared" si="7"/>
        <v>1.7331725473125823</v>
      </c>
      <c r="L4" s="12">
        <f t="shared" si="4"/>
        <v>0.54995357145087109</v>
      </c>
      <c r="M4" s="12">
        <f t="shared" si="8"/>
        <v>0.30244893075156848</v>
      </c>
      <c r="N4" s="18">
        <f t="shared" si="5"/>
        <v>8.6644416945763289E-4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348.63</v>
      </c>
      <c r="D5" s="5" t="str">
        <f>'Исходные данные'!A7</f>
        <v>03.04.2017</v>
      </c>
      <c r="E5" s="1">
        <f>'Исходные данные'!B7</f>
        <v>572.63</v>
      </c>
      <c r="F5" s="12">
        <f t="shared" si="0"/>
        <v>1.6425149872357514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0.49622859598385849</v>
      </c>
      <c r="J5" s="18">
        <f t="shared" si="3"/>
        <v>1.4176090825478694E-3</v>
      </c>
      <c r="K5" s="12">
        <f t="shared" si="7"/>
        <v>1.743815038600584</v>
      </c>
      <c r="L5" s="12">
        <f t="shared" si="4"/>
        <v>0.55607526401417973</v>
      </c>
      <c r="M5" s="12">
        <f t="shared" si="8"/>
        <v>0.30921969924843978</v>
      </c>
      <c r="N5" s="18">
        <f t="shared" si="5"/>
        <v>8.8336838647559051E-4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348.42</v>
      </c>
      <c r="D6" s="5" t="str">
        <f>'Исходные данные'!A8</f>
        <v>31.03.2017</v>
      </c>
      <c r="E6" s="1">
        <f>'Исходные данные'!B8</f>
        <v>564.49</v>
      </c>
      <c r="F6" s="12">
        <f t="shared" si="0"/>
        <v>1.6201423569255495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0.48251402002894317</v>
      </c>
      <c r="J6" s="18">
        <f t="shared" si="3"/>
        <v>1.3745824845218535E-3</v>
      </c>
      <c r="K6" s="12">
        <f t="shared" si="7"/>
        <v>1.720062604381619</v>
      </c>
      <c r="L6" s="12">
        <f t="shared" si="4"/>
        <v>0.54236068805926441</v>
      </c>
      <c r="M6" s="12">
        <f t="shared" si="8"/>
        <v>0.29415511595211885</v>
      </c>
      <c r="N6" s="18">
        <f t="shared" si="5"/>
        <v>8.3798698760302018E-4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347.59</v>
      </c>
      <c r="D7" s="5" t="str">
        <f>'Исходные данные'!A9</f>
        <v>30.03.2017</v>
      </c>
      <c r="E7" s="1">
        <f>'Исходные данные'!B9</f>
        <v>575.72</v>
      </c>
      <c r="F7" s="12">
        <f t="shared" si="0"/>
        <v>1.6563192266751059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0.50459780711671487</v>
      </c>
      <c r="J7" s="18">
        <f t="shared" si="3"/>
        <v>1.4334825052975605E-3</v>
      </c>
      <c r="K7" s="12">
        <f t="shared" si="7"/>
        <v>1.7584706371904644</v>
      </c>
      <c r="L7" s="12">
        <f t="shared" si="4"/>
        <v>0.56444447514703611</v>
      </c>
      <c r="M7" s="12">
        <f t="shared" si="8"/>
        <v>0.31859756552401319</v>
      </c>
      <c r="N7" s="18">
        <f t="shared" si="5"/>
        <v>9.050852579377723E-4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341.25</v>
      </c>
      <c r="D8" s="5" t="str">
        <f>'Исходные данные'!A10</f>
        <v>29.03.2017</v>
      </c>
      <c r="E8" s="1">
        <f>'Исходные данные'!B10</f>
        <v>566.89</v>
      </c>
      <c r="F8" s="12">
        <f t="shared" si="0"/>
        <v>1.6612161172161173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0.50754993488012712</v>
      </c>
      <c r="J8" s="18">
        <f t="shared" si="3"/>
        <v>1.4378447101200552E-3</v>
      </c>
      <c r="K8" s="12">
        <f t="shared" si="7"/>
        <v>1.7636695373126285</v>
      </c>
      <c r="L8" s="12">
        <f t="shared" si="4"/>
        <v>0.56739660291044836</v>
      </c>
      <c r="M8" s="12">
        <f t="shared" si="8"/>
        <v>0.32193890499431715</v>
      </c>
      <c r="N8" s="18">
        <f t="shared" si="5"/>
        <v>9.1202484665326377E-4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345.42</v>
      </c>
      <c r="D9" s="5" t="str">
        <f>'Исходные данные'!A11</f>
        <v>28.03.2017</v>
      </c>
      <c r="E9" s="1">
        <f>'Исходные данные'!B11</f>
        <v>561.77</v>
      </c>
      <c r="F9" s="12">
        <f t="shared" si="0"/>
        <v>1.626338949684442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0.4863314455421498</v>
      </c>
      <c r="J9" s="18">
        <f t="shared" si="3"/>
        <v>1.3738892592595451E-3</v>
      </c>
      <c r="K9" s="12">
        <f t="shared" si="7"/>
        <v>1.7266413642255249</v>
      </c>
      <c r="L9" s="12">
        <f t="shared" si="4"/>
        <v>0.54617811357247104</v>
      </c>
      <c r="M9" s="12">
        <f t="shared" si="8"/>
        <v>0.2983105317455832</v>
      </c>
      <c r="N9" s="18">
        <f t="shared" si="5"/>
        <v>8.4272904671499284E-4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345.27</v>
      </c>
      <c r="D10" s="5" t="str">
        <f>'Исходные данные'!A12</f>
        <v>27.03.2017</v>
      </c>
      <c r="E10" s="1">
        <f>'Исходные данные'!B12</f>
        <v>562.30999999999995</v>
      </c>
      <c r="F10" s="12">
        <f t="shared" si="0"/>
        <v>1.6286094940191733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0.48772657959252502</v>
      </c>
      <c r="J10" s="18">
        <f t="shared" si="3"/>
        <v>1.373984932873073E-3</v>
      </c>
      <c r="K10" s="12">
        <f t="shared" si="7"/>
        <v>1.7290519415337888</v>
      </c>
      <c r="L10" s="12">
        <f t="shared" si="4"/>
        <v>0.54757324762284632</v>
      </c>
      <c r="M10" s="12">
        <f t="shared" si="8"/>
        <v>0.29983646151223109</v>
      </c>
      <c r="N10" s="18">
        <f t="shared" si="5"/>
        <v>8.446756803534611E-4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341.74</v>
      </c>
      <c r="D11" s="5" t="str">
        <f>'Исходные данные'!A13</f>
        <v>24.03.2017</v>
      </c>
      <c r="E11" s="1">
        <f>'Исходные данные'!B13</f>
        <v>577.30999999999995</v>
      </c>
      <c r="F11" s="12">
        <f t="shared" si="0"/>
        <v>1.6893252180019895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0.5243291699130187</v>
      </c>
      <c r="J11" s="18">
        <f t="shared" si="3"/>
        <v>1.4729762184644371E-3</v>
      </c>
      <c r="K11" s="12">
        <f t="shared" si="7"/>
        <v>1.7935122316276657</v>
      </c>
      <c r="L11" s="12">
        <f t="shared" si="4"/>
        <v>0.58417583794334005</v>
      </c>
      <c r="M11" s="12">
        <f t="shared" si="8"/>
        <v>0.34126140963680363</v>
      </c>
      <c r="N11" s="18">
        <f t="shared" si="5"/>
        <v>9.5869154248666042E-4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341.32</v>
      </c>
      <c r="D12" s="5" t="str">
        <f>'Исходные данные'!A14</f>
        <v>23.03.2017</v>
      </c>
      <c r="E12" s="1">
        <f>'Исходные данные'!B14</f>
        <v>577.59</v>
      </c>
      <c r="F12" s="12">
        <f t="shared" si="0"/>
        <v>1.692224305636939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0.52604382074096978</v>
      </c>
      <c r="J12" s="18">
        <f t="shared" si="3"/>
        <v>1.4736685273326298E-3</v>
      </c>
      <c r="K12" s="12">
        <f t="shared" si="7"/>
        <v>1.7965901168557048</v>
      </c>
      <c r="L12" s="12">
        <f t="shared" si="4"/>
        <v>0.58589048877129102</v>
      </c>
      <c r="M12" s="12">
        <f t="shared" si="8"/>
        <v>0.34326766483266241</v>
      </c>
      <c r="N12" s="18">
        <f t="shared" si="5"/>
        <v>9.6163614925143888E-4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338.82</v>
      </c>
      <c r="D13" s="5" t="str">
        <f>'Исходные данные'!A15</f>
        <v>22.03.2017</v>
      </c>
      <c r="E13" s="1">
        <f>'Исходные данные'!B15</f>
        <v>580.52</v>
      </c>
      <c r="F13" s="12">
        <f t="shared" si="0"/>
        <v>1.7133581252582493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0.53845526068936178</v>
      </c>
      <c r="J13" s="18">
        <f t="shared" si="3"/>
        <v>1.504228035831413E-3</v>
      </c>
      <c r="K13" s="12">
        <f t="shared" si="7"/>
        <v>1.8190273382905819</v>
      </c>
      <c r="L13" s="12">
        <f t="shared" si="4"/>
        <v>0.59830192871968302</v>
      </c>
      <c r="M13" s="12">
        <f t="shared" si="8"/>
        <v>0.35796519790969278</v>
      </c>
      <c r="N13" s="18">
        <f t="shared" si="5"/>
        <v>1.0000111910102442E-3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337.56</v>
      </c>
      <c r="D14" s="5" t="str">
        <f>'Исходные данные'!A16</f>
        <v>21.03.2017</v>
      </c>
      <c r="E14" s="1">
        <f>'Исходные данные'!B16</f>
        <v>575.97</v>
      </c>
      <c r="F14" s="12">
        <f t="shared" si="0"/>
        <v>1.706274440099538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0.53431230371640825</v>
      </c>
      <c r="J14" s="18">
        <f t="shared" si="3"/>
        <v>1.4884882088371215E-3</v>
      </c>
      <c r="K14" s="12">
        <f t="shared" si="7"/>
        <v>1.8115067757359222</v>
      </c>
      <c r="L14" s="12">
        <f t="shared" si="4"/>
        <v>0.59415897174672949</v>
      </c>
      <c r="M14" s="12">
        <f t="shared" si="8"/>
        <v>0.35302488370713103</v>
      </c>
      <c r="N14" s="18">
        <f t="shared" si="5"/>
        <v>9.8345737721035331E-4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335.69</v>
      </c>
      <c r="D15" s="5" t="str">
        <f>'Исходные данные'!A17</f>
        <v>20.03.2017</v>
      </c>
      <c r="E15" s="1">
        <f>'Исходные данные'!B17</f>
        <v>583.52</v>
      </c>
      <c r="F15" s="12">
        <f t="shared" si="0"/>
        <v>1.7382704280735202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0.55289061201970546</v>
      </c>
      <c r="J15" s="18">
        <f t="shared" si="3"/>
        <v>1.5359448035189448E-3</v>
      </c>
      <c r="K15" s="12">
        <f t="shared" si="7"/>
        <v>1.845476076130443</v>
      </c>
      <c r="L15" s="12">
        <f t="shared" si="4"/>
        <v>0.6127372800500267</v>
      </c>
      <c r="M15" s="12">
        <f t="shared" si="8"/>
        <v>0.37544697436310498</v>
      </c>
      <c r="N15" s="18">
        <f t="shared" si="5"/>
        <v>1.0430016656701141E-3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334.11</v>
      </c>
      <c r="D16" s="5" t="str">
        <f>'Исходные данные'!A18</f>
        <v>17.03.2017</v>
      </c>
      <c r="E16" s="1">
        <f>'Исходные данные'!B18</f>
        <v>567.21</v>
      </c>
      <c r="F16" s="12">
        <f t="shared" si="0"/>
        <v>1.6976744186046513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0.52925932545482879</v>
      </c>
      <c r="J16" s="18">
        <f t="shared" si="3"/>
        <v>1.4661927966846135E-3</v>
      </c>
      <c r="K16" s="12">
        <f t="shared" si="7"/>
        <v>1.8023763587037402</v>
      </c>
      <c r="L16" s="12">
        <f t="shared" si="4"/>
        <v>0.58910599348515003</v>
      </c>
      <c r="M16" s="12">
        <f t="shared" si="8"/>
        <v>0.34704587156012573</v>
      </c>
      <c r="N16" s="18">
        <f t="shared" si="5"/>
        <v>9.6141179291137134E-4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330.83</v>
      </c>
      <c r="D17" s="5" t="str">
        <f>'Исходные данные'!A19</f>
        <v>16.03.2017</v>
      </c>
      <c r="E17" s="1">
        <f>'Исходные данные'!B19</f>
        <v>560.24</v>
      </c>
      <c r="F17" s="12">
        <f t="shared" si="0"/>
        <v>1.6934377172565971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0.52676061507153604</v>
      </c>
      <c r="J17" s="18">
        <f t="shared" si="3"/>
        <v>1.455197795155789E-3</v>
      </c>
      <c r="K17" s="12">
        <f t="shared" si="7"/>
        <v>1.7978783641148264</v>
      </c>
      <c r="L17" s="12">
        <f t="shared" si="4"/>
        <v>0.58660728310185728</v>
      </c>
      <c r="M17" s="12">
        <f t="shared" si="8"/>
        <v>0.34410810458814267</v>
      </c>
      <c r="N17" s="18">
        <f t="shared" si="5"/>
        <v>9.5061274659628792E-4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322.54000000000002</v>
      </c>
      <c r="D18" s="5" t="str">
        <f>'Исходные данные'!A20</f>
        <v>15.03.2017</v>
      </c>
      <c r="E18" s="1">
        <f>'Исходные данные'!B20</f>
        <v>546.53</v>
      </c>
      <c r="F18" s="12">
        <f t="shared" si="0"/>
        <v>1.6944565015191912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0.52736204134255538</v>
      </c>
      <c r="J18" s="18">
        <f t="shared" si="3"/>
        <v>1.4527930985645161E-3</v>
      </c>
      <c r="K18" s="12">
        <f t="shared" si="7"/>
        <v>1.7989599806187897</v>
      </c>
      <c r="L18" s="12">
        <f t="shared" si="4"/>
        <v>0.58720870937287661</v>
      </c>
      <c r="M18" s="12">
        <f t="shared" si="8"/>
        <v>0.34481406836335959</v>
      </c>
      <c r="N18" s="18">
        <f t="shared" si="5"/>
        <v>9.4990435324268489E-4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318.75</v>
      </c>
      <c r="D19" s="5" t="str">
        <f>'Исходные данные'!A21</f>
        <v>14.03.2017</v>
      </c>
      <c r="E19" s="1">
        <f>'Исходные данные'!B21</f>
        <v>541.55999999999995</v>
      </c>
      <c r="F19" s="12">
        <f t="shared" si="0"/>
        <v>1.6990117647058822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0.53004676715427412</v>
      </c>
      <c r="J19" s="18">
        <f t="shared" si="3"/>
        <v>1.4561136084758795E-3</v>
      </c>
      <c r="K19" s="12">
        <f t="shared" si="7"/>
        <v>1.8037961839481145</v>
      </c>
      <c r="L19" s="12">
        <f t="shared" si="4"/>
        <v>0.58989343518459547</v>
      </c>
      <c r="M19" s="12">
        <f t="shared" si="8"/>
        <v>0.34797426487388267</v>
      </c>
      <c r="N19" s="18">
        <f t="shared" si="5"/>
        <v>9.5593463422591687E-4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319.73</v>
      </c>
      <c r="D20" s="5" t="str">
        <f>'Исходные данные'!A22</f>
        <v>13.03.2017</v>
      </c>
      <c r="E20" s="1">
        <f>'Исходные данные'!B22</f>
        <v>536.54</v>
      </c>
      <c r="F20" s="12">
        <f t="shared" si="0"/>
        <v>1.6781033997435335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0.51766422697104286</v>
      </c>
      <c r="J20" s="18">
        <f t="shared" si="3"/>
        <v>1.418127876955684E-3</v>
      </c>
      <c r="K20" s="12">
        <f t="shared" si="7"/>
        <v>1.7815983218054661</v>
      </c>
      <c r="L20" s="12">
        <f t="shared" si="4"/>
        <v>0.5775108950013641</v>
      </c>
      <c r="M20" s="12">
        <f t="shared" si="8"/>
        <v>0.3335188338452767</v>
      </c>
      <c r="N20" s="18">
        <f t="shared" si="5"/>
        <v>9.136662939473215E-4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317.10000000000002</v>
      </c>
      <c r="D21" s="5" t="str">
        <f>'Исходные данные'!A23</f>
        <v>10.03.2017</v>
      </c>
      <c r="E21" s="1">
        <f>'Исходные данные'!B23</f>
        <v>532.71</v>
      </c>
      <c r="F21" s="12">
        <f t="shared" si="0"/>
        <v>1.6799432355723747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0.5187600044945514</v>
      </c>
      <c r="J21" s="18">
        <f t="shared" si="3"/>
        <v>1.4171632928240137E-3</v>
      </c>
      <c r="K21" s="12">
        <f t="shared" si="7"/>
        <v>1.7835516272010465</v>
      </c>
      <c r="L21" s="12">
        <f t="shared" si="4"/>
        <v>0.57860667252487274</v>
      </c>
      <c r="M21" s="12">
        <f t="shared" si="8"/>
        <v>0.33478568149030546</v>
      </c>
      <c r="N21" s="18">
        <f t="shared" si="5"/>
        <v>9.1457701954761219E-4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316.95</v>
      </c>
      <c r="D22" s="5" t="str">
        <f>'Исходные данные'!A24</f>
        <v>09.03.2017</v>
      </c>
      <c r="E22" s="1">
        <f>'Исходные данные'!B24</f>
        <v>518.24</v>
      </c>
      <c r="F22" s="12">
        <f t="shared" si="0"/>
        <v>1.6350843981700585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0.4916944226928438</v>
      </c>
      <c r="J22" s="18">
        <f t="shared" si="3"/>
        <v>1.339475766629801E-3</v>
      </c>
      <c r="K22" s="12">
        <f t="shared" si="7"/>
        <v>1.7359261772756573</v>
      </c>
      <c r="L22" s="12">
        <f t="shared" si="4"/>
        <v>0.55154109072316504</v>
      </c>
      <c r="M22" s="12">
        <f t="shared" si="8"/>
        <v>0.30419757475609871</v>
      </c>
      <c r="N22" s="18">
        <f t="shared" si="5"/>
        <v>8.2869615933774923E-4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310.49</v>
      </c>
      <c r="D23" s="5" t="str">
        <f>'Исходные данные'!A25</f>
        <v>07.03.2017</v>
      </c>
      <c r="E23" s="1">
        <f>'Исходные данные'!B25</f>
        <v>558.78</v>
      </c>
      <c r="F23" s="12">
        <f t="shared" si="0"/>
        <v>1.7996714870044122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0.58760414102587866</v>
      </c>
      <c r="J23" s="18">
        <f t="shared" si="3"/>
        <v>1.5962855999540157E-3</v>
      </c>
      <c r="K23" s="12">
        <f t="shared" si="7"/>
        <v>1.9106639683455915</v>
      </c>
      <c r="L23" s="12">
        <f t="shared" si="4"/>
        <v>0.64745080905620001</v>
      </c>
      <c r="M23" s="12">
        <f t="shared" si="8"/>
        <v>0.4191925501475281</v>
      </c>
      <c r="N23" s="18">
        <f t="shared" si="5"/>
        <v>1.1387786175915168E-3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308.67</v>
      </c>
      <c r="D24" s="5" t="str">
        <f>'Исходные данные'!A26</f>
        <v>06.03.2017</v>
      </c>
      <c r="E24" s="1">
        <f>'Исходные данные'!B26</f>
        <v>575.28</v>
      </c>
      <c r="F24" s="12">
        <f t="shared" si="0"/>
        <v>1.8637379725920884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0.62258413373840993</v>
      </c>
      <c r="J24" s="18">
        <f t="shared" si="3"/>
        <v>1.6865917290470134E-3</v>
      </c>
      <c r="K24" s="12">
        <f t="shared" si="7"/>
        <v>1.9786816740629045</v>
      </c>
      <c r="L24" s="12">
        <f t="shared" si="4"/>
        <v>0.68243080176873117</v>
      </c>
      <c r="M24" s="12">
        <f t="shared" si="8"/>
        <v>0.46571179920271338</v>
      </c>
      <c r="N24" s="18">
        <f t="shared" si="5"/>
        <v>1.2616217248236647E-3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309.2</v>
      </c>
      <c r="D25" s="5" t="str">
        <f>'Исходные данные'!A27</f>
        <v>03.03.2017</v>
      </c>
      <c r="E25" s="1">
        <f>'Исходные данные'!B27</f>
        <v>584.20000000000005</v>
      </c>
      <c r="F25" s="12">
        <f t="shared" si="0"/>
        <v>1.8893919793014233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0.63625507324037389</v>
      </c>
      <c r="J25" s="18">
        <f t="shared" si="3"/>
        <v>1.7188158313958732E-3</v>
      </c>
      <c r="K25" s="12">
        <f t="shared" si="7"/>
        <v>2.0059178594540565</v>
      </c>
      <c r="L25" s="12">
        <f t="shared" si="4"/>
        <v>0.69610174127069513</v>
      </c>
      <c r="M25" s="12">
        <f t="shared" si="8"/>
        <v>0.48455763420009396</v>
      </c>
      <c r="N25" s="18">
        <f t="shared" si="5"/>
        <v>1.3090116965907472E-3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308.82</v>
      </c>
      <c r="D26" s="5" t="str">
        <f>'Исходные данные'!A28</f>
        <v>02.03.2017</v>
      </c>
      <c r="E26" s="1">
        <f>'Исходные данные'!B28</f>
        <v>572.45000000000005</v>
      </c>
      <c r="F26" s="12">
        <f t="shared" si="0"/>
        <v>1.8536688038339488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0.61716681247710337</v>
      </c>
      <c r="J26" s="18">
        <f t="shared" si="3"/>
        <v>1.6625963416694958E-3</v>
      </c>
      <c r="K26" s="12">
        <f t="shared" si="7"/>
        <v>1.9679915019529981</v>
      </c>
      <c r="L26" s="12">
        <f t="shared" si="4"/>
        <v>0.6770134805074246</v>
      </c>
      <c r="M26" s="12">
        <f t="shared" si="8"/>
        <v>0.45834725278877714</v>
      </c>
      <c r="N26" s="18">
        <f t="shared" si="5"/>
        <v>1.23474958519283E-3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310.26</v>
      </c>
      <c r="D27" s="5" t="str">
        <f>'Исходные данные'!A29</f>
        <v>01.03.2017</v>
      </c>
      <c r="E27" s="1">
        <f>'Исходные данные'!B29</f>
        <v>586.08000000000004</v>
      </c>
      <c r="F27" s="12">
        <f t="shared" si="0"/>
        <v>1.8889963256623479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0.63604564339431924</v>
      </c>
      <c r="J27" s="18">
        <f t="shared" si="3"/>
        <v>1.7086720204877136E-3</v>
      </c>
      <c r="K27" s="12">
        <f t="shared" si="7"/>
        <v>2.0054978043731233</v>
      </c>
      <c r="L27" s="12">
        <f t="shared" si="4"/>
        <v>0.69589231142464036</v>
      </c>
      <c r="M27" s="12">
        <f t="shared" si="8"/>
        <v>0.48426610909992879</v>
      </c>
      <c r="N27" s="18">
        <f t="shared" si="5"/>
        <v>1.3009317172172131E-3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303.33</v>
      </c>
      <c r="D28" s="5" t="str">
        <f>'Исходные данные'!A30</f>
        <v>28.02.2017</v>
      </c>
      <c r="E28" s="1">
        <f>'Исходные данные'!B30</f>
        <v>577.9</v>
      </c>
      <c r="F28" s="12">
        <f t="shared" si="0"/>
        <v>1.9051857712722118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0.6445795215523149</v>
      </c>
      <c r="J28" s="18">
        <f t="shared" si="3"/>
        <v>1.726764449230041E-3</v>
      </c>
      <c r="K28" s="12">
        <f t="shared" si="7"/>
        <v>2.0226857137319287</v>
      </c>
      <c r="L28" s="12">
        <f t="shared" si="4"/>
        <v>0.70442618958263625</v>
      </c>
      <c r="M28" s="12">
        <f t="shared" si="8"/>
        <v>0.49621625656991236</v>
      </c>
      <c r="N28" s="18">
        <f t="shared" si="5"/>
        <v>1.3293140137487201E-3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301.77</v>
      </c>
      <c r="D29" s="5" t="str">
        <f>'Исходные данные'!A31</f>
        <v>27.02.2017</v>
      </c>
      <c r="E29" s="1">
        <f>'Исходные данные'!B31</f>
        <v>566.42999999999995</v>
      </c>
      <c r="F29" s="12">
        <f t="shared" si="0"/>
        <v>1.8770255492593697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0.62968836926419391</v>
      </c>
      <c r="J29" s="18">
        <f t="shared" si="3"/>
        <v>1.6821643938767544E-3</v>
      </c>
      <c r="K29" s="12">
        <f t="shared" si="7"/>
        <v>1.992788745352378</v>
      </c>
      <c r="L29" s="12">
        <f t="shared" si="4"/>
        <v>0.68953503729451526</v>
      </c>
      <c r="M29" s="12">
        <f t="shared" si="8"/>
        <v>0.47545856765674871</v>
      </c>
      <c r="N29" s="18">
        <f t="shared" si="5"/>
        <v>1.2701512562641256E-3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298.11</v>
      </c>
      <c r="D30" s="5" t="str">
        <f>'Исходные данные'!A32</f>
        <v>22.02.2017</v>
      </c>
      <c r="E30" s="1">
        <f>'Исходные данные'!B32</f>
        <v>612.70000000000005</v>
      </c>
      <c r="F30" s="12">
        <f t="shared" si="0"/>
        <v>2.0552816074603335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0.72041287382022723</v>
      </c>
      <c r="J30" s="18">
        <f t="shared" si="3"/>
        <v>1.9191565335749535E-3</v>
      </c>
      <c r="K30" s="12">
        <f t="shared" si="7"/>
        <v>2.1820385223274026</v>
      </c>
      <c r="L30" s="12">
        <f t="shared" si="4"/>
        <v>0.78025954185054847</v>
      </c>
      <c r="M30" s="12">
        <f t="shared" si="8"/>
        <v>0.60880495264882795</v>
      </c>
      <c r="N30" s="18">
        <f t="shared" si="5"/>
        <v>1.6218366509096428E-3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298.44</v>
      </c>
      <c r="D31" s="5" t="str">
        <f>'Исходные данные'!A33</f>
        <v>21.02.2017</v>
      </c>
      <c r="E31" s="1">
        <f>'Исходные данные'!B33</f>
        <v>627.37</v>
      </c>
      <c r="F31" s="12">
        <f t="shared" si="0"/>
        <v>2.1021645891971588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0.74296757062494323</v>
      </c>
      <c r="J31" s="18">
        <f t="shared" si="3"/>
        <v>1.9737173601716571E-3</v>
      </c>
      <c r="K31" s="12">
        <f t="shared" si="7"/>
        <v>2.2318129531499191</v>
      </c>
      <c r="L31" s="12">
        <f t="shared" si="4"/>
        <v>0.80281423865526447</v>
      </c>
      <c r="M31" s="12">
        <f t="shared" si="8"/>
        <v>0.64451070178763215</v>
      </c>
      <c r="N31" s="18">
        <f t="shared" si="5"/>
        <v>1.7121635064968751E-3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298.32</v>
      </c>
      <c r="D32" s="5" t="str">
        <f>'Исходные данные'!A34</f>
        <v>20.02.2017</v>
      </c>
      <c r="E32" s="1">
        <f>'Исходные данные'!B34</f>
        <v>625.53</v>
      </c>
      <c r="F32" s="12">
        <f t="shared" si="0"/>
        <v>2.0968423169750605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0.74043255451697376</v>
      </c>
      <c r="J32" s="18">
        <f t="shared" si="3"/>
        <v>1.9614930677544556E-3</v>
      </c>
      <c r="K32" s="12">
        <f t="shared" si="7"/>
        <v>2.226162436465112</v>
      </c>
      <c r="L32" s="12">
        <f t="shared" si="4"/>
        <v>0.80027922254729489</v>
      </c>
      <c r="M32" s="12">
        <f t="shared" si="8"/>
        <v>0.64044683404090297</v>
      </c>
      <c r="N32" s="18">
        <f t="shared" si="5"/>
        <v>1.6966191148308316E-3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300.31</v>
      </c>
      <c r="D33" s="5" t="str">
        <f>'Исходные данные'!A35</f>
        <v>17.02.2017</v>
      </c>
      <c r="E33" s="1">
        <f>'Исходные данные'!B35</f>
        <v>639.69000000000005</v>
      </c>
      <c r="F33" s="12">
        <f t="shared" si="0"/>
        <v>2.1300988978056012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0.7561684095381016</v>
      </c>
      <c r="J33" s="18">
        <f t="shared" si="3"/>
        <v>1.997588236104578E-3</v>
      </c>
      <c r="K33" s="12">
        <f t="shared" si="7"/>
        <v>2.2614700751992536</v>
      </c>
      <c r="L33" s="12">
        <f t="shared" si="4"/>
        <v>0.81601507756842284</v>
      </c>
      <c r="M33" s="12">
        <f t="shared" si="8"/>
        <v>0.6658806068189993</v>
      </c>
      <c r="N33" s="18">
        <f t="shared" si="5"/>
        <v>1.7590727806842971E-3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291.83999999999997</v>
      </c>
      <c r="D34" s="5" t="str">
        <f>'Исходные данные'!A36</f>
        <v>16.02.2017</v>
      </c>
      <c r="E34" s="1">
        <f>'Исходные данные'!B36</f>
        <v>638.53</v>
      </c>
      <c r="F34" s="12">
        <f t="shared" si="0"/>
        <v>2.1879454495614037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0.78296295260423954</v>
      </c>
      <c r="J34" s="18">
        <f t="shared" si="3"/>
        <v>2.0625991019898211E-3</v>
      </c>
      <c r="K34" s="12">
        <f t="shared" si="7"/>
        <v>2.3228842404682837</v>
      </c>
      <c r="L34" s="12">
        <f t="shared" si="4"/>
        <v>0.84280962063456066</v>
      </c>
      <c r="M34" s="12">
        <f t="shared" si="8"/>
        <v>0.7103280566341722</v>
      </c>
      <c r="N34" s="18">
        <f t="shared" si="5"/>
        <v>1.8712533036954386E-3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292.44</v>
      </c>
      <c r="D35" s="5" t="str">
        <f>'Исходные данные'!A37</f>
        <v>15.02.2017</v>
      </c>
      <c r="E35" s="1">
        <f>'Исходные данные'!B37</f>
        <v>639.48</v>
      </c>
      <c r="F35" s="12">
        <f t="shared" si="0"/>
        <v>2.1867049651210504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0.78239582867157598</v>
      </c>
      <c r="J35" s="18">
        <f t="shared" si="3"/>
        <v>2.0553524592887991E-3</v>
      </c>
      <c r="K35" s="12">
        <f t="shared" si="7"/>
        <v>2.3215672507062126</v>
      </c>
      <c r="L35" s="12">
        <f t="shared" si="4"/>
        <v>0.84224249670189733</v>
      </c>
      <c r="M35" s="12">
        <f t="shared" si="8"/>
        <v>0.70937242325064576</v>
      </c>
      <c r="N35" s="18">
        <f t="shared" si="5"/>
        <v>1.8635201022932529E-3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291.77999999999997</v>
      </c>
      <c r="D36" s="5" t="str">
        <f>'Исходные данные'!A38</f>
        <v>14.02.2017</v>
      </c>
      <c r="E36" s="1">
        <f>'Исходные данные'!B38</f>
        <v>643.19000000000005</v>
      </c>
      <c r="F36" s="12">
        <f t="shared" si="0"/>
        <v>2.2043663033792589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0.79044007683646589</v>
      </c>
      <c r="J36" s="18">
        <f t="shared" si="3"/>
        <v>2.0706891205682417E-3</v>
      </c>
      <c r="K36" s="12">
        <f t="shared" si="7"/>
        <v>2.3403178298460152</v>
      </c>
      <c r="L36" s="12">
        <f t="shared" si="4"/>
        <v>0.85028674486678724</v>
      </c>
      <c r="M36" s="12">
        <f t="shared" si="8"/>
        <v>0.7229875484961571</v>
      </c>
      <c r="N36" s="18">
        <f t="shared" si="5"/>
        <v>1.8939860146881546E-3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293.64</v>
      </c>
      <c r="D37" s="5" t="str">
        <f>'Исходные данные'!A39</f>
        <v>13.02.2017</v>
      </c>
      <c r="E37" s="1">
        <f>'Исходные данные'!B39</f>
        <v>645.15</v>
      </c>
      <c r="F37" s="12">
        <f t="shared" si="0"/>
        <v>2.1970780547609317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0.78712832065527438</v>
      </c>
      <c r="J37" s="18">
        <f t="shared" si="3"/>
        <v>2.0562582504905819E-3</v>
      </c>
      <c r="K37" s="12">
        <f t="shared" si="7"/>
        <v>2.3325800876369849</v>
      </c>
      <c r="L37" s="12">
        <f t="shared" si="4"/>
        <v>0.84697498868559562</v>
      </c>
      <c r="M37" s="12">
        <f t="shared" si="8"/>
        <v>0.71736663145896506</v>
      </c>
      <c r="N37" s="18">
        <f t="shared" si="5"/>
        <v>1.8740159842503682E-3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291.10000000000002</v>
      </c>
      <c r="D38" s="5" t="str">
        <f>'Исходные данные'!A40</f>
        <v>10.02.2017</v>
      </c>
      <c r="E38" s="1">
        <f>'Исходные данные'!B40</f>
        <v>644.33000000000004</v>
      </c>
      <c r="F38" s="12">
        <f t="shared" si="0"/>
        <v>2.2134318103744417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0.79454416646951964</v>
      </c>
      <c r="J38" s="18">
        <f t="shared" si="3"/>
        <v>2.0698378870984448E-3</v>
      </c>
      <c r="K38" s="12">
        <f t="shared" si="7"/>
        <v>2.3499424406127902</v>
      </c>
      <c r="L38" s="12">
        <f t="shared" si="4"/>
        <v>0.85439083449984099</v>
      </c>
      <c r="M38" s="12">
        <f t="shared" si="8"/>
        <v>0.72998369807733487</v>
      </c>
      <c r="N38" s="18">
        <f t="shared" si="5"/>
        <v>1.9016537771065027E-3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294.5</v>
      </c>
      <c r="D39" s="5" t="str">
        <f>'Исходные данные'!A41</f>
        <v>09.02.2017</v>
      </c>
      <c r="E39" s="1">
        <f>'Исходные данные'!B41</f>
        <v>643.51</v>
      </c>
      <c r="F39" s="12">
        <f t="shared" si="0"/>
        <v>2.1850933786078097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0.78165856383933507</v>
      </c>
      <c r="J39" s="18">
        <f t="shared" si="3"/>
        <v>2.0305867523516242E-3</v>
      </c>
      <c r="K39" s="12">
        <f t="shared" si="7"/>
        <v>2.3198562716164419</v>
      </c>
      <c r="L39" s="12">
        <f t="shared" si="4"/>
        <v>0.84150523186965631</v>
      </c>
      <c r="M39" s="12">
        <f t="shared" si="8"/>
        <v>0.70813105526400422</v>
      </c>
      <c r="N39" s="18">
        <f t="shared" si="5"/>
        <v>1.8395775422520905E-3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293.91000000000003</v>
      </c>
      <c r="D40" s="5" t="str">
        <f>'Исходные данные'!A42</f>
        <v>08.02.2017</v>
      </c>
      <c r="E40" s="1">
        <f>'Исходные данные'!B42</f>
        <v>645.38</v>
      </c>
      <c r="F40" s="12">
        <f t="shared" si="0"/>
        <v>2.1958422646388347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0.78656569257880382</v>
      </c>
      <c r="J40" s="18">
        <f t="shared" si="3"/>
        <v>2.0376314139592677E-3</v>
      </c>
      <c r="K40" s="12">
        <f t="shared" si="7"/>
        <v>2.3312680817093594</v>
      </c>
      <c r="L40" s="12">
        <f t="shared" si="4"/>
        <v>0.84641236060912506</v>
      </c>
      <c r="M40" s="12">
        <f t="shared" si="8"/>
        <v>0.71641388419191177</v>
      </c>
      <c r="N40" s="18">
        <f t="shared" si="5"/>
        <v>1.8559002122759938E-3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293.79000000000002</v>
      </c>
      <c r="D41" s="5" t="str">
        <f>'Исходные данные'!A43</f>
        <v>07.02.2017</v>
      </c>
      <c r="E41" s="1">
        <f>'Исходные данные'!B43</f>
        <v>646.51</v>
      </c>
      <c r="F41" s="12">
        <f t="shared" si="0"/>
        <v>2.2005854521937436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0.78872343959557145</v>
      </c>
      <c r="J41" s="18">
        <f t="shared" si="3"/>
        <v>2.0375184237288024E-3</v>
      </c>
      <c r="K41" s="12">
        <f t="shared" si="7"/>
        <v>2.3363037994065681</v>
      </c>
      <c r="L41" s="12">
        <f t="shared" si="4"/>
        <v>0.8485701076258928</v>
      </c>
      <c r="M41" s="12">
        <f t="shared" si="8"/>
        <v>0.72007122755621944</v>
      </c>
      <c r="N41" s="18">
        <f t="shared" si="5"/>
        <v>1.8601683668677542E-3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298.93</v>
      </c>
      <c r="D42" s="5" t="str">
        <f>'Исходные данные'!A44</f>
        <v>06.02.2017</v>
      </c>
      <c r="E42" s="1">
        <f>'Исходные данные'!B44</f>
        <v>643.29999999999995</v>
      </c>
      <c r="F42" s="12">
        <f t="shared" si="0"/>
        <v>2.1520088314990131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0.76640174614753587</v>
      </c>
      <c r="J42" s="18">
        <f t="shared" si="3"/>
        <v>1.974328668514571E-3</v>
      </c>
      <c r="K42" s="12">
        <f t="shared" si="7"/>
        <v>2.2847312765680234</v>
      </c>
      <c r="L42" s="12">
        <f t="shared" si="4"/>
        <v>0.8262484141778571</v>
      </c>
      <c r="M42" s="12">
        <f t="shared" si="8"/>
        <v>0.68268644193142392</v>
      </c>
      <c r="N42" s="18">
        <f t="shared" si="5"/>
        <v>1.7586695498628879E-3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298.97000000000003</v>
      </c>
      <c r="D43" s="5" t="str">
        <f>'Исходные данные'!A45</f>
        <v>03.02.2017</v>
      </c>
      <c r="E43" s="1">
        <f>'Исходные данные'!B45</f>
        <v>647.57000000000005</v>
      </c>
      <c r="F43" s="12">
        <f t="shared" si="0"/>
        <v>2.1660032779208618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0.77288366192985214</v>
      </c>
      <c r="J43" s="18">
        <f t="shared" si="3"/>
        <v>1.9854696939450582E-3</v>
      </c>
      <c r="K43" s="12">
        <f t="shared" si="7"/>
        <v>2.299588812917436</v>
      </c>
      <c r="L43" s="12">
        <f t="shared" si="4"/>
        <v>0.83273032996017349</v>
      </c>
      <c r="M43" s="12">
        <f t="shared" si="8"/>
        <v>0.69343980243557957</v>
      </c>
      <c r="N43" s="18">
        <f t="shared" si="5"/>
        <v>1.7813854531137084E-3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297.13</v>
      </c>
      <c r="D44" s="5" t="str">
        <f>'Исходные данные'!A46</f>
        <v>02.02.2017</v>
      </c>
      <c r="E44" s="1">
        <f>'Исходные данные'!B46</f>
        <v>637.91999999999996</v>
      </c>
      <c r="F44" s="12">
        <f t="shared" si="0"/>
        <v>2.1469390502473664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0.76404313015990388</v>
      </c>
      <c r="J44" s="18">
        <f t="shared" si="3"/>
        <v>1.9572809993691227E-3</v>
      </c>
      <c r="K44" s="12">
        <f t="shared" si="7"/>
        <v>2.2793488229175303</v>
      </c>
      <c r="L44" s="12">
        <f t="shared" si="4"/>
        <v>0.82388979819022512</v>
      </c>
      <c r="M44" s="12">
        <f t="shared" si="8"/>
        <v>0.67879439956193011</v>
      </c>
      <c r="N44" s="18">
        <f t="shared" si="5"/>
        <v>1.7388957878106725E-3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288.33</v>
      </c>
      <c r="D45" s="5" t="str">
        <f>'Исходные данные'!A47</f>
        <v>01.02.2017</v>
      </c>
      <c r="E45" s="1">
        <f>'Исходные данные'!B47</f>
        <v>635.49</v>
      </c>
      <c r="F45" s="12">
        <f t="shared" si="0"/>
        <v>2.2040370408906464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0.7902906973611723</v>
      </c>
      <c r="J45" s="18">
        <f t="shared" si="3"/>
        <v>2.0188699517676993E-3</v>
      </c>
      <c r="K45" s="12">
        <f t="shared" si="7"/>
        <v>2.3399682605064647</v>
      </c>
      <c r="L45" s="12">
        <f t="shared" si="4"/>
        <v>0.85013736539149354</v>
      </c>
      <c r="M45" s="12">
        <f t="shared" si="8"/>
        <v>0.72273354003478996</v>
      </c>
      <c r="N45" s="18">
        <f t="shared" si="5"/>
        <v>1.8462890073019632E-3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291.58999999999997</v>
      </c>
      <c r="D46" s="5" t="str">
        <f>'Исходные данные'!A48</f>
        <v>31.01.2017</v>
      </c>
      <c r="E46" s="1">
        <f>'Исходные данные'!B48</f>
        <v>634.36</v>
      </c>
      <c r="F46" s="12">
        <f t="shared" si="0"/>
        <v>2.1755204225110605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0.77726791063674661</v>
      </c>
      <c r="J46" s="18">
        <f t="shared" si="3"/>
        <v>1.9800601437953663E-3</v>
      </c>
      <c r="K46" s="12">
        <f t="shared" si="7"/>
        <v>2.309692915461337</v>
      </c>
      <c r="L46" s="12">
        <f t="shared" si="4"/>
        <v>0.83711457866706784</v>
      </c>
      <c r="M46" s="12">
        <f t="shared" si="8"/>
        <v>0.70076081781694266</v>
      </c>
      <c r="N46" s="18">
        <f t="shared" si="5"/>
        <v>1.7851612638376882E-3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290.14999999999998</v>
      </c>
      <c r="D47" s="5" t="str">
        <f>'Исходные данные'!A49</f>
        <v>30.01.2017</v>
      </c>
      <c r="E47" s="1">
        <f>'Исходные данные'!B49</f>
        <v>639.91999999999996</v>
      </c>
      <c r="F47" s="12">
        <f t="shared" si="0"/>
        <v>2.2054799241771499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0.79094513790394916</v>
      </c>
      <c r="J47" s="18">
        <f t="shared" si="3"/>
        <v>2.0092786695381773E-3</v>
      </c>
      <c r="K47" s="12">
        <f t="shared" si="7"/>
        <v>2.3415001318096209</v>
      </c>
      <c r="L47" s="12">
        <f t="shared" si="4"/>
        <v>0.85079180593427051</v>
      </c>
      <c r="M47" s="12">
        <f t="shared" si="8"/>
        <v>0.72384669704489757</v>
      </c>
      <c r="N47" s="18">
        <f t="shared" si="5"/>
        <v>1.8388250444806408E-3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293.91000000000003</v>
      </c>
      <c r="D48" s="5" t="str">
        <f>'Исходные данные'!A50</f>
        <v>27.01.2017</v>
      </c>
      <c r="E48" s="1">
        <f>'Исходные данные'!B50</f>
        <v>635.37</v>
      </c>
      <c r="F48" s="12">
        <f t="shared" si="0"/>
        <v>2.1617842196590793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0.77093390834295916</v>
      </c>
      <c r="J48" s="18">
        <f t="shared" si="3"/>
        <v>1.9529770074881738E-3</v>
      </c>
      <c r="K48" s="12">
        <f t="shared" si="7"/>
        <v>2.2951095495300069</v>
      </c>
      <c r="L48" s="12">
        <f t="shared" si="4"/>
        <v>0.8307805763732804</v>
      </c>
      <c r="M48" s="12">
        <f t="shared" si="8"/>
        <v>0.69019636607912016</v>
      </c>
      <c r="N48" s="18">
        <f t="shared" si="5"/>
        <v>1.7484477190809538E-3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291.48</v>
      </c>
      <c r="D49" s="5" t="str">
        <f>'Исходные данные'!A51</f>
        <v>26.01.2017</v>
      </c>
      <c r="E49" s="1">
        <f>'Исходные данные'!B51</f>
        <v>630.46</v>
      </c>
      <c r="F49" s="12">
        <f t="shared" si="0"/>
        <v>2.1629614381775766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0.77147831887745599</v>
      </c>
      <c r="J49" s="18">
        <f t="shared" si="3"/>
        <v>1.9489014435650166E-3</v>
      </c>
      <c r="K49" s="12">
        <f t="shared" si="7"/>
        <v>2.2963593715238564</v>
      </c>
      <c r="L49" s="12">
        <f t="shared" si="4"/>
        <v>0.83132498690777723</v>
      </c>
      <c r="M49" s="12">
        <f t="shared" si="8"/>
        <v>0.69110123385721611</v>
      </c>
      <c r="N49" s="18">
        <f t="shared" si="5"/>
        <v>1.7458535896040346E-3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288.56</v>
      </c>
      <c r="D50" s="5" t="str">
        <f>'Исходные данные'!A52</f>
        <v>25.01.2017</v>
      </c>
      <c r="E50" s="1">
        <f>'Исходные данные'!B52</f>
        <v>626.21</v>
      </c>
      <c r="F50" s="12">
        <f t="shared" si="0"/>
        <v>2.1701205988355974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0.77478274150838256</v>
      </c>
      <c r="J50" s="18">
        <f t="shared" si="3"/>
        <v>1.951786273395344E-3</v>
      </c>
      <c r="K50" s="12">
        <f t="shared" si="7"/>
        <v>2.3039600644345644</v>
      </c>
      <c r="L50" s="12">
        <f t="shared" si="4"/>
        <v>0.83462940953870379</v>
      </c>
      <c r="M50" s="12">
        <f t="shared" si="8"/>
        <v>0.69660625126692555</v>
      </c>
      <c r="N50" s="18">
        <f t="shared" si="5"/>
        <v>1.7548487419030397E-3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288.12</v>
      </c>
      <c r="D51" s="5" t="str">
        <f>'Исходные данные'!A53</f>
        <v>24.01.2017</v>
      </c>
      <c r="E51" s="1">
        <f>'Исходные данные'!B53</f>
        <v>628.54</v>
      </c>
      <c r="F51" s="12">
        <f t="shared" si="0"/>
        <v>2.1815215882271275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0.78002260957983538</v>
      </c>
      <c r="J51" s="18">
        <f t="shared" si="3"/>
        <v>1.9595018680529201E-3</v>
      </c>
      <c r="K51" s="12">
        <f t="shared" si="7"/>
        <v>2.316064195544707</v>
      </c>
      <c r="L51" s="12">
        <f t="shared" si="4"/>
        <v>0.83986927761015651</v>
      </c>
      <c r="M51" s="12">
        <f t="shared" si="8"/>
        <v>0.70538040347340636</v>
      </c>
      <c r="N51" s="18">
        <f t="shared" si="5"/>
        <v>1.7719925054974891E-3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289.22000000000003</v>
      </c>
      <c r="D52" s="5" t="str">
        <f>'Исходные данные'!A54</f>
        <v>23.01.2017</v>
      </c>
      <c r="E52" s="1">
        <f>'Исходные данные'!B54</f>
        <v>627.33000000000004</v>
      </c>
      <c r="F52" s="12">
        <f t="shared" si="0"/>
        <v>2.1690408685429774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0.77428507378017175</v>
      </c>
      <c r="J52" s="18">
        <f t="shared" si="3"/>
        <v>1.9396597205890262E-3</v>
      </c>
      <c r="K52" s="12">
        <f t="shared" si="7"/>
        <v>2.3028137431306281</v>
      </c>
      <c r="L52" s="12">
        <f t="shared" si="4"/>
        <v>0.8341317418104931</v>
      </c>
      <c r="M52" s="12">
        <f t="shared" si="8"/>
        <v>0.69577576269580732</v>
      </c>
      <c r="N52" s="18">
        <f t="shared" si="5"/>
        <v>1.7429862297026841E-3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285.08</v>
      </c>
      <c r="D53" s="5" t="str">
        <f>'Исходные данные'!A55</f>
        <v>20.01.2017</v>
      </c>
      <c r="E53" s="1">
        <f>'Исходные данные'!B55</f>
        <v>627.9</v>
      </c>
      <c r="F53" s="12">
        <f t="shared" si="0"/>
        <v>2.202539637996352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0.78961107548639387</v>
      </c>
      <c r="J53" s="18">
        <f t="shared" si="3"/>
        <v>1.9725320148321281E-3</v>
      </c>
      <c r="K53" s="12">
        <f t="shared" si="7"/>
        <v>2.3383785071670999</v>
      </c>
      <c r="L53" s="12">
        <f t="shared" si="4"/>
        <v>0.84945774351671499</v>
      </c>
      <c r="M53" s="12">
        <f t="shared" si="8"/>
        <v>0.72157845802050935</v>
      </c>
      <c r="N53" s="18">
        <f t="shared" si="5"/>
        <v>1.8025793379125184E-3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283.45</v>
      </c>
      <c r="D54" s="5" t="str">
        <f>'Исходные данные'!A56</f>
        <v>19.01.2017</v>
      </c>
      <c r="E54" s="1">
        <f>'Исходные данные'!B56</f>
        <v>632.87</v>
      </c>
      <c r="F54" s="12">
        <f t="shared" si="0"/>
        <v>2.2327394602222617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0.80322928903427582</v>
      </c>
      <c r="J54" s="18">
        <f t="shared" si="3"/>
        <v>2.00095137481044E-3</v>
      </c>
      <c r="K54" s="12">
        <f t="shared" si="7"/>
        <v>2.3704408655442579</v>
      </c>
      <c r="L54" s="12">
        <f t="shared" si="4"/>
        <v>0.86307595706459705</v>
      </c>
      <c r="M54" s="12">
        <f t="shared" si="8"/>
        <v>0.74490010766297032</v>
      </c>
      <c r="N54" s="18">
        <f t="shared" si="5"/>
        <v>1.8556455981787055E-3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284.29000000000002</v>
      </c>
      <c r="D55" s="5" t="str">
        <f>'Исходные данные'!A57</f>
        <v>18.01.2017</v>
      </c>
      <c r="E55" s="1">
        <f>'Исходные данные'!B57</f>
        <v>633.88</v>
      </c>
      <c r="F55" s="12">
        <f t="shared" si="0"/>
        <v>2.2296950297231697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0.80186481814813049</v>
      </c>
      <c r="J55" s="18">
        <f t="shared" si="3"/>
        <v>1.9919770352035426E-3</v>
      </c>
      <c r="K55" s="12">
        <f t="shared" si="7"/>
        <v>2.3672086736132574</v>
      </c>
      <c r="L55" s="12">
        <f t="shared" si="4"/>
        <v>0.86171148617845184</v>
      </c>
      <c r="M55" s="12">
        <f t="shared" si="8"/>
        <v>0.74254668541187641</v>
      </c>
      <c r="N55" s="18">
        <f t="shared" si="5"/>
        <v>1.8446200798819966E-3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281.41000000000003</v>
      </c>
      <c r="D56" s="5" t="str">
        <f>'Исходные данные'!A58</f>
        <v>17.01.2017</v>
      </c>
      <c r="E56" s="1">
        <f>'Исходные данные'!B58</f>
        <v>610.16999999999996</v>
      </c>
      <c r="F56" s="12">
        <f t="shared" si="0"/>
        <v>2.1682598344053159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0.77392492621393427</v>
      </c>
      <c r="J56" s="18">
        <f t="shared" si="3"/>
        <v>1.9172033178461011E-3</v>
      </c>
      <c r="K56" s="12">
        <f t="shared" si="7"/>
        <v>2.3019845396923038</v>
      </c>
      <c r="L56" s="12">
        <f t="shared" si="4"/>
        <v>0.8337715942442554</v>
      </c>
      <c r="M56" s="12">
        <f t="shared" si="8"/>
        <v>0.69517507136860746</v>
      </c>
      <c r="N56" s="18">
        <f t="shared" si="5"/>
        <v>1.7221204643606139E-3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280.88</v>
      </c>
      <c r="D57" s="5" t="str">
        <f>'Исходные данные'!A59</f>
        <v>16.01.2017</v>
      </c>
      <c r="E57" s="1">
        <f>'Исходные данные'!B59</f>
        <v>613.27</v>
      </c>
      <c r="F57" s="12">
        <f t="shared" si="0"/>
        <v>2.1833879236684703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0.7808777638734089</v>
      </c>
      <c r="J57" s="18">
        <f t="shared" si="3"/>
        <v>1.9290281396329685E-3</v>
      </c>
      <c r="K57" s="12">
        <f t="shared" si="7"/>
        <v>2.3180456348831475</v>
      </c>
      <c r="L57" s="12">
        <f t="shared" si="4"/>
        <v>0.84072443190373014</v>
      </c>
      <c r="M57" s="12">
        <f t="shared" si="8"/>
        <v>0.70681757039984994</v>
      </c>
      <c r="N57" s="18">
        <f t="shared" si="5"/>
        <v>1.7460747968094975E-3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291.2</v>
      </c>
      <c r="D58" s="5" t="str">
        <f>'Исходные данные'!A60</f>
        <v>13.01.2017</v>
      </c>
      <c r="E58" s="1">
        <f>'Исходные данные'!B60</f>
        <v>613.59</v>
      </c>
      <c r="F58" s="12">
        <f t="shared" si="0"/>
        <v>2.1071085164835166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0.74531663633565381</v>
      </c>
      <c r="J58" s="18">
        <f t="shared" si="3"/>
        <v>1.836041492281903E-3</v>
      </c>
      <c r="K58" s="12">
        <f t="shared" si="7"/>
        <v>2.2370617909496935</v>
      </c>
      <c r="L58" s="12">
        <f t="shared" si="4"/>
        <v>0.80516330436597516</v>
      </c>
      <c r="M58" s="12">
        <f t="shared" si="8"/>
        <v>0.64828794669753609</v>
      </c>
      <c r="N58" s="18">
        <f t="shared" si="5"/>
        <v>1.5970173092270412E-3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293.7</v>
      </c>
      <c r="D59" s="5" t="str">
        <f>'Исходные данные'!A61</f>
        <v>12.01.2017</v>
      </c>
      <c r="E59" s="1">
        <f>'Исходные данные'!B61</f>
        <v>617.95000000000005</v>
      </c>
      <c r="F59" s="12">
        <f t="shared" si="0"/>
        <v>2.1040177051413007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0.74384870983117013</v>
      </c>
      <c r="J59" s="18">
        <f t="shared" si="3"/>
        <v>1.8273109624445979E-3</v>
      </c>
      <c r="K59" s="12">
        <f t="shared" si="7"/>
        <v>2.2337803576952524</v>
      </c>
      <c r="L59" s="12">
        <f t="shared" si="4"/>
        <v>0.80369537786149148</v>
      </c>
      <c r="M59" s="12">
        <f t="shared" si="8"/>
        <v>0.64592626039592571</v>
      </c>
      <c r="N59" s="18">
        <f t="shared" si="5"/>
        <v>1.5867583299569224E-3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297.51</v>
      </c>
      <c r="D60" s="5" t="str">
        <f>'Исходные данные'!A62</f>
        <v>11.01.2017</v>
      </c>
      <c r="E60" s="1">
        <f>'Исходные данные'!B62</f>
        <v>614.66</v>
      </c>
      <c r="F60" s="12">
        <f t="shared" si="0"/>
        <v>2.0660145877449496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0.72562143153648306</v>
      </c>
      <c r="J60" s="18">
        <f t="shared" si="3"/>
        <v>1.7775593753065894E-3</v>
      </c>
      <c r="K60" s="12">
        <f t="shared" si="7"/>
        <v>2.1934334457069546</v>
      </c>
      <c r="L60" s="12">
        <f t="shared" si="4"/>
        <v>0.7854680995668043</v>
      </c>
      <c r="M60" s="12">
        <f t="shared" si="8"/>
        <v>0.61696013543708739</v>
      </c>
      <c r="N60" s="18">
        <f t="shared" si="5"/>
        <v>1.5113711162229892E-3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295.57</v>
      </c>
      <c r="D61" s="5" t="str">
        <f>'Исходные данные'!A63</f>
        <v>10.01.2017</v>
      </c>
      <c r="E61" s="1">
        <f>'Исходные данные'!B63</f>
        <v>614.54999999999995</v>
      </c>
      <c r="F61" s="12">
        <f t="shared" si="0"/>
        <v>2.0792028960990625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0.73198459723521925</v>
      </c>
      <c r="J61" s="18">
        <f t="shared" si="3"/>
        <v>1.7881425056262587E-3</v>
      </c>
      <c r="K61" s="12">
        <f t="shared" si="7"/>
        <v>2.2074351264345733</v>
      </c>
      <c r="L61" s="12">
        <f t="shared" si="4"/>
        <v>0.79183126526554037</v>
      </c>
      <c r="M61" s="12">
        <f t="shared" si="8"/>
        <v>0.6269967526520267</v>
      </c>
      <c r="N61" s="18">
        <f t="shared" si="5"/>
        <v>1.531670951194133E-3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282.49</v>
      </c>
      <c r="D62" s="5" t="str">
        <f>'Исходные данные'!A64</f>
        <v>09.01.2017</v>
      </c>
      <c r="E62" s="1">
        <f>'Исходные данные'!B64</f>
        <v>605.80999999999995</v>
      </c>
      <c r="F62" s="12">
        <f t="shared" si="0"/>
        <v>2.144536089773089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0.76292325382507331</v>
      </c>
      <c r="J62" s="18">
        <f t="shared" si="3"/>
        <v>1.8585198589120987E-3</v>
      </c>
      <c r="K62" s="12">
        <f t="shared" si="7"/>
        <v>2.276797662870425</v>
      </c>
      <c r="L62" s="12">
        <f t="shared" si="4"/>
        <v>0.82276992185539455</v>
      </c>
      <c r="M62" s="12">
        <f t="shared" si="8"/>
        <v>0.67695034430993228</v>
      </c>
      <c r="N62" s="18">
        <f t="shared" si="5"/>
        <v>1.6490854775883671E-3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282.52999999999997</v>
      </c>
      <c r="D63" s="5" t="str">
        <f>'Исходные данные'!A65</f>
        <v>30.12.2016</v>
      </c>
      <c r="E63" s="1">
        <f>'Исходные данные'!B65</f>
        <v>587.01</v>
      </c>
      <c r="F63" s="12">
        <f t="shared" si="0"/>
        <v>2.0776908646869359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0.73125711581961284</v>
      </c>
      <c r="J63" s="18">
        <f t="shared" si="3"/>
        <v>1.7764076233977584E-3</v>
      </c>
      <c r="K63" s="12">
        <f t="shared" si="7"/>
        <v>2.2058298423818901</v>
      </c>
      <c r="L63" s="12">
        <f t="shared" si="4"/>
        <v>0.79110378384993407</v>
      </c>
      <c r="M63" s="12">
        <f t="shared" si="8"/>
        <v>0.62584519682168338</v>
      </c>
      <c r="N63" s="18">
        <f t="shared" si="5"/>
        <v>1.5203355354085305E-3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279.74</v>
      </c>
      <c r="D64" s="5" t="str">
        <f>'Исходные данные'!A66</f>
        <v>29.12.2016</v>
      </c>
      <c r="E64" s="1">
        <f>'Исходные данные'!B66</f>
        <v>582.66</v>
      </c>
      <c r="F64" s="12">
        <f t="shared" si="0"/>
        <v>2.0828626581825977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0.73374322548315962</v>
      </c>
      <c r="J64" s="18">
        <f t="shared" si="3"/>
        <v>1.7774721178981671E-3</v>
      </c>
      <c r="K64" s="12">
        <f t="shared" si="7"/>
        <v>2.2113205997535776</v>
      </c>
      <c r="L64" s="12">
        <f t="shared" si="4"/>
        <v>0.79358989351348086</v>
      </c>
      <c r="M64" s="12">
        <f t="shared" si="8"/>
        <v>0.62978491908673806</v>
      </c>
      <c r="N64" s="18">
        <f t="shared" si="5"/>
        <v>1.5256360741352051E-3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277.38</v>
      </c>
      <c r="D65" s="5" t="str">
        <f>'Исходные данные'!A67</f>
        <v>28.12.2016</v>
      </c>
      <c r="E65" s="1">
        <f>'Исходные данные'!B67</f>
        <v>577.15</v>
      </c>
      <c r="F65" s="12">
        <f t="shared" si="0"/>
        <v>2.0807195904535294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0.73271379083273214</v>
      </c>
      <c r="J65" s="18">
        <f t="shared" si="3"/>
        <v>1.77002429536656E-3</v>
      </c>
      <c r="K65" s="12">
        <f t="shared" si="7"/>
        <v>2.2090453610107161</v>
      </c>
      <c r="L65" s="12">
        <f t="shared" si="4"/>
        <v>0.79256045886305326</v>
      </c>
      <c r="M65" s="12">
        <f t="shared" si="8"/>
        <v>0.62815208095321373</v>
      </c>
      <c r="N65" s="18">
        <f t="shared" si="5"/>
        <v>1.5174334895602755E-3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278.95999999999998</v>
      </c>
      <c r="D66" s="5" t="str">
        <f>'Исходные данные'!A68</f>
        <v>27.12.2016</v>
      </c>
      <c r="E66" s="1">
        <f>'Исходные данные'!B68</f>
        <v>576.62</v>
      </c>
      <c r="F66" s="12">
        <f t="shared" ref="F66:F129" si="9">E66/C66</f>
        <v>2.0670347003154577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0.72611506832623518</v>
      </c>
      <c r="J66" s="18">
        <f t="shared" ref="J66:J129" si="12">H66*I66</f>
        <v>1.7491879646351362E-3</v>
      </c>
      <c r="K66" s="12">
        <f t="shared" si="7"/>
        <v>2.1945164724405561</v>
      </c>
      <c r="L66" s="12">
        <f t="shared" ref="L66:L129" si="13">LN(K66)</f>
        <v>0.78596173635655653</v>
      </c>
      <c r="M66" s="12">
        <f t="shared" si="8"/>
        <v>0.61773585101661344</v>
      </c>
      <c r="N66" s="18">
        <f t="shared" ref="N66:N129" si="14">M66*H66</f>
        <v>1.4881058981638311E-3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280.89999999999998</v>
      </c>
      <c r="D67" s="5" t="str">
        <f>'Исходные данные'!A69</f>
        <v>26.12.2016</v>
      </c>
      <c r="E67" s="1">
        <f>'Исходные данные'!B69</f>
        <v>567.88</v>
      </c>
      <c r="F67" s="12">
        <f t="shared" si="9"/>
        <v>2.0216447134211464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0.70391139468517527</v>
      </c>
      <c r="J67" s="18">
        <f t="shared" si="12"/>
        <v>1.690967248425842E-3</v>
      </c>
      <c r="K67" s="12">
        <f t="shared" ref="K67:K130" si="16">F67/GEOMEAN(F$2:F$1242)</f>
        <v>2.14632711504456</v>
      </c>
      <c r="L67" s="12">
        <f t="shared" si="13"/>
        <v>0.7637580627154964</v>
      </c>
      <c r="M67" s="12">
        <f t="shared" ref="M67:M130" si="17">POWER(L67-AVERAGE(L$2:L$1242),2)</f>
        <v>0.58332637836292833</v>
      </c>
      <c r="N67" s="18">
        <f t="shared" si="14"/>
        <v>1.4012925609703107E-3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280.18</v>
      </c>
      <c r="D68" s="5" t="str">
        <f>'Исходные данные'!A70</f>
        <v>23.12.2016</v>
      </c>
      <c r="E68" s="1">
        <f>'Исходные данные'!B70</f>
        <v>564.53</v>
      </c>
      <c r="F68" s="12">
        <f t="shared" si="9"/>
        <v>2.0148832893140121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0.70056127278518998</v>
      </c>
      <c r="J68" s="18">
        <f t="shared" si="12"/>
        <v>1.6782223309586228E-3</v>
      </c>
      <c r="K68" s="12">
        <f t="shared" si="16"/>
        <v>2.1391486885875692</v>
      </c>
      <c r="L68" s="12">
        <f t="shared" si="13"/>
        <v>0.76040794081551122</v>
      </c>
      <c r="M68" s="12">
        <f t="shared" si="17"/>
        <v>0.5782202364552862</v>
      </c>
      <c r="N68" s="18">
        <f t="shared" si="14"/>
        <v>1.3851495232865669E-3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280.61</v>
      </c>
      <c r="D69" s="5" t="str">
        <f>'Исходные данные'!A71</f>
        <v>22.12.2016</v>
      </c>
      <c r="E69" s="1">
        <f>'Исходные данные'!B71</f>
        <v>565.16</v>
      </c>
      <c r="F69" s="12">
        <f t="shared" si="9"/>
        <v>2.0140408395994438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0.70014307194551639</v>
      </c>
      <c r="J69" s="18">
        <f t="shared" si="12"/>
        <v>1.6725393145141114E-3</v>
      </c>
      <c r="K69" s="12">
        <f t="shared" si="16"/>
        <v>2.1382542818436763</v>
      </c>
      <c r="L69" s="12">
        <f t="shared" si="13"/>
        <v>0.75998973997583763</v>
      </c>
      <c r="M69" s="12">
        <f t="shared" si="17"/>
        <v>0.57758440486854146</v>
      </c>
      <c r="N69" s="18">
        <f t="shared" si="14"/>
        <v>1.3797645985534309E-3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282.22000000000003</v>
      </c>
      <c r="D70" s="5" t="str">
        <f>'Исходные данные'!A72</f>
        <v>21.12.2016</v>
      </c>
      <c r="E70" s="1">
        <f>'Исходные данные'!B72</f>
        <v>572.29</v>
      </c>
      <c r="F70" s="12">
        <f t="shared" si="9"/>
        <v>2.0278151796470834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0.70695894727964448</v>
      </c>
      <c r="J70" s="18">
        <f t="shared" si="12"/>
        <v>1.6841078645412947E-3</v>
      </c>
      <c r="K70" s="12">
        <f t="shared" si="16"/>
        <v>2.1528781370343655</v>
      </c>
      <c r="L70" s="12">
        <f t="shared" si="13"/>
        <v>0.76680561530996583</v>
      </c>
      <c r="M70" s="12">
        <f t="shared" si="17"/>
        <v>0.58799085167089549</v>
      </c>
      <c r="N70" s="18">
        <f t="shared" si="14"/>
        <v>1.4007037061878926E-3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281.43</v>
      </c>
      <c r="D71" s="5" t="str">
        <f>'Исходные данные'!A73</f>
        <v>20.12.2016</v>
      </c>
      <c r="E71" s="1">
        <f>'Исходные данные'!B73</f>
        <v>579.72</v>
      </c>
      <c r="F71" s="12">
        <f t="shared" si="9"/>
        <v>2.05990832533845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0.72266147954834625</v>
      </c>
      <c r="J71" s="18">
        <f t="shared" si="12"/>
        <v>1.7167093950684182E-3</v>
      </c>
      <c r="K71" s="12">
        <f t="shared" si="16"/>
        <v>2.1869505872266095</v>
      </c>
      <c r="L71" s="12">
        <f t="shared" si="13"/>
        <v>0.7825081475786676</v>
      </c>
      <c r="M71" s="12">
        <f t="shared" si="17"/>
        <v>0.61231900102699799</v>
      </c>
      <c r="N71" s="18">
        <f t="shared" si="14"/>
        <v>1.4545867070414843E-3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286.69</v>
      </c>
      <c r="D72" s="5" t="str">
        <f>'Исходные данные'!A74</f>
        <v>19.12.2016</v>
      </c>
      <c r="E72" s="1">
        <f>'Исходные данные'!B74</f>
        <v>580.91999999999996</v>
      </c>
      <c r="F72" s="12">
        <f t="shared" si="9"/>
        <v>2.0263001848686732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0.70621156112374395</v>
      </c>
      <c r="J72" s="18">
        <f t="shared" si="12"/>
        <v>1.6729496498963899E-3</v>
      </c>
      <c r="K72" s="12">
        <f t="shared" si="16"/>
        <v>2.1512697068535003</v>
      </c>
      <c r="L72" s="12">
        <f t="shared" si="13"/>
        <v>0.76605822915406507</v>
      </c>
      <c r="M72" s="12">
        <f t="shared" si="17"/>
        <v>0.5868452104546622</v>
      </c>
      <c r="N72" s="18">
        <f t="shared" si="14"/>
        <v>1.3901818426921416E-3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284.07</v>
      </c>
      <c r="D73" s="5" t="str">
        <f>'Исходные данные'!A75</f>
        <v>16.12.2016</v>
      </c>
      <c r="E73" s="1">
        <f>'Исходные данные'!B75</f>
        <v>591.16999999999996</v>
      </c>
      <c r="F73" s="12">
        <f t="shared" si="9"/>
        <v>2.0810715668673212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0.73288293743395538</v>
      </c>
      <c r="J73" s="18">
        <f t="shared" si="12"/>
        <v>1.7312860417236697E-3</v>
      </c>
      <c r="K73" s="12">
        <f t="shared" si="16"/>
        <v>2.2094190451282878</v>
      </c>
      <c r="L73" s="12">
        <f t="shared" si="13"/>
        <v>0.79272960546427673</v>
      </c>
      <c r="M73" s="12">
        <f t="shared" si="17"/>
        <v>0.62842022737954806</v>
      </c>
      <c r="N73" s="18">
        <f t="shared" si="14"/>
        <v>1.4845142551801738E-3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279.64</v>
      </c>
      <c r="D74" s="5" t="str">
        <f>'Исходные данные'!A76</f>
        <v>15.12.2016</v>
      </c>
      <c r="E74" s="1">
        <f>'Исходные данные'!B76</f>
        <v>602.08000000000004</v>
      </c>
      <c r="F74" s="12">
        <f t="shared" si="9"/>
        <v>2.1530539264768991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0.76688726520134276</v>
      </c>
      <c r="J74" s="18">
        <f t="shared" si="12"/>
        <v>1.8065580120871034E-3</v>
      </c>
      <c r="K74" s="12">
        <f t="shared" si="16"/>
        <v>2.2858408264676386</v>
      </c>
      <c r="L74" s="12">
        <f t="shared" si="13"/>
        <v>0.82673393323166411</v>
      </c>
      <c r="M74" s="12">
        <f t="shared" si="17"/>
        <v>0.6834889963566978</v>
      </c>
      <c r="N74" s="18">
        <f t="shared" si="14"/>
        <v>1.6100965273134172E-3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274.37</v>
      </c>
      <c r="D75" s="5" t="str">
        <f>'Исходные данные'!A77</f>
        <v>14.12.2016</v>
      </c>
      <c r="E75" s="1">
        <f>'Исходные данные'!B77</f>
        <v>601.88</v>
      </c>
      <c r="F75" s="12">
        <f t="shared" si="9"/>
        <v>2.1936800670627257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0.78558052946191093</v>
      </c>
      <c r="J75" s="18">
        <f t="shared" si="12"/>
        <v>1.8454286831941261E-3</v>
      </c>
      <c r="K75" s="12">
        <f t="shared" si="16"/>
        <v>2.328972533310139</v>
      </c>
      <c r="L75" s="12">
        <f t="shared" si="13"/>
        <v>0.84542719749223216</v>
      </c>
      <c r="M75" s="12">
        <f t="shared" si="17"/>
        <v>0.71474714625956992</v>
      </c>
      <c r="N75" s="18">
        <f t="shared" si="14"/>
        <v>1.6790320476018244E-3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274.75</v>
      </c>
      <c r="D76" s="5" t="str">
        <f>'Исходные данные'!A78</f>
        <v>13.12.2016</v>
      </c>
      <c r="E76" s="1">
        <f>'Исходные данные'!B78</f>
        <v>600.94000000000005</v>
      </c>
      <c r="F76" s="12">
        <f t="shared" si="9"/>
        <v>2.1872247497725206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0.78263350265712139</v>
      </c>
      <c r="J76" s="18">
        <f t="shared" si="12"/>
        <v>1.8333743877776891E-3</v>
      </c>
      <c r="K76" s="12">
        <f t="shared" si="16"/>
        <v>2.3221190924240118</v>
      </c>
      <c r="L76" s="12">
        <f t="shared" si="13"/>
        <v>0.84248017068744263</v>
      </c>
      <c r="M76" s="12">
        <f t="shared" si="17"/>
        <v>0.70977283800154267</v>
      </c>
      <c r="N76" s="18">
        <f t="shared" si="14"/>
        <v>1.662693122533515E-3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276.54000000000002</v>
      </c>
      <c r="D77" s="5" t="str">
        <f>'Исходные данные'!A79</f>
        <v>12.12.2016</v>
      </c>
      <c r="E77" s="1">
        <f>'Исходные данные'!B79</f>
        <v>598.29</v>
      </c>
      <c r="F77" s="12">
        <f t="shared" si="9"/>
        <v>2.1634844868735081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0.77172011027276788</v>
      </c>
      <c r="J77" s="18">
        <f t="shared" si="12"/>
        <v>1.8027633152867795E-3</v>
      </c>
      <c r="K77" s="12">
        <f t="shared" si="16"/>
        <v>2.296914678591965</v>
      </c>
      <c r="L77" s="12">
        <f t="shared" si="13"/>
        <v>0.83156677830308923</v>
      </c>
      <c r="M77" s="12">
        <f t="shared" si="17"/>
        <v>0.69150330677737937</v>
      </c>
      <c r="N77" s="18">
        <f t="shared" si="14"/>
        <v>1.6153742493727901E-3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276.87</v>
      </c>
      <c r="D78" s="5" t="str">
        <f>'Исходные данные'!A80</f>
        <v>09.12.2016</v>
      </c>
      <c r="E78" s="1">
        <f>'Исходные данные'!B80</f>
        <v>598.35</v>
      </c>
      <c r="F78" s="12">
        <f t="shared" si="9"/>
        <v>2.1611225484884602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0.77062778507393026</v>
      </c>
      <c r="J78" s="18">
        <f t="shared" si="12"/>
        <v>1.7951871344948763E-3</v>
      </c>
      <c r="K78" s="12">
        <f t="shared" si="16"/>
        <v>2.2944070706199815</v>
      </c>
      <c r="L78" s="12">
        <f t="shared" si="13"/>
        <v>0.8304744531042515</v>
      </c>
      <c r="M78" s="12">
        <f t="shared" si="17"/>
        <v>0.68968781725880579</v>
      </c>
      <c r="N78" s="18">
        <f t="shared" si="14"/>
        <v>1.606636459704191E-3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275.25</v>
      </c>
      <c r="D79" s="5" t="str">
        <f>'Исходные данные'!A81</f>
        <v>08.12.2016</v>
      </c>
      <c r="E79" s="1">
        <f>'Исходные данные'!B81</f>
        <v>596.39</v>
      </c>
      <c r="F79" s="12">
        <f t="shared" si="9"/>
        <v>2.1667211625794733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0.77321503987693341</v>
      </c>
      <c r="J79" s="18">
        <f t="shared" si="12"/>
        <v>1.7961869053923162E-3</v>
      </c>
      <c r="K79" s="12">
        <f t="shared" si="16"/>
        <v>2.3003509722118083</v>
      </c>
      <c r="L79" s="12">
        <f t="shared" si="13"/>
        <v>0.83306170790725476</v>
      </c>
      <c r="M79" s="12">
        <f t="shared" si="17"/>
        <v>0.69399180918135239</v>
      </c>
      <c r="N79" s="18">
        <f t="shared" si="14"/>
        <v>1.6121504831301135E-3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276.64</v>
      </c>
      <c r="D80" s="5" t="str">
        <f>'Исходные данные'!A82</f>
        <v>07.12.2016</v>
      </c>
      <c r="E80" s="1">
        <f>'Исходные данные'!B82</f>
        <v>580.49</v>
      </c>
      <c r="F80" s="12">
        <f t="shared" si="9"/>
        <v>2.0983588779641411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0.74115555252573306</v>
      </c>
      <c r="J80" s="18">
        <f t="shared" si="12"/>
        <v>1.7169069907724604E-3</v>
      </c>
      <c r="K80" s="12">
        <f t="shared" si="16"/>
        <v>2.2277725294507258</v>
      </c>
      <c r="L80" s="12">
        <f t="shared" si="13"/>
        <v>0.80100222055605419</v>
      </c>
      <c r="M80" s="12">
        <f t="shared" si="17"/>
        <v>0.64160455733572985</v>
      </c>
      <c r="N80" s="18">
        <f t="shared" si="14"/>
        <v>1.4862944034450009E-3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278.63</v>
      </c>
      <c r="D81" s="5" t="str">
        <f>'Исходные данные'!A83</f>
        <v>06.12.2016</v>
      </c>
      <c r="E81" s="1">
        <f>'Исходные данные'!B83</f>
        <v>577.37</v>
      </c>
      <c r="F81" s="12">
        <f t="shared" si="9"/>
        <v>2.0721745684240749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0.72859857201822642</v>
      </c>
      <c r="J81" s="18">
        <f t="shared" si="12"/>
        <v>1.6831076250448461E-3</v>
      </c>
      <c r="K81" s="12">
        <f t="shared" si="16"/>
        <v>2.1999733354670021</v>
      </c>
      <c r="L81" s="12">
        <f t="shared" si="13"/>
        <v>0.78844524004854766</v>
      </c>
      <c r="M81" s="12">
        <f t="shared" si="17"/>
        <v>0.62164589655521207</v>
      </c>
      <c r="N81" s="18">
        <f t="shared" si="14"/>
        <v>1.4360403502736252E-3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280.89</v>
      </c>
      <c r="D82" s="5" t="str">
        <f>'Исходные данные'!A84</f>
        <v>05.12.2016</v>
      </c>
      <c r="E82" s="1">
        <f>'Исходные данные'!B84</f>
        <v>574.51</v>
      </c>
      <c r="F82" s="12">
        <f t="shared" si="9"/>
        <v>2.0453202321193351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0.71555436995879562</v>
      </c>
      <c r="J82" s="18">
        <f t="shared" si="12"/>
        <v>1.6483611854215931E-3</v>
      </c>
      <c r="K82" s="12">
        <f t="shared" si="16"/>
        <v>2.171462791658417</v>
      </c>
      <c r="L82" s="12">
        <f t="shared" si="13"/>
        <v>0.77540103798911697</v>
      </c>
      <c r="M82" s="12">
        <f t="shared" si="17"/>
        <v>0.60124676971460023</v>
      </c>
      <c r="N82" s="18">
        <f t="shared" si="14"/>
        <v>1.3850405778595579E-3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281.18</v>
      </c>
      <c r="D83" s="5" t="str">
        <f>'Исходные данные'!A85</f>
        <v>02.12.2016</v>
      </c>
      <c r="E83" s="1">
        <f>'Исходные данные'!B85</f>
        <v>566.42999999999995</v>
      </c>
      <c r="F83" s="12">
        <f t="shared" si="9"/>
        <v>2.0144747137065222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0.70035847342678903</v>
      </c>
      <c r="J83" s="18">
        <f t="shared" si="12"/>
        <v>1.6088527527524574E-3</v>
      </c>
      <c r="K83" s="12">
        <f t="shared" si="16"/>
        <v>2.1387149145920299</v>
      </c>
      <c r="L83" s="12">
        <f t="shared" si="13"/>
        <v>0.76020514145711016</v>
      </c>
      <c r="M83" s="12">
        <f t="shared" si="17"/>
        <v>0.577911857097825</v>
      </c>
      <c r="N83" s="18">
        <f t="shared" si="14"/>
        <v>1.3275702621127967E-3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281.07</v>
      </c>
      <c r="D84" s="5" t="str">
        <f>'Исходные данные'!A86</f>
        <v>01.12.2016</v>
      </c>
      <c r="E84" s="1">
        <f>'Исходные данные'!B86</f>
        <v>571.47</v>
      </c>
      <c r="F84" s="12">
        <f t="shared" si="9"/>
        <v>2.0331945778631657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0.70960823978750975</v>
      </c>
      <c r="J84" s="18">
        <f t="shared" si="12"/>
        <v>1.6255514868037378E-3</v>
      </c>
      <c r="K84" s="12">
        <f t="shared" si="16"/>
        <v>2.1585893028871728</v>
      </c>
      <c r="L84" s="12">
        <f t="shared" si="13"/>
        <v>0.76945490781783099</v>
      </c>
      <c r="M84" s="12">
        <f t="shared" si="17"/>
        <v>0.592060855164947</v>
      </c>
      <c r="N84" s="18">
        <f t="shared" si="14"/>
        <v>1.3562770968948553E-3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282.02</v>
      </c>
      <c r="D85" s="5" t="str">
        <f>'Исходные данные'!A87</f>
        <v>30.11.2016</v>
      </c>
      <c r="E85" s="1">
        <f>'Исходные данные'!B87</f>
        <v>576.67999999999995</v>
      </c>
      <c r="F85" s="12">
        <f t="shared" si="9"/>
        <v>2.0448195163463585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0.71530952953461902</v>
      </c>
      <c r="J85" s="18">
        <f t="shared" si="12"/>
        <v>1.6340384069783024E-3</v>
      </c>
      <c r="K85" s="12">
        <f t="shared" si="16"/>
        <v>2.1709311948682708</v>
      </c>
      <c r="L85" s="12">
        <f t="shared" si="13"/>
        <v>0.77515619756494025</v>
      </c>
      <c r="M85" s="12">
        <f t="shared" si="17"/>
        <v>0.60086713062333685</v>
      </c>
      <c r="N85" s="18">
        <f t="shared" si="14"/>
        <v>1.3726085399255994E-3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284.87</v>
      </c>
      <c r="D86" s="5" t="str">
        <f>'Исходные данные'!A88</f>
        <v>29.11.2016</v>
      </c>
      <c r="E86" s="1">
        <f>'Исходные данные'!B88</f>
        <v>569.08000000000004</v>
      </c>
      <c r="F86" s="12">
        <f t="shared" si="9"/>
        <v>1.9976831537192405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0.69198808592884919</v>
      </c>
      <c r="J86" s="18">
        <f t="shared" si="12"/>
        <v>1.576351396466057E-3</v>
      </c>
      <c r="K86" s="12">
        <f t="shared" si="16"/>
        <v>2.1208877562069097</v>
      </c>
      <c r="L86" s="12">
        <f t="shared" si="13"/>
        <v>0.75183475395917043</v>
      </c>
      <c r="M86" s="12">
        <f t="shared" si="17"/>
        <v>0.56525549726084645</v>
      </c>
      <c r="N86" s="18">
        <f t="shared" si="14"/>
        <v>1.2876540948984899E-3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287.44</v>
      </c>
      <c r="D87" s="5" t="str">
        <f>'Исходные данные'!A89</f>
        <v>28.11.2016</v>
      </c>
      <c r="E87" s="1">
        <f>'Исходные данные'!B89</f>
        <v>567.02</v>
      </c>
      <c r="F87" s="12">
        <f t="shared" si="9"/>
        <v>1.9726551628165878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0.6793804336690048</v>
      </c>
      <c r="J87" s="18">
        <f t="shared" si="12"/>
        <v>1.543311608638727E-3</v>
      </c>
      <c r="K87" s="12">
        <f t="shared" si="16"/>
        <v>2.094316195362004</v>
      </c>
      <c r="L87" s="12">
        <f t="shared" si="13"/>
        <v>0.73922710169932615</v>
      </c>
      <c r="M87" s="12">
        <f t="shared" si="17"/>
        <v>0.54645670788678602</v>
      </c>
      <c r="N87" s="18">
        <f t="shared" si="14"/>
        <v>1.2413560048316927E-3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284.61</v>
      </c>
      <c r="D88" s="5" t="str">
        <f>'Исходные данные'!A90</f>
        <v>25.11.2016</v>
      </c>
      <c r="E88" s="1">
        <f>'Исходные данные'!B90</f>
        <v>559.4</v>
      </c>
      <c r="F88" s="12">
        <f t="shared" si="9"/>
        <v>1.9654966445311126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0.67574495869496409</v>
      </c>
      <c r="J88" s="18">
        <f t="shared" si="12"/>
        <v>1.5307686937921928E-3</v>
      </c>
      <c r="K88" s="12">
        <f t="shared" si="16"/>
        <v>2.0867161844413626</v>
      </c>
      <c r="L88" s="12">
        <f t="shared" si="13"/>
        <v>0.73559162672528544</v>
      </c>
      <c r="M88" s="12">
        <f t="shared" si="17"/>
        <v>0.54109504130835184</v>
      </c>
      <c r="N88" s="18">
        <f t="shared" si="14"/>
        <v>1.2257455108516981E-3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283.98</v>
      </c>
      <c r="D89" s="5" t="str">
        <f>'Исходные данные'!A91</f>
        <v>24.11.2016</v>
      </c>
      <c r="E89" s="1">
        <f>'Исходные данные'!B91</f>
        <v>552.23</v>
      </c>
      <c r="F89" s="12">
        <f t="shared" si="9"/>
        <v>1.9446087752658638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0.66506081301609998</v>
      </c>
      <c r="J89" s="18">
        <f t="shared" si="12"/>
        <v>1.5023609463716736E-3</v>
      </c>
      <c r="K89" s="12">
        <f t="shared" si="16"/>
        <v>2.0645400820422215</v>
      </c>
      <c r="L89" s="12">
        <f t="shared" si="13"/>
        <v>0.72490748104642122</v>
      </c>
      <c r="M89" s="12">
        <f t="shared" si="17"/>
        <v>0.52549085607706769</v>
      </c>
      <c r="N89" s="18">
        <f t="shared" si="14"/>
        <v>1.1870748123998887E-3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289.06</v>
      </c>
      <c r="D90" s="5" t="str">
        <f>'Исходные данные'!A92</f>
        <v>23.11.2016</v>
      </c>
      <c r="E90" s="1">
        <f>'Исходные данные'!B92</f>
        <v>551.05999999999995</v>
      </c>
      <c r="F90" s="12">
        <f t="shared" si="9"/>
        <v>1.9063862173943125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0.64520941712577473</v>
      </c>
      <c r="J90" s="18">
        <f t="shared" si="12"/>
        <v>1.453448987175263E-3</v>
      </c>
      <c r="K90" s="12">
        <f t="shared" si="16"/>
        <v>2.0239601958626956</v>
      </c>
      <c r="L90" s="12">
        <f t="shared" si="13"/>
        <v>0.70505608515609608</v>
      </c>
      <c r="M90" s="12">
        <f t="shared" si="17"/>
        <v>0.49710408321564037</v>
      </c>
      <c r="N90" s="18">
        <f t="shared" si="14"/>
        <v>1.1198153763611537E-3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288.35000000000002</v>
      </c>
      <c r="D91" s="5" t="str">
        <f>'Исходные данные'!A93</f>
        <v>22.11.2016</v>
      </c>
      <c r="E91" s="1">
        <f>'Исходные данные'!B93</f>
        <v>549.36</v>
      </c>
      <c r="F91" s="12">
        <f t="shared" si="9"/>
        <v>1.905184671406277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0.64457894425099926</v>
      </c>
      <c r="J91" s="18">
        <f t="shared" si="12"/>
        <v>1.4479760557669708E-3</v>
      </c>
      <c r="K91" s="12">
        <f t="shared" si="16"/>
        <v>2.0226845460331422</v>
      </c>
      <c r="L91" s="12">
        <f t="shared" si="13"/>
        <v>0.70442561228132061</v>
      </c>
      <c r="M91" s="12">
        <f t="shared" si="17"/>
        <v>0.49621544323791361</v>
      </c>
      <c r="N91" s="18">
        <f t="shared" si="14"/>
        <v>1.1146936875904314E-3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289.37</v>
      </c>
      <c r="D92" s="5" t="str">
        <f>'Исходные данные'!A94</f>
        <v>21.11.2016</v>
      </c>
      <c r="E92" s="1">
        <f>'Исходные данные'!B94</f>
        <v>550.15</v>
      </c>
      <c r="F92" s="12">
        <f t="shared" si="9"/>
        <v>1.9011991567888862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0.64248482224241077</v>
      </c>
      <c r="J92" s="18">
        <f t="shared" si="12"/>
        <v>1.4392436016479185E-3</v>
      </c>
      <c r="K92" s="12">
        <f t="shared" si="16"/>
        <v>2.0184532298014011</v>
      </c>
      <c r="L92" s="12">
        <f t="shared" si="13"/>
        <v>0.70233149027273212</v>
      </c>
      <c r="M92" s="12">
        <f t="shared" si="17"/>
        <v>0.49326952222871695</v>
      </c>
      <c r="N92" s="18">
        <f t="shared" si="14"/>
        <v>1.1049833072753067E-3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286.18</v>
      </c>
      <c r="D93" s="5" t="str">
        <f>'Исходные данные'!A95</f>
        <v>18.11.2016</v>
      </c>
      <c r="E93" s="1">
        <f>'Исходные данные'!B95</f>
        <v>549.51</v>
      </c>
      <c r="F93" s="12">
        <f t="shared" si="9"/>
        <v>1.9201551471102103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0.65240598856164633</v>
      </c>
      <c r="J93" s="18">
        <f t="shared" si="12"/>
        <v>1.4573891873681272E-3</v>
      </c>
      <c r="K93" s="12">
        <f t="shared" si="16"/>
        <v>2.0385783070462198</v>
      </c>
      <c r="L93" s="12">
        <f t="shared" si="13"/>
        <v>0.71225265659196757</v>
      </c>
      <c r="M93" s="12">
        <f t="shared" si="17"/>
        <v>0.50730384682231544</v>
      </c>
      <c r="N93" s="18">
        <f t="shared" si="14"/>
        <v>1.1332500835853968E-3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282.45999999999998</v>
      </c>
      <c r="D94" s="5" t="str">
        <f>'Исходные данные'!A96</f>
        <v>17.11.2016</v>
      </c>
      <c r="E94" s="1">
        <f>'Исходные данные'!B96</f>
        <v>549.98</v>
      </c>
      <c r="F94" s="12">
        <f t="shared" si="9"/>
        <v>1.9471075550520429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0.66634496628806228</v>
      </c>
      <c r="J94" s="18">
        <f t="shared" si="12"/>
        <v>1.484372483110528E-3</v>
      </c>
      <c r="K94" s="12">
        <f t="shared" si="16"/>
        <v>2.0671929709370884</v>
      </c>
      <c r="L94" s="12">
        <f t="shared" si="13"/>
        <v>0.72619163431838352</v>
      </c>
      <c r="M94" s="12">
        <f t="shared" si="17"/>
        <v>0.527354289754005</v>
      </c>
      <c r="N94" s="18">
        <f t="shared" si="14"/>
        <v>1.1747521721695419E-3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278.45999999999998</v>
      </c>
      <c r="D95" s="5" t="str">
        <f>'Исходные данные'!A97</f>
        <v>16.11.2016</v>
      </c>
      <c r="E95" s="1">
        <f>'Исходные данные'!B97</f>
        <v>534.41</v>
      </c>
      <c r="F95" s="12">
        <f t="shared" si="9"/>
        <v>1.9191625368095957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0.65188891214106881</v>
      </c>
      <c r="J95" s="18">
        <f t="shared" si="12"/>
        <v>1.4481166176323738E-3</v>
      </c>
      <c r="K95" s="12">
        <f t="shared" si="16"/>
        <v>2.0375244787505067</v>
      </c>
      <c r="L95" s="12">
        <f t="shared" si="13"/>
        <v>0.71173558017139005</v>
      </c>
      <c r="M95" s="12">
        <f t="shared" si="17"/>
        <v>0.5065675360819053</v>
      </c>
      <c r="N95" s="18">
        <f t="shared" si="14"/>
        <v>1.1252973524951593E-3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279.37</v>
      </c>
      <c r="D96" s="5" t="str">
        <f>'Исходные данные'!A98</f>
        <v>15.11.2016</v>
      </c>
      <c r="E96" s="1">
        <f>'Исходные данные'!B98</f>
        <v>527.74</v>
      </c>
      <c r="F96" s="12">
        <f t="shared" si="9"/>
        <v>1.889036045387837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0.63606667006724815</v>
      </c>
      <c r="J96" s="18">
        <f t="shared" si="12"/>
        <v>1.4090251709835168E-3</v>
      </c>
      <c r="K96" s="12">
        <f t="shared" si="16"/>
        <v>2.0055399737628554</v>
      </c>
      <c r="L96" s="12">
        <f t="shared" si="13"/>
        <v>0.6959133380975695</v>
      </c>
      <c r="M96" s="12">
        <f t="shared" si="17"/>
        <v>0.48429537414210222</v>
      </c>
      <c r="N96" s="18">
        <f t="shared" si="14"/>
        <v>1.0728189425252494E-3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283.42</v>
      </c>
      <c r="D97" s="5" t="str">
        <f>'Исходные данные'!A99</f>
        <v>14.11.2016</v>
      </c>
      <c r="E97" s="1">
        <f>'Исходные данные'!B99</f>
        <v>526.16999999999996</v>
      </c>
      <c r="F97" s="12">
        <f t="shared" si="9"/>
        <v>1.8565027168160324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0.61869445804143164</v>
      </c>
      <c r="J97" s="18">
        <f t="shared" si="12"/>
        <v>1.3667167202652392E-3</v>
      </c>
      <c r="K97" s="12">
        <f t="shared" si="16"/>
        <v>1.971000192963215</v>
      </c>
      <c r="L97" s="12">
        <f t="shared" si="13"/>
        <v>0.67854112607175288</v>
      </c>
      <c r="M97" s="12">
        <f t="shared" si="17"/>
        <v>0.46041805977072259</v>
      </c>
      <c r="N97" s="18">
        <f t="shared" si="14"/>
        <v>1.0170788705506518E-3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285.3</v>
      </c>
      <c r="D98" s="5" t="str">
        <f>'Исходные данные'!A100</f>
        <v>11.11.2016</v>
      </c>
      <c r="E98" s="1">
        <f>'Исходные данные'!B100</f>
        <v>518.19000000000005</v>
      </c>
      <c r="F98" s="12">
        <f t="shared" si="9"/>
        <v>1.8162986330178761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0.59680071215384856</v>
      </c>
      <c r="J98" s="18">
        <f t="shared" si="12"/>
        <v>1.3146731212733951E-3</v>
      </c>
      <c r="K98" s="12">
        <f t="shared" si="16"/>
        <v>1.9283165727313101</v>
      </c>
      <c r="L98" s="12">
        <f t="shared" si="13"/>
        <v>0.6566473801841699</v>
      </c>
      <c r="M98" s="12">
        <f t="shared" si="17"/>
        <v>0.43118578190273393</v>
      </c>
      <c r="N98" s="18">
        <f t="shared" si="14"/>
        <v>9.4984531050064218E-4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287.04000000000002</v>
      </c>
      <c r="D99" s="5" t="str">
        <f>'Исходные данные'!A101</f>
        <v>10.11.2016</v>
      </c>
      <c r="E99" s="1">
        <f>'Исходные данные'!B101</f>
        <v>526.67999999999995</v>
      </c>
      <c r="F99" s="12">
        <f t="shared" si="9"/>
        <v>1.8348662207357858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0.60697157461771156</v>
      </c>
      <c r="J99" s="18">
        <f t="shared" si="12"/>
        <v>1.3333463407060309E-3</v>
      </c>
      <c r="K99" s="12">
        <f t="shared" si="16"/>
        <v>1.9480292931293852</v>
      </c>
      <c r="L99" s="12">
        <f t="shared" si="13"/>
        <v>0.6668182426480328</v>
      </c>
      <c r="M99" s="12">
        <f t="shared" si="17"/>
        <v>0.4446465687282109</v>
      </c>
      <c r="N99" s="18">
        <f t="shared" si="14"/>
        <v>9.7676382241566775E-4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288.5</v>
      </c>
      <c r="D100" s="5" t="str">
        <f>'Исходные данные'!A102</f>
        <v>09.11.2016</v>
      </c>
      <c r="E100" s="1">
        <f>'Исходные данные'!B102</f>
        <v>524.82000000000005</v>
      </c>
      <c r="F100" s="12">
        <f t="shared" si="9"/>
        <v>1.8191334488734836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0.59836026071166437</v>
      </c>
      <c r="J100" s="18">
        <f t="shared" si="12"/>
        <v>1.3107610650094981E-3</v>
      </c>
      <c r="K100" s="12">
        <f t="shared" si="16"/>
        <v>1.9313262222986427</v>
      </c>
      <c r="L100" s="12">
        <f t="shared" si="13"/>
        <v>0.6582069287419855</v>
      </c>
      <c r="M100" s="12">
        <f t="shared" si="17"/>
        <v>0.4332363610439573</v>
      </c>
      <c r="N100" s="18">
        <f t="shared" si="14"/>
        <v>9.4904256062629743E-4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293.19</v>
      </c>
      <c r="D101" s="5" t="str">
        <f>'Исходные данные'!A103</f>
        <v>08.11.2016</v>
      </c>
      <c r="E101" s="1">
        <f>'Исходные данные'!B103</f>
        <v>509.42</v>
      </c>
      <c r="F101" s="12">
        <f t="shared" si="9"/>
        <v>1.737508100549132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0.55245196063249291</v>
      </c>
      <c r="J101" s="18">
        <f t="shared" si="12"/>
        <v>1.2068171642889201E-3</v>
      </c>
      <c r="K101" s="12">
        <f t="shared" si="16"/>
        <v>1.8446667330122992</v>
      </c>
      <c r="L101" s="12">
        <f t="shared" si="13"/>
        <v>0.61229862866281426</v>
      </c>
      <c r="M101" s="12">
        <f t="shared" si="17"/>
        <v>0.37490961066236306</v>
      </c>
      <c r="N101" s="18">
        <f t="shared" si="14"/>
        <v>8.1898044616624541E-4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296.10000000000002</v>
      </c>
      <c r="D102" s="5" t="str">
        <f>'Исходные данные'!A104</f>
        <v>07.11.2016</v>
      </c>
      <c r="E102" s="1">
        <f>'Исходные данные'!B104</f>
        <v>508.15</v>
      </c>
      <c r="F102" s="12">
        <f t="shared" si="9"/>
        <v>1.7161431948665988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0.54007944447622969</v>
      </c>
      <c r="J102" s="18">
        <f t="shared" si="12"/>
        <v>1.1764968720347306E-3</v>
      </c>
      <c r="K102" s="12">
        <f t="shared" si="16"/>
        <v>1.821984173573262</v>
      </c>
      <c r="L102" s="12">
        <f t="shared" si="13"/>
        <v>0.59992611250655092</v>
      </c>
      <c r="M102" s="12">
        <f t="shared" si="17"/>
        <v>0.35991134046722295</v>
      </c>
      <c r="N102" s="18">
        <f t="shared" si="14"/>
        <v>7.8402274072875079E-4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296.98</v>
      </c>
      <c r="D103" s="5" t="str">
        <f>'Исходные данные'!A105</f>
        <v>03.11.2016</v>
      </c>
      <c r="E103" s="1">
        <f>'Исходные данные'!B105</f>
        <v>506.7</v>
      </c>
      <c r="F103" s="12">
        <f t="shared" si="9"/>
        <v>1.7061755000336722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0.53425431601394857</v>
      </c>
      <c r="J103" s="18">
        <f t="shared" si="12"/>
        <v>1.1605593031888226E-3</v>
      </c>
      <c r="K103" s="12">
        <f t="shared" si="16"/>
        <v>1.811401733665611</v>
      </c>
      <c r="L103" s="12">
        <f t="shared" si="13"/>
        <v>0.59410098404426992</v>
      </c>
      <c r="M103" s="12">
        <f t="shared" si="17"/>
        <v>0.35295597924236999</v>
      </c>
      <c r="N103" s="18">
        <f t="shared" si="14"/>
        <v>7.6672538348788696E-4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292.54000000000002</v>
      </c>
      <c r="D104" s="5" t="str">
        <f>'Исходные данные'!A106</f>
        <v>02.11.2016</v>
      </c>
      <c r="E104" s="1">
        <f>'Исходные данные'!B106</f>
        <v>509.41</v>
      </c>
      <c r="F104" s="12">
        <f t="shared" si="9"/>
        <v>1.7413345183564641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0.55465178383208891</v>
      </c>
      <c r="J104" s="18">
        <f t="shared" si="12"/>
        <v>1.2015058271061974E-3</v>
      </c>
      <c r="K104" s="12">
        <f t="shared" si="16"/>
        <v>1.8487291403378021</v>
      </c>
      <c r="L104" s="12">
        <f t="shared" si="13"/>
        <v>0.61449845186241014</v>
      </c>
      <c r="M104" s="12">
        <f t="shared" si="17"/>
        <v>0.37760834734129894</v>
      </c>
      <c r="N104" s="18">
        <f t="shared" si="14"/>
        <v>8.1798822778484195E-4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289.77</v>
      </c>
      <c r="D105" s="5" t="str">
        <f>'Исходные данные'!A107</f>
        <v>01.11.2016</v>
      </c>
      <c r="E105" s="1">
        <f>'Исходные данные'!B107</f>
        <v>514.76</v>
      </c>
      <c r="F105" s="12">
        <f t="shared" si="9"/>
        <v>1.7764433861338305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0.57461326776614996</v>
      </c>
      <c r="J105" s="18">
        <f t="shared" si="12"/>
        <v>1.2412729357241129E-3</v>
      </c>
      <c r="K105" s="12">
        <f t="shared" si="16"/>
        <v>1.8860033034925907</v>
      </c>
      <c r="L105" s="12">
        <f t="shared" si="13"/>
        <v>0.6344599357964712</v>
      </c>
      <c r="M105" s="12">
        <f t="shared" si="17"/>
        <v>0.40253941013086247</v>
      </c>
      <c r="N105" s="18">
        <f t="shared" si="14"/>
        <v>8.6956097846514616E-4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291.04000000000002</v>
      </c>
      <c r="D106" s="5" t="str">
        <f>'Исходные данные'!A108</f>
        <v>31.10.2016</v>
      </c>
      <c r="E106" s="1">
        <f>'Исходные данные'!B108</f>
        <v>510.43</v>
      </c>
      <c r="F106" s="12">
        <f t="shared" si="9"/>
        <v>1.7538139087410665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0.56179279296290963</v>
      </c>
      <c r="J106" s="18">
        <f t="shared" si="12"/>
        <v>1.2101911413832055E-3</v>
      </c>
      <c r="K106" s="12">
        <f t="shared" si="16"/>
        <v>1.8619781814694516</v>
      </c>
      <c r="L106" s="12">
        <f t="shared" si="13"/>
        <v>0.62163946099323086</v>
      </c>
      <c r="M106" s="12">
        <f t="shared" si="17"/>
        <v>0.38643561946395472</v>
      </c>
      <c r="N106" s="18">
        <f t="shared" si="14"/>
        <v>8.3244386408688775E-4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289.56</v>
      </c>
      <c r="D107" s="5" t="str">
        <f>'Исходные данные'!A109</f>
        <v>28.10.2016</v>
      </c>
      <c r="E107" s="1">
        <f>'Исходные данные'!B109</f>
        <v>503.91</v>
      </c>
      <c r="F107" s="12">
        <f t="shared" si="9"/>
        <v>1.7402610857853296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0.55403515127208069</v>
      </c>
      <c r="J107" s="18">
        <f t="shared" si="12"/>
        <v>1.1901488882582498E-3</v>
      </c>
      <c r="K107" s="12">
        <f t="shared" si="16"/>
        <v>1.8475895051594236</v>
      </c>
      <c r="L107" s="12">
        <f t="shared" si="13"/>
        <v>0.61388181930240204</v>
      </c>
      <c r="M107" s="12">
        <f t="shared" si="17"/>
        <v>0.37685088807002715</v>
      </c>
      <c r="N107" s="18">
        <f t="shared" si="14"/>
        <v>8.0953106395124583E-4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287.56</v>
      </c>
      <c r="D108" s="5" t="str">
        <f>'Исходные данные'!A110</f>
        <v>27.10.2016</v>
      </c>
      <c r="E108" s="1">
        <f>'Исходные данные'!B110</f>
        <v>498.38</v>
      </c>
      <c r="F108" s="12">
        <f t="shared" si="9"/>
        <v>1.7331339546529421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0.54993130414149149</v>
      </c>
      <c r="J108" s="18">
        <f t="shared" si="12"/>
        <v>1.1780360663450882E-3</v>
      </c>
      <c r="K108" s="12">
        <f t="shared" si="16"/>
        <v>1.8400228171551625</v>
      </c>
      <c r="L108" s="12">
        <f t="shared" si="13"/>
        <v>0.60977797217181284</v>
      </c>
      <c r="M108" s="12">
        <f t="shared" si="17"/>
        <v>0.37182917534596827</v>
      </c>
      <c r="N108" s="18">
        <f t="shared" si="14"/>
        <v>7.9651435693539369E-4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288.5</v>
      </c>
      <c r="D109" s="5" t="str">
        <f>'Исходные данные'!A111</f>
        <v>26.10.2016</v>
      </c>
      <c r="E109" s="1">
        <f>'Исходные данные'!B111</f>
        <v>496.61</v>
      </c>
      <c r="F109" s="12">
        <f t="shared" si="9"/>
        <v>1.7213518197573658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0.54310992385429846</v>
      </c>
      <c r="J109" s="18">
        <f t="shared" si="12"/>
        <v>1.1601764686128874E-3</v>
      </c>
      <c r="K109" s="12">
        <f t="shared" si="16"/>
        <v>1.8275140338701441</v>
      </c>
      <c r="L109" s="12">
        <f t="shared" si="13"/>
        <v>0.6029565918846197</v>
      </c>
      <c r="M109" s="12">
        <f t="shared" si="17"/>
        <v>0.36355665169711598</v>
      </c>
      <c r="N109" s="18">
        <f t="shared" si="14"/>
        <v>7.7661971137143169E-4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291.14999999999998</v>
      </c>
      <c r="D110" s="5" t="str">
        <f>'Исходные данные'!A112</f>
        <v>25.10.2016</v>
      </c>
      <c r="E110" s="1">
        <f>'Исходные данные'!B112</f>
        <v>494.83</v>
      </c>
      <c r="F110" s="12">
        <f t="shared" si="9"/>
        <v>1.6995706680405289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0.53037567095504701</v>
      </c>
      <c r="J110" s="18">
        <f t="shared" si="12"/>
        <v>1.1298117257362503E-3</v>
      </c>
      <c r="K110" s="12">
        <f t="shared" si="16"/>
        <v>1.8043895569448023</v>
      </c>
      <c r="L110" s="12">
        <f t="shared" si="13"/>
        <v>0.59022233898536824</v>
      </c>
      <c r="M110" s="12">
        <f t="shared" si="17"/>
        <v>0.34836240943735908</v>
      </c>
      <c r="N110" s="18">
        <f t="shared" si="14"/>
        <v>7.4208519836389667E-4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291.25</v>
      </c>
      <c r="D111" s="5" t="str">
        <f>'Исходные данные'!A113</f>
        <v>24.10.2016</v>
      </c>
      <c r="E111" s="1">
        <f>'Исходные данные'!B113</f>
        <v>489.26</v>
      </c>
      <c r="F111" s="12">
        <f t="shared" si="9"/>
        <v>1.679862660944206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0.51871204063552756</v>
      </c>
      <c r="J111" s="18">
        <f t="shared" si="12"/>
        <v>1.1018817298109396E-3</v>
      </c>
      <c r="K111" s="12">
        <f t="shared" si="16"/>
        <v>1.7834660832337632</v>
      </c>
      <c r="L111" s="12">
        <f t="shared" si="13"/>
        <v>0.57855870866584869</v>
      </c>
      <c r="M111" s="12">
        <f t="shared" si="17"/>
        <v>0.33473017937309452</v>
      </c>
      <c r="N111" s="18">
        <f t="shared" si="14"/>
        <v>7.1105553789662583E-4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288.95999999999998</v>
      </c>
      <c r="D112" s="5" t="str">
        <f>'Исходные данные'!A114</f>
        <v>21.10.2016</v>
      </c>
      <c r="E112" s="1">
        <f>'Исходные данные'!B114</f>
        <v>486.84</v>
      </c>
      <c r="F112" s="12">
        <f t="shared" si="9"/>
        <v>1.6848006644518272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0.52164725677773549</v>
      </c>
      <c r="J112" s="18">
        <f t="shared" si="12"/>
        <v>1.1050241008015486E-3</v>
      </c>
      <c r="K112" s="12">
        <f t="shared" si="16"/>
        <v>1.7887086319131784</v>
      </c>
      <c r="L112" s="12">
        <f t="shared" si="13"/>
        <v>0.58149392480805684</v>
      </c>
      <c r="M112" s="12">
        <f t="shared" si="17"/>
        <v>0.33813518458867819</v>
      </c>
      <c r="N112" s="18">
        <f t="shared" si="14"/>
        <v>7.1628389384720606E-4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281.77</v>
      </c>
      <c r="D113" s="5" t="str">
        <f>'Исходные данные'!A115</f>
        <v>20.10.2016</v>
      </c>
      <c r="E113" s="1">
        <f>'Исходные данные'!B115</f>
        <v>493.64</v>
      </c>
      <c r="F113" s="12">
        <f t="shared" si="9"/>
        <v>1.7519253291691805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0.56071537126870163</v>
      </c>
      <c r="J113" s="18">
        <f t="shared" si="12"/>
        <v>1.1844683310478937E-3</v>
      </c>
      <c r="K113" s="12">
        <f t="shared" si="16"/>
        <v>1.8599731261216212</v>
      </c>
      <c r="L113" s="12">
        <f t="shared" si="13"/>
        <v>0.62056203929902287</v>
      </c>
      <c r="M113" s="12">
        <f t="shared" si="17"/>
        <v>0.38509724461896216</v>
      </c>
      <c r="N113" s="18">
        <f t="shared" si="14"/>
        <v>8.1348847204400763E-4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281.47000000000003</v>
      </c>
      <c r="D114" s="5" t="str">
        <f>'Исходные данные'!A116</f>
        <v>19.10.2016</v>
      </c>
      <c r="E114" s="1">
        <f>'Исходные данные'!B116</f>
        <v>493.81</v>
      </c>
      <c r="F114" s="12">
        <f t="shared" si="9"/>
        <v>1.7543965609123529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0.56212495785534333</v>
      </c>
      <c r="J114" s="18">
        <f t="shared" si="12"/>
        <v>1.1841317584588625E-3</v>
      </c>
      <c r="K114" s="12">
        <f t="shared" si="16"/>
        <v>1.8625967679824869</v>
      </c>
      <c r="L114" s="12">
        <f t="shared" si="13"/>
        <v>0.62197162588566457</v>
      </c>
      <c r="M114" s="12">
        <f t="shared" si="17"/>
        <v>0.38684870340685723</v>
      </c>
      <c r="N114" s="18">
        <f t="shared" si="14"/>
        <v>8.1490748457494139E-4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280.98</v>
      </c>
      <c r="D115" s="5" t="str">
        <f>'Исходные данные'!A117</f>
        <v>18.10.2016</v>
      </c>
      <c r="E115" s="1">
        <f>'Исходные данные'!B117</f>
        <v>491.15</v>
      </c>
      <c r="F115" s="12">
        <f t="shared" si="9"/>
        <v>1.7479891807246066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0.55846608769737316</v>
      </c>
      <c r="J115" s="18">
        <f t="shared" si="12"/>
        <v>1.17314079307501E-3</v>
      </c>
      <c r="K115" s="12">
        <f t="shared" si="16"/>
        <v>1.8557942206594775</v>
      </c>
      <c r="L115" s="12">
        <f t="shared" si="13"/>
        <v>0.6183127557276944</v>
      </c>
      <c r="M115" s="12">
        <f t="shared" si="17"/>
        <v>0.38231066389557561</v>
      </c>
      <c r="N115" s="18">
        <f t="shared" si="14"/>
        <v>8.0310021561511328E-4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278.83999999999997</v>
      </c>
      <c r="D116" s="5" t="str">
        <f>'Исходные данные'!A118</f>
        <v>17.10.2016</v>
      </c>
      <c r="E116" s="1">
        <f>'Исходные данные'!B118</f>
        <v>488.55</v>
      </c>
      <c r="F116" s="12">
        <f t="shared" si="9"/>
        <v>1.7520800459044616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0.5608036797721544</v>
      </c>
      <c r="J116" s="18">
        <f t="shared" si="12"/>
        <v>1.1747632563814513E-3</v>
      </c>
      <c r="K116" s="12">
        <f t="shared" si="16"/>
        <v>1.8601373848174645</v>
      </c>
      <c r="L116" s="12">
        <f t="shared" si="13"/>
        <v>0.62065034780247563</v>
      </c>
      <c r="M116" s="12">
        <f t="shared" si="17"/>
        <v>0.38520685422733408</v>
      </c>
      <c r="N116" s="18">
        <f t="shared" si="14"/>
        <v>8.0692562259294107E-4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278.24</v>
      </c>
      <c r="D117" s="5" t="str">
        <f>'Исходные данные'!A119</f>
        <v>14.10.2016</v>
      </c>
      <c r="E117" s="1">
        <f>'Исходные данные'!B119</f>
        <v>485.99</v>
      </c>
      <c r="F117" s="12">
        <f t="shared" si="9"/>
        <v>1.7466575618171363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0.55770399695114214</v>
      </c>
      <c r="J117" s="18">
        <f t="shared" si="12"/>
        <v>1.1650093909974519E-3</v>
      </c>
      <c r="K117" s="12">
        <f t="shared" si="16"/>
        <v>1.8543804758263545</v>
      </c>
      <c r="L117" s="12">
        <f t="shared" si="13"/>
        <v>0.61755066498146327</v>
      </c>
      <c r="M117" s="12">
        <f t="shared" si="17"/>
        <v>0.38136882381904763</v>
      </c>
      <c r="N117" s="18">
        <f t="shared" si="14"/>
        <v>7.9665604623910572E-4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276.89999999999998</v>
      </c>
      <c r="D118" s="5" t="str">
        <f>'Исходные данные'!A120</f>
        <v>13.10.2016</v>
      </c>
      <c r="E118" s="1">
        <f>'Исходные данные'!B120</f>
        <v>488.12</v>
      </c>
      <c r="F118" s="12">
        <f t="shared" si="9"/>
        <v>1.7628024557602024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0.56690484708672273</v>
      </c>
      <c r="J118" s="18">
        <f t="shared" si="12"/>
        <v>1.1809241629149347E-3</v>
      </c>
      <c r="K118" s="12">
        <f t="shared" si="16"/>
        <v>1.8715210858502005</v>
      </c>
      <c r="L118" s="12">
        <f t="shared" si="13"/>
        <v>0.62675151511704397</v>
      </c>
      <c r="M118" s="12">
        <f t="shared" si="17"/>
        <v>0.39281746170151033</v>
      </c>
      <c r="N118" s="18">
        <f t="shared" si="14"/>
        <v>8.1828129451019121E-4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278.58</v>
      </c>
      <c r="D119" s="5" t="str">
        <f>'Исходные данные'!A121</f>
        <v>12.10.2016</v>
      </c>
      <c r="E119" s="1">
        <f>'Исходные данные'!B121</f>
        <v>493.2</v>
      </c>
      <c r="F119" s="12">
        <f t="shared" si="9"/>
        <v>1.7704070643980185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0.57120950003030391</v>
      </c>
      <c r="J119" s="18">
        <f t="shared" si="12"/>
        <v>1.1865701797429877E-3</v>
      </c>
      <c r="K119" s="12">
        <f t="shared" si="16"/>
        <v>1.8795946991860599</v>
      </c>
      <c r="L119" s="12">
        <f t="shared" si="13"/>
        <v>0.63105616806062514</v>
      </c>
      <c r="M119" s="12">
        <f t="shared" si="17"/>
        <v>0.39823188724736008</v>
      </c>
      <c r="N119" s="18">
        <f t="shared" si="14"/>
        <v>8.2724478848026945E-4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280.33</v>
      </c>
      <c r="D120" s="5" t="str">
        <f>'Исходные данные'!A122</f>
        <v>11.10.2016</v>
      </c>
      <c r="E120" s="1">
        <f>'Исходные данные'!B122</f>
        <v>493.93</v>
      </c>
      <c r="F120" s="12">
        <f t="shared" si="9"/>
        <v>1.7619591196090323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0.56642632611488974</v>
      </c>
      <c r="J120" s="18">
        <f t="shared" si="12"/>
        <v>1.1733500802791157E-3</v>
      </c>
      <c r="K120" s="12">
        <f t="shared" si="16"/>
        <v>1.8706257379998401</v>
      </c>
      <c r="L120" s="12">
        <f t="shared" si="13"/>
        <v>0.62627299414521098</v>
      </c>
      <c r="M120" s="12">
        <f t="shared" si="17"/>
        <v>0.39221786319560759</v>
      </c>
      <c r="N120" s="18">
        <f t="shared" si="14"/>
        <v>8.1247788114658358E-4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277.19</v>
      </c>
      <c r="D121" s="5" t="str">
        <f>'Исходные данные'!A123</f>
        <v>10.10.2016</v>
      </c>
      <c r="E121" s="1">
        <f>'Исходные данные'!B123</f>
        <v>497.89</v>
      </c>
      <c r="F121" s="12">
        <f t="shared" si="9"/>
        <v>1.7962047692918215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0.58567597746320232</v>
      </c>
      <c r="J121" s="18">
        <f t="shared" si="12"/>
        <v>1.2098394945061724E-3</v>
      </c>
      <c r="K121" s="12">
        <f t="shared" si="16"/>
        <v>1.906983445166943</v>
      </c>
      <c r="L121" s="12">
        <f t="shared" si="13"/>
        <v>0.64552264549352356</v>
      </c>
      <c r="M121" s="12">
        <f t="shared" si="17"/>
        <v>0.41669948584495742</v>
      </c>
      <c r="N121" s="18">
        <f t="shared" si="14"/>
        <v>8.6078226650045586E-4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277.38</v>
      </c>
      <c r="D122" s="5" t="str">
        <f>'Исходные данные'!A124</f>
        <v>07.10.2016</v>
      </c>
      <c r="E122" s="1">
        <f>'Исходные данные'!B124</f>
        <v>493.56</v>
      </c>
      <c r="F122" s="12">
        <f t="shared" si="9"/>
        <v>1.7793640493186242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0.57625602480214388</v>
      </c>
      <c r="J122" s="18">
        <f t="shared" si="12"/>
        <v>1.1870581525337469E-3</v>
      </c>
      <c r="K122" s="12">
        <f t="shared" si="16"/>
        <v>1.8891040949154452</v>
      </c>
      <c r="L122" s="12">
        <f t="shared" si="13"/>
        <v>0.63610269283246523</v>
      </c>
      <c r="M122" s="12">
        <f t="shared" si="17"/>
        <v>0.40462663582871378</v>
      </c>
      <c r="N122" s="18">
        <f t="shared" si="14"/>
        <v>8.3351032548022955E-4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277.95999999999998</v>
      </c>
      <c r="D123" s="5" t="str">
        <f>'Исходные данные'!A125</f>
        <v>06.10.2016</v>
      </c>
      <c r="E123" s="1">
        <f>'Исходные данные'!B125</f>
        <v>493.09</v>
      </c>
      <c r="F123" s="12">
        <f t="shared" si="9"/>
        <v>1.773960282054972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0.57321449471621777</v>
      </c>
      <c r="J123" s="18">
        <f t="shared" si="12"/>
        <v>1.1774971079993848E-3</v>
      </c>
      <c r="K123" s="12">
        <f t="shared" si="16"/>
        <v>1.8833670570846288</v>
      </c>
      <c r="L123" s="12">
        <f t="shared" si="13"/>
        <v>0.63306116274653901</v>
      </c>
      <c r="M123" s="12">
        <f t="shared" si="17"/>
        <v>0.40076643577800009</v>
      </c>
      <c r="N123" s="18">
        <f t="shared" si="14"/>
        <v>8.2325433753283105E-4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275.92</v>
      </c>
      <c r="D124" s="5" t="str">
        <f>'Исходные данные'!A126</f>
        <v>05.10.2016</v>
      </c>
      <c r="E124" s="1">
        <f>'Исходные данные'!B126</f>
        <v>492.98</v>
      </c>
      <c r="F124" s="12">
        <f t="shared" si="9"/>
        <v>1.7866772977674688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0.5803576366398846</v>
      </c>
      <c r="J124" s="18">
        <f t="shared" si="12"/>
        <v>1.1888431458716045E-3</v>
      </c>
      <c r="K124" s="12">
        <f t="shared" si="16"/>
        <v>1.8968683787881786</v>
      </c>
      <c r="L124" s="12">
        <f t="shared" si="13"/>
        <v>0.64020430467020584</v>
      </c>
      <c r="M124" s="12">
        <f t="shared" si="17"/>
        <v>0.40986155171826189</v>
      </c>
      <c r="N124" s="18">
        <f t="shared" si="14"/>
        <v>8.3958763657814017E-4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273.10000000000002</v>
      </c>
      <c r="D125" s="5" t="str">
        <f>'Исходные данные'!A127</f>
        <v>04.10.2016</v>
      </c>
      <c r="E125" s="1">
        <f>'Исходные данные'!B127</f>
        <v>502.47</v>
      </c>
      <c r="F125" s="12">
        <f t="shared" si="9"/>
        <v>1.8398755034785792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0.60969790817882907</v>
      </c>
      <c r="J125" s="18">
        <f t="shared" si="12"/>
        <v>1.2454598426448924E-3</v>
      </c>
      <c r="K125" s="12">
        <f t="shared" si="16"/>
        <v>1.9533475171013845</v>
      </c>
      <c r="L125" s="12">
        <f t="shared" si="13"/>
        <v>0.66954457620915031</v>
      </c>
      <c r="M125" s="12">
        <f t="shared" si="17"/>
        <v>0.44828993953109086</v>
      </c>
      <c r="N125" s="18">
        <f t="shared" si="14"/>
        <v>9.157438627523045E-4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274.83</v>
      </c>
      <c r="D126" s="5" t="str">
        <f>'Исходные данные'!A128</f>
        <v>03.10.2016</v>
      </c>
      <c r="E126" s="1">
        <f>'Исходные данные'!B128</f>
        <v>506.31</v>
      </c>
      <c r="F126" s="12">
        <f t="shared" si="9"/>
        <v>1.8422661281519486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0.61099640522127574</v>
      </c>
      <c r="J126" s="18">
        <f t="shared" si="12"/>
        <v>1.2446288072193994E-3</v>
      </c>
      <c r="K126" s="12">
        <f t="shared" si="16"/>
        <v>1.9558855805525357</v>
      </c>
      <c r="L126" s="12">
        <f t="shared" si="13"/>
        <v>0.67084307325159698</v>
      </c>
      <c r="M126" s="12">
        <f t="shared" si="17"/>
        <v>0.45003042892964767</v>
      </c>
      <c r="N126" s="18">
        <f t="shared" si="14"/>
        <v>9.1673343932079478E-4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274.08</v>
      </c>
      <c r="D127" s="5" t="str">
        <f>'Исходные данные'!A129</f>
        <v>30.09.2016</v>
      </c>
      <c r="E127" s="1">
        <f>'Исходные данные'!B129</f>
        <v>505.55</v>
      </c>
      <c r="F127" s="12">
        <f t="shared" si="9"/>
        <v>1.8445344424985408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0.61222691096159843</v>
      </c>
      <c r="J127" s="18">
        <f t="shared" si="12"/>
        <v>1.2436545936951897E-3</v>
      </c>
      <c r="K127" s="12">
        <f t="shared" si="16"/>
        <v>1.9582937903409396</v>
      </c>
      <c r="L127" s="12">
        <f t="shared" si="13"/>
        <v>0.67207357899191977</v>
      </c>
      <c r="M127" s="12">
        <f t="shared" si="17"/>
        <v>0.45168289557900837</v>
      </c>
      <c r="N127" s="18">
        <f t="shared" si="14"/>
        <v>9.1753155230971713E-4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272.73</v>
      </c>
      <c r="D128" s="5" t="str">
        <f>'Исходные данные'!A130</f>
        <v>29.09.2016</v>
      </c>
      <c r="E128" s="1">
        <f>'Исходные данные'!B130</f>
        <v>502.17</v>
      </c>
      <c r="F128" s="12">
        <f t="shared" si="9"/>
        <v>1.841271587284127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0.6104564129807617</v>
      </c>
      <c r="J128" s="18">
        <f t="shared" si="12"/>
        <v>1.2365970118391901E-3</v>
      </c>
      <c r="K128" s="12">
        <f t="shared" si="16"/>
        <v>1.9548297026243053</v>
      </c>
      <c r="L128" s="12">
        <f t="shared" si="13"/>
        <v>0.67030308101108294</v>
      </c>
      <c r="M128" s="12">
        <f t="shared" si="17"/>
        <v>0.44930622041295054</v>
      </c>
      <c r="N128" s="18">
        <f t="shared" si="14"/>
        <v>9.1015626627699141E-4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275.26</v>
      </c>
      <c r="D129" s="5" t="str">
        <f>'Исходные данные'!A131</f>
        <v>28.09.2016</v>
      </c>
      <c r="E129" s="1">
        <f>'Исходные данные'!B131</f>
        <v>503.35</v>
      </c>
      <c r="F129" s="12">
        <f t="shared" si="9"/>
        <v>1.8286347453316865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0.60356964762404586</v>
      </c>
      <c r="J129" s="18">
        <f t="shared" si="12"/>
        <v>1.2192340796816645E-3</v>
      </c>
      <c r="K129" s="12">
        <f t="shared" si="16"/>
        <v>1.9414134992968883</v>
      </c>
      <c r="L129" s="12">
        <f t="shared" si="13"/>
        <v>0.66341631565436721</v>
      </c>
      <c r="M129" s="12">
        <f t="shared" si="17"/>
        <v>0.44012120787641512</v>
      </c>
      <c r="N129" s="18">
        <f t="shared" si="14"/>
        <v>8.8906189690941861E-4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275.45</v>
      </c>
      <c r="D130" s="5" t="str">
        <f>'Исходные данные'!A132</f>
        <v>27.09.2016</v>
      </c>
      <c r="E130" s="1">
        <f>'Исходные данные'!B132</f>
        <v>497.19</v>
      </c>
      <c r="F130" s="12">
        <f t="shared" ref="F130:F193" si="18">E130/C130</f>
        <v>1.8050099836630968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0.59056612288483679</v>
      </c>
      <c r="J130" s="18">
        <f t="shared" ref="J130:J193" si="21">H130*I130</f>
        <v>1.189636831407481E-3</v>
      </c>
      <c r="K130" s="12">
        <f t="shared" si="16"/>
        <v>1.9163317100887585</v>
      </c>
      <c r="L130" s="12">
        <f t="shared" ref="L130:L193" si="22">LN(K130)</f>
        <v>0.65041279091515813</v>
      </c>
      <c r="M130" s="12">
        <f t="shared" si="17"/>
        <v>0.42303679858604537</v>
      </c>
      <c r="N130" s="18">
        <f t="shared" ref="N130:N193" si="23">M130*H130</f>
        <v>8.5216563757553349E-4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272.8</v>
      </c>
      <c r="D131" s="5" t="str">
        <f>'Исходные данные'!A133</f>
        <v>26.09.2016</v>
      </c>
      <c r="E131" s="1">
        <f>'Исходные данные'!B133</f>
        <v>502.97</v>
      </c>
      <c r="F131" s="12">
        <f t="shared" si="18"/>
        <v>1.8437316715542522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0.61179160020465129</v>
      </c>
      <c r="J131" s="18">
        <f t="shared" si="21"/>
        <v>1.2289537815999448E-3</v>
      </c>
      <c r="K131" s="12">
        <f t="shared" ref="K131:K194" si="25">F131/GEOMEAN(F$2:F$1242)</f>
        <v>1.9574415095057078</v>
      </c>
      <c r="L131" s="12">
        <f t="shared" si="22"/>
        <v>0.67163826823497264</v>
      </c>
      <c r="M131" s="12">
        <f t="shared" ref="M131:M194" si="26">POWER(L131-AVERAGE(L$2:L$1242),2)</f>
        <v>0.45109796335767322</v>
      </c>
      <c r="N131" s="18">
        <f t="shared" si="23"/>
        <v>9.0615586705505575E-4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274.52999999999997</v>
      </c>
      <c r="D132" s="5" t="str">
        <f>'Исходные данные'!A134</f>
        <v>23.09.2016</v>
      </c>
      <c r="E132" s="1">
        <f>'Исходные данные'!B134</f>
        <v>505.41</v>
      </c>
      <c r="F132" s="12">
        <f t="shared" si="18"/>
        <v>1.8410009834990715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0.61030943647082603</v>
      </c>
      <c r="J132" s="18">
        <f t="shared" si="21"/>
        <v>1.222554686292082E-3</v>
      </c>
      <c r="K132" s="12">
        <f t="shared" si="25"/>
        <v>1.9545424096902686</v>
      </c>
      <c r="L132" s="12">
        <f t="shared" si="22"/>
        <v>0.67015610450114727</v>
      </c>
      <c r="M132" s="12">
        <f t="shared" si="26"/>
        <v>0.44910920440015278</v>
      </c>
      <c r="N132" s="18">
        <f t="shared" si="23"/>
        <v>8.9964291830601812E-4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276.19</v>
      </c>
      <c r="D133" s="5" t="str">
        <f>'Исходные данные'!A135</f>
        <v>22.09.2016</v>
      </c>
      <c r="E133" s="1">
        <f>'Исходные данные'!B135</f>
        <v>505.51</v>
      </c>
      <c r="F133" s="12">
        <f t="shared" si="18"/>
        <v>1.8302979832723849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0.60447878598685645</v>
      </c>
      <c r="J133" s="18">
        <f t="shared" si="21"/>
        <v>1.2074952837279889E-3</v>
      </c>
      <c r="K133" s="12">
        <f t="shared" si="25"/>
        <v>1.9431793153511101</v>
      </c>
      <c r="L133" s="12">
        <f t="shared" si="22"/>
        <v>0.66432545401717757</v>
      </c>
      <c r="M133" s="12">
        <f t="shared" si="26"/>
        <v>0.44132830885512925</v>
      </c>
      <c r="N133" s="18">
        <f t="shared" si="23"/>
        <v>8.8158900506031166E-4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278.60000000000002</v>
      </c>
      <c r="D134" s="5" t="str">
        <f>'Исходные данные'!A136</f>
        <v>21.09.2016</v>
      </c>
      <c r="E134" s="1">
        <f>'Исходные данные'!B136</f>
        <v>501.49</v>
      </c>
      <c r="F134" s="12">
        <f t="shared" si="18"/>
        <v>1.8000358937544867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0.58780660567801524</v>
      </c>
      <c r="J134" s="18">
        <f t="shared" si="21"/>
        <v>1.1709140327107077E-3</v>
      </c>
      <c r="K134" s="12">
        <f t="shared" si="25"/>
        <v>1.9110508494248424</v>
      </c>
      <c r="L134" s="12">
        <f t="shared" si="22"/>
        <v>0.64765327370833647</v>
      </c>
      <c r="M134" s="12">
        <f t="shared" si="26"/>
        <v>0.41945476294512557</v>
      </c>
      <c r="N134" s="18">
        <f t="shared" si="23"/>
        <v>8.3555622423342978E-4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277.85000000000002</v>
      </c>
      <c r="D135" s="5" t="str">
        <f>'Исходные данные'!A137</f>
        <v>20.09.2016</v>
      </c>
      <c r="E135" s="1">
        <f>'Исходные данные'!B137</f>
        <v>494.23</v>
      </c>
      <c r="F135" s="12">
        <f t="shared" si="18"/>
        <v>1.7787655209645492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0.57591959615450883</v>
      </c>
      <c r="J135" s="18">
        <f t="shared" si="21"/>
        <v>1.144033057659185E-3</v>
      </c>
      <c r="K135" s="12">
        <f t="shared" si="25"/>
        <v>1.8884686530759638</v>
      </c>
      <c r="L135" s="12">
        <f t="shared" si="22"/>
        <v>0.63576626418483018</v>
      </c>
      <c r="M135" s="12">
        <f t="shared" si="26"/>
        <v>0.40419874267553541</v>
      </c>
      <c r="N135" s="18">
        <f t="shared" si="23"/>
        <v>8.0291889106171824E-4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278.95</v>
      </c>
      <c r="D136" s="5" t="str">
        <f>'Исходные данные'!A138</f>
        <v>19.09.2016</v>
      </c>
      <c r="E136" s="1">
        <f>'Исходные данные'!B138</f>
        <v>490.43</v>
      </c>
      <c r="F136" s="12">
        <f t="shared" si="18"/>
        <v>1.7581286968990859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0.56425000301076433</v>
      </c>
      <c r="J136" s="18">
        <f t="shared" si="21"/>
        <v>1.1177236937787635E-3</v>
      </c>
      <c r="K136" s="12">
        <f t="shared" si="25"/>
        <v>1.8665590787743782</v>
      </c>
      <c r="L136" s="12">
        <f t="shared" si="22"/>
        <v>0.62409667104108557</v>
      </c>
      <c r="M136" s="12">
        <f t="shared" si="26"/>
        <v>0.38949665480456513</v>
      </c>
      <c r="N136" s="18">
        <f t="shared" si="23"/>
        <v>7.7155451909554577E-4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278.75</v>
      </c>
      <c r="D137" s="5" t="str">
        <f>'Исходные данные'!A139</f>
        <v>16.09.2016</v>
      </c>
      <c r="E137" s="1">
        <f>'Исходные данные'!B139</f>
        <v>488.86</v>
      </c>
      <c r="F137" s="12">
        <f t="shared" si="18"/>
        <v>1.7537578475336324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0.56176082714077724</v>
      </c>
      <c r="J137" s="18">
        <f t="shared" si="21"/>
        <v>1.1096870252851692E-3</v>
      </c>
      <c r="K137" s="12">
        <f t="shared" si="25"/>
        <v>1.8619186627573756</v>
      </c>
      <c r="L137" s="12">
        <f t="shared" si="22"/>
        <v>0.62160749517109848</v>
      </c>
      <c r="M137" s="12">
        <f t="shared" si="26"/>
        <v>0.38639587805288733</v>
      </c>
      <c r="N137" s="18">
        <f t="shared" si="23"/>
        <v>7.6327588500845693E-4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279.27</v>
      </c>
      <c r="D138" s="5" t="str">
        <f>'Исходные данные'!A140</f>
        <v>15.09.2016</v>
      </c>
      <c r="E138" s="1">
        <f>'Исходные данные'!B140</f>
        <v>499.76</v>
      </c>
      <c r="F138" s="12">
        <f t="shared" si="18"/>
        <v>1.7895226841407956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0.58194892738880621</v>
      </c>
      <c r="J138" s="18">
        <f t="shared" si="21"/>
        <v>1.1463575564125128E-3</v>
      </c>
      <c r="K138" s="12">
        <f t="shared" si="25"/>
        <v>1.8998892507966507</v>
      </c>
      <c r="L138" s="12">
        <f t="shared" si="22"/>
        <v>0.64179559541912745</v>
      </c>
      <c r="M138" s="12">
        <f t="shared" si="26"/>
        <v>0.4119015862993925</v>
      </c>
      <c r="N138" s="18">
        <f t="shared" si="23"/>
        <v>8.1138820561333649E-4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282.29000000000002</v>
      </c>
      <c r="D139" s="5" t="str">
        <f>'Исходные данные'!A141</f>
        <v>14.09.2016</v>
      </c>
      <c r="E139" s="1">
        <f>'Исходные данные'!B141</f>
        <v>498.04</v>
      </c>
      <c r="F139" s="12">
        <f t="shared" si="18"/>
        <v>1.7642849551879272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0.56774548376072531</v>
      </c>
      <c r="J139" s="18">
        <f t="shared" si="21"/>
        <v>1.1152573229996588E-3</v>
      </c>
      <c r="K139" s="12">
        <f t="shared" si="25"/>
        <v>1.8730950165703906</v>
      </c>
      <c r="L139" s="12">
        <f t="shared" si="22"/>
        <v>0.62759215179104655</v>
      </c>
      <c r="M139" s="12">
        <f t="shared" si="26"/>
        <v>0.39387190898971614</v>
      </c>
      <c r="N139" s="18">
        <f t="shared" si="23"/>
        <v>7.7370678127624615E-4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281.54000000000002</v>
      </c>
      <c r="D140" s="5" t="str">
        <f>'Исходные данные'!A142</f>
        <v>13.09.2016</v>
      </c>
      <c r="E140" s="1">
        <f>'Исходные данные'!B142</f>
        <v>502.11</v>
      </c>
      <c r="F140" s="12">
        <f t="shared" si="18"/>
        <v>1.7834410740924913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0.57854468579383711</v>
      </c>
      <c r="J140" s="18">
        <f t="shared" si="21"/>
        <v>1.133298916276198E-3</v>
      </c>
      <c r="K140" s="12">
        <f t="shared" si="25"/>
        <v>1.893432565077767</v>
      </c>
      <c r="L140" s="12">
        <f t="shared" si="22"/>
        <v>0.63839135382415835</v>
      </c>
      <c r="M140" s="12">
        <f t="shared" si="26"/>
        <v>0.40754352063744187</v>
      </c>
      <c r="N140" s="18">
        <f t="shared" si="23"/>
        <v>7.9832836013359369E-4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281.07</v>
      </c>
      <c r="D141" s="5" t="str">
        <f>'Исходные данные'!A143</f>
        <v>12.09.2016</v>
      </c>
      <c r="E141" s="1">
        <f>'Исходные данные'!B143</f>
        <v>510.49</v>
      </c>
      <c r="F141" s="12">
        <f t="shared" si="18"/>
        <v>1.8162379478421746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0.59676730014306423</v>
      </c>
      <c r="J141" s="18">
        <f t="shared" si="21"/>
        <v>1.165732090716774E-3</v>
      </c>
      <c r="K141" s="12">
        <f t="shared" si="25"/>
        <v>1.9282521448735244</v>
      </c>
      <c r="L141" s="12">
        <f t="shared" si="22"/>
        <v>0.65661396817338546</v>
      </c>
      <c r="M141" s="12">
        <f t="shared" si="26"/>
        <v>0.4311419032003998</v>
      </c>
      <c r="N141" s="18">
        <f t="shared" si="23"/>
        <v>8.4219754013486103E-4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281.64</v>
      </c>
      <c r="D142" s="5" t="str">
        <f>'Исходные данные'!A144</f>
        <v>09.09.2016</v>
      </c>
      <c r="E142" s="1">
        <f>'Исходные данные'!B144</f>
        <v>513.41</v>
      </c>
      <c r="F142" s="12">
        <f t="shared" si="18"/>
        <v>1.8229299815367135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0.60044508658628537</v>
      </c>
      <c r="J142" s="18">
        <f t="shared" si="21"/>
        <v>1.1696426574533401E-3</v>
      </c>
      <c r="K142" s="12">
        <f t="shared" si="25"/>
        <v>1.9353569013512708</v>
      </c>
      <c r="L142" s="12">
        <f t="shared" si="22"/>
        <v>0.66029175461660672</v>
      </c>
      <c r="M142" s="12">
        <f t="shared" si="26"/>
        <v>0.43598520121467732</v>
      </c>
      <c r="N142" s="18">
        <f t="shared" si="23"/>
        <v>8.4928147594356875E-4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279.13</v>
      </c>
      <c r="D143" s="5" t="str">
        <f>'Исходные данные'!A145</f>
        <v>08.09.2016</v>
      </c>
      <c r="E143" s="1">
        <f>'Исходные данные'!B145</f>
        <v>512.62</v>
      </c>
      <c r="F143" s="12">
        <f t="shared" si="18"/>
        <v>1.8364919571525813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0.60785720682480504</v>
      </c>
      <c r="J143" s="18">
        <f t="shared" si="21"/>
        <v>1.1807763417349165E-3</v>
      </c>
      <c r="K143" s="12">
        <f t="shared" si="25"/>
        <v>1.9497552948002617</v>
      </c>
      <c r="L143" s="12">
        <f t="shared" si="22"/>
        <v>0.66770387485512628</v>
      </c>
      <c r="M143" s="12">
        <f t="shared" si="26"/>
        <v>0.44582846449655028</v>
      </c>
      <c r="N143" s="18">
        <f t="shared" si="23"/>
        <v>8.6603185326921057E-4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277.82</v>
      </c>
      <c r="D144" s="5" t="str">
        <f>'Исходные данные'!A146</f>
        <v>07.09.2016</v>
      </c>
      <c r="E144" s="1">
        <f>'Исходные данные'!B146</f>
        <v>511.87</v>
      </c>
      <c r="F144" s="12">
        <f t="shared" si="18"/>
        <v>1.84245194730401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0.61109726458061542</v>
      </c>
      <c r="J144" s="18">
        <f t="shared" si="21"/>
        <v>1.1837570593434042E-3</v>
      </c>
      <c r="K144" s="12">
        <f t="shared" si="25"/>
        <v>1.9560828598676976</v>
      </c>
      <c r="L144" s="12">
        <f t="shared" si="22"/>
        <v>0.67094393261093677</v>
      </c>
      <c r="M144" s="12">
        <f t="shared" si="26"/>
        <v>0.45016576070742942</v>
      </c>
      <c r="N144" s="18">
        <f t="shared" si="23"/>
        <v>8.7201649884298459E-4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278.16000000000003</v>
      </c>
      <c r="D145" s="5" t="str">
        <f>'Исходные данные'!A147</f>
        <v>06.09.2016</v>
      </c>
      <c r="E145" s="1">
        <f>'Исходные данные'!B147</f>
        <v>506.33</v>
      </c>
      <c r="F145" s="12">
        <f t="shared" si="18"/>
        <v>1.8202832901926946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0.59899214292791458</v>
      </c>
      <c r="J145" s="18">
        <f t="shared" si="21"/>
        <v>1.15706974363411E-3</v>
      </c>
      <c r="K145" s="12">
        <f t="shared" si="25"/>
        <v>1.9325469786387837</v>
      </c>
      <c r="L145" s="12">
        <f t="shared" si="22"/>
        <v>0.65883881095823571</v>
      </c>
      <c r="M145" s="12">
        <f t="shared" si="26"/>
        <v>0.43406857882486199</v>
      </c>
      <c r="N145" s="18">
        <f t="shared" si="23"/>
        <v>8.3848782517494265E-4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279.67</v>
      </c>
      <c r="D146" s="5" t="str">
        <f>'Исходные данные'!A148</f>
        <v>05.09.2016</v>
      </c>
      <c r="E146" s="1">
        <f>'Исходные данные'!B148</f>
        <v>503.21</v>
      </c>
      <c r="F146" s="12">
        <f t="shared" si="18"/>
        <v>1.7992991740265312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0.58739724132356075</v>
      </c>
      <c r="J146" s="18">
        <f t="shared" si="21"/>
        <v>1.1315050159505559E-3</v>
      </c>
      <c r="K146" s="12">
        <f t="shared" si="25"/>
        <v>1.9102686934318522</v>
      </c>
      <c r="L146" s="12">
        <f t="shared" si="22"/>
        <v>0.64724390935388199</v>
      </c>
      <c r="M146" s="12">
        <f t="shared" si="26"/>
        <v>0.41892467819569634</v>
      </c>
      <c r="N146" s="18">
        <f t="shared" si="23"/>
        <v>8.0697582715203321E-4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278.92</v>
      </c>
      <c r="D147" s="5" t="str">
        <f>'Исходные данные'!A149</f>
        <v>02.09.2016</v>
      </c>
      <c r="E147" s="1">
        <f>'Исходные данные'!B149</f>
        <v>497.12</v>
      </c>
      <c r="F147" s="12">
        <f t="shared" si="18"/>
        <v>1.7823031693675606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0.57790644329192731</v>
      </c>
      <c r="J147" s="18">
        <f t="shared" si="21"/>
        <v>1.1101158077656385E-3</v>
      </c>
      <c r="K147" s="12">
        <f t="shared" si="25"/>
        <v>1.8922244815063847</v>
      </c>
      <c r="L147" s="12">
        <f t="shared" si="22"/>
        <v>0.63775311132224854</v>
      </c>
      <c r="M147" s="12">
        <f t="shared" si="26"/>
        <v>0.4067290310012085</v>
      </c>
      <c r="N147" s="18">
        <f t="shared" si="23"/>
        <v>7.8129657842136257E-4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279.25</v>
      </c>
      <c r="D148" s="5" t="str">
        <f>'Исходные данные'!A150</f>
        <v>01.09.2016</v>
      </c>
      <c r="E148" s="1">
        <f>'Исходные данные'!B150</f>
        <v>494.99</v>
      </c>
      <c r="F148" s="12">
        <f t="shared" si="18"/>
        <v>1.7725693822739481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0.5724301223951147</v>
      </c>
      <c r="J148" s="18">
        <f t="shared" si="21"/>
        <v>1.0965271741183815E-3</v>
      </c>
      <c r="K148" s="12">
        <f t="shared" si="25"/>
        <v>1.8818903753044416</v>
      </c>
      <c r="L148" s="12">
        <f t="shared" si="22"/>
        <v>0.63227679042543594</v>
      </c>
      <c r="M148" s="12">
        <f t="shared" si="26"/>
        <v>0.39977393971069081</v>
      </c>
      <c r="N148" s="18">
        <f t="shared" si="23"/>
        <v>7.657930134126658E-4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279.58999999999997</v>
      </c>
      <c r="D149" s="5" t="str">
        <f>'Исходные данные'!A151</f>
        <v>31.08.2016</v>
      </c>
      <c r="E149" s="1">
        <f>'Исходные данные'!B151</f>
        <v>496.7</v>
      </c>
      <c r="F149" s="12">
        <f t="shared" si="18"/>
        <v>1.7765299188096857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0.57466197777235917</v>
      </c>
      <c r="J149" s="18">
        <f t="shared" si="21"/>
        <v>1.0977300480968354E-3</v>
      </c>
      <c r="K149" s="12">
        <f t="shared" si="25"/>
        <v>1.8860951729626774</v>
      </c>
      <c r="L149" s="12">
        <f t="shared" si="22"/>
        <v>0.6345086458026804</v>
      </c>
      <c r="M149" s="12">
        <f t="shared" si="26"/>
        <v>0.40260122159835149</v>
      </c>
      <c r="N149" s="18">
        <f t="shared" si="23"/>
        <v>7.6905637651926179E-4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278.37</v>
      </c>
      <c r="D150" s="5" t="str">
        <f>'Исходные данные'!A152</f>
        <v>30.08.2016</v>
      </c>
      <c r="E150" s="1">
        <f>'Исходные данные'!B152</f>
        <v>489.3</v>
      </c>
      <c r="F150" s="12">
        <f t="shared" si="18"/>
        <v>1.7577325142795559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0.56402463426188021</v>
      </c>
      <c r="J150" s="18">
        <f t="shared" si="21"/>
        <v>1.0744032936948701E-3</v>
      </c>
      <c r="K150" s="12">
        <f t="shared" si="25"/>
        <v>1.8661384620887849</v>
      </c>
      <c r="L150" s="12">
        <f t="shared" si="22"/>
        <v>0.62387130229220145</v>
      </c>
      <c r="M150" s="12">
        <f t="shared" si="26"/>
        <v>0.38921540182376752</v>
      </c>
      <c r="N150" s="18">
        <f t="shared" si="23"/>
        <v>7.4141142828535963E-4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275.33999999999997</v>
      </c>
      <c r="D151" s="5" t="str">
        <f>'Исходные данные'!A153</f>
        <v>29.08.2016</v>
      </c>
      <c r="E151" s="1">
        <f>'Исходные данные'!B153</f>
        <v>492.18</v>
      </c>
      <c r="F151" s="12">
        <f t="shared" si="18"/>
        <v>1.7875354107648727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0.58083780560791642</v>
      </c>
      <c r="J151" s="18">
        <f t="shared" si="21"/>
        <v>1.1033423897342514E-3</v>
      </c>
      <c r="K151" s="12">
        <f t="shared" si="25"/>
        <v>1.897779414828227</v>
      </c>
      <c r="L151" s="12">
        <f t="shared" si="22"/>
        <v>0.64068447363823766</v>
      </c>
      <c r="M151" s="12">
        <f t="shared" si="26"/>
        <v>0.41047659476110582</v>
      </c>
      <c r="N151" s="18">
        <f t="shared" si="23"/>
        <v>7.7972925078402251E-4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269.88</v>
      </c>
      <c r="D152" s="5" t="str">
        <f>'Исходные данные'!A154</f>
        <v>26.08.2016</v>
      </c>
      <c r="E152" s="1">
        <f>'Исходные данные'!B154</f>
        <v>490.93</v>
      </c>
      <c r="F152" s="12">
        <f t="shared" si="18"/>
        <v>1.8190677338076182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0.5983241356803245</v>
      </c>
      <c r="J152" s="18">
        <f t="shared" si="21"/>
        <v>1.1333867190838822E-3</v>
      </c>
      <c r="K152" s="12">
        <f t="shared" si="25"/>
        <v>1.9312564543385273</v>
      </c>
      <c r="L152" s="12">
        <f t="shared" si="22"/>
        <v>0.65817080371064574</v>
      </c>
      <c r="M152" s="12">
        <f t="shared" si="26"/>
        <v>0.43318880685711753</v>
      </c>
      <c r="N152" s="18">
        <f t="shared" si="23"/>
        <v>8.2057602438081827E-4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267.12</v>
      </c>
      <c r="D153" s="5" t="str">
        <f>'Исходные данные'!A155</f>
        <v>25.08.2016</v>
      </c>
      <c r="E153" s="1">
        <f>'Исходные данные'!B155</f>
        <v>486.83</v>
      </c>
      <c r="F153" s="12">
        <f t="shared" si="18"/>
        <v>1.8225142258161124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0.60021699053063049</v>
      </c>
      <c r="J153" s="18">
        <f t="shared" si="21"/>
        <v>1.1337989528322706E-3</v>
      </c>
      <c r="K153" s="12">
        <f t="shared" si="25"/>
        <v>1.9349155044181514</v>
      </c>
      <c r="L153" s="12">
        <f t="shared" si="22"/>
        <v>0.66006365856095173</v>
      </c>
      <c r="M153" s="12">
        <f t="shared" si="26"/>
        <v>0.43568403335286882</v>
      </c>
      <c r="N153" s="18">
        <f t="shared" si="23"/>
        <v>8.2299919624820067E-4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261.83999999999997</v>
      </c>
      <c r="D154" s="5" t="str">
        <f>'Исходные данные'!A156</f>
        <v>24.08.2016</v>
      </c>
      <c r="E154" s="1">
        <f>'Исходные данные'!B156</f>
        <v>478.25</v>
      </c>
      <c r="F154" s="12">
        <f t="shared" si="18"/>
        <v>1.8264970974641004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0.60239997812743729</v>
      </c>
      <c r="J154" s="18">
        <f t="shared" si="21"/>
        <v>1.1347465822621808E-3</v>
      </c>
      <c r="K154" s="12">
        <f t="shared" si="25"/>
        <v>1.9391440146786671</v>
      </c>
      <c r="L154" s="12">
        <f t="shared" si="22"/>
        <v>0.66224664615775852</v>
      </c>
      <c r="M154" s="12">
        <f t="shared" si="26"/>
        <v>0.43857062034719957</v>
      </c>
      <c r="N154" s="18">
        <f t="shared" si="23"/>
        <v>8.2613965901291611E-4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272.33</v>
      </c>
      <c r="D155" s="5" t="str">
        <f>'Исходные данные'!A157</f>
        <v>23.08.2016</v>
      </c>
      <c r="E155" s="1">
        <f>'Исходные данные'!B157</f>
        <v>475.39</v>
      </c>
      <c r="F155" s="12">
        <f t="shared" si="18"/>
        <v>1.7456394815114016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0.55712095357198854</v>
      </c>
      <c r="J155" s="18">
        <f t="shared" si="21"/>
        <v>1.0465249773882904E-3</v>
      </c>
      <c r="K155" s="12">
        <f t="shared" si="25"/>
        <v>1.853299606694907</v>
      </c>
      <c r="L155" s="12">
        <f t="shared" si="22"/>
        <v>0.61696762160230989</v>
      </c>
      <c r="M155" s="12">
        <f t="shared" si="26"/>
        <v>0.38064904610561118</v>
      </c>
      <c r="N155" s="18">
        <f t="shared" si="23"/>
        <v>7.1503096735900287E-4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275.69</v>
      </c>
      <c r="D156" s="5" t="str">
        <f>'Исходные данные'!A158</f>
        <v>22.08.2016</v>
      </c>
      <c r="E156" s="1">
        <f>'Исходные данные'!B158</f>
        <v>469.52</v>
      </c>
      <c r="F156" s="12">
        <f t="shared" si="18"/>
        <v>1.7030722913417244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0.53243385018754219</v>
      </c>
      <c r="J156" s="18">
        <f t="shared" si="21"/>
        <v>9.9735996956275578E-4</v>
      </c>
      <c r="K156" s="12">
        <f t="shared" si="25"/>
        <v>1.8081071384704452</v>
      </c>
      <c r="L156" s="12">
        <f t="shared" si="22"/>
        <v>0.59228051821786343</v>
      </c>
      <c r="M156" s="12">
        <f t="shared" si="26"/>
        <v>0.35079621226042096</v>
      </c>
      <c r="N156" s="18">
        <f t="shared" si="23"/>
        <v>6.5711468093087384E-4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277.31</v>
      </c>
      <c r="D157" s="5" t="str">
        <f>'Исходные данные'!A159</f>
        <v>19.08.2016</v>
      </c>
      <c r="E157" s="1">
        <f>'Исходные данные'!B159</f>
        <v>467.27</v>
      </c>
      <c r="F157" s="12">
        <f t="shared" si="18"/>
        <v>1.6850095560924596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0.52177123505973289</v>
      </c>
      <c r="J157" s="18">
        <f t="shared" si="21"/>
        <v>9.746587299433718E-4</v>
      </c>
      <c r="K157" s="12">
        <f t="shared" si="25"/>
        <v>1.7889304066837002</v>
      </c>
      <c r="L157" s="12">
        <f t="shared" si="22"/>
        <v>0.58161790309005412</v>
      </c>
      <c r="M157" s="12">
        <f t="shared" si="26"/>
        <v>0.33827938519487172</v>
      </c>
      <c r="N157" s="18">
        <f t="shared" si="23"/>
        <v>6.3189944900338005E-4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278.38</v>
      </c>
      <c r="D158" s="5" t="str">
        <f>'Исходные данные'!A160</f>
        <v>18.08.2016</v>
      </c>
      <c r="E158" s="1">
        <f>'Исходные данные'!B160</f>
        <v>464.29</v>
      </c>
      <c r="F158" s="12">
        <f t="shared" si="18"/>
        <v>1.6678281485738919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0.51152227019584295</v>
      </c>
      <c r="J158" s="18">
        <f t="shared" si="21"/>
        <v>9.5284697556237722E-4</v>
      </c>
      <c r="K158" s="12">
        <f t="shared" si="25"/>
        <v>1.7706893574098508</v>
      </c>
      <c r="L158" s="12">
        <f t="shared" si="22"/>
        <v>0.57136893822616419</v>
      </c>
      <c r="M158" s="12">
        <f t="shared" si="26"/>
        <v>0.32646246356969438</v>
      </c>
      <c r="N158" s="18">
        <f t="shared" si="23"/>
        <v>6.0812361293268683E-4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280.07</v>
      </c>
      <c r="D159" s="5" t="str">
        <f>'Исходные данные'!A161</f>
        <v>17.08.2016</v>
      </c>
      <c r="E159" s="1">
        <f>'Исходные данные'!B161</f>
        <v>466.47</v>
      </c>
      <c r="F159" s="12">
        <f t="shared" si="18"/>
        <v>1.6655478987396009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0.51015413761337758</v>
      </c>
      <c r="J159" s="18">
        <f t="shared" si="21"/>
        <v>9.4764613608226515E-4</v>
      </c>
      <c r="K159" s="12">
        <f t="shared" si="25"/>
        <v>1.7682684760275169</v>
      </c>
      <c r="L159" s="12">
        <f t="shared" si="22"/>
        <v>0.57000080564369882</v>
      </c>
      <c r="M159" s="12">
        <f t="shared" si="26"/>
        <v>0.32490091843446584</v>
      </c>
      <c r="N159" s="18">
        <f t="shared" si="23"/>
        <v>6.0352563522152061E-4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282.35000000000002</v>
      </c>
      <c r="D160" s="5" t="str">
        <f>'Исходные данные'!A162</f>
        <v>16.08.2016</v>
      </c>
      <c r="E160" s="1">
        <f>'Исходные данные'!B162</f>
        <v>469.4</v>
      </c>
      <c r="F160" s="12">
        <f t="shared" si="18"/>
        <v>1.6624756507880287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0.50830784729807721</v>
      </c>
      <c r="J160" s="18">
        <f t="shared" si="21"/>
        <v>9.4158117395516162E-4</v>
      </c>
      <c r="K160" s="12">
        <f t="shared" si="25"/>
        <v>1.7650067510375504</v>
      </c>
      <c r="L160" s="12">
        <f t="shared" si="22"/>
        <v>0.56815451532839845</v>
      </c>
      <c r="M160" s="12">
        <f t="shared" si="26"/>
        <v>0.32279955328804749</v>
      </c>
      <c r="N160" s="18">
        <f t="shared" si="23"/>
        <v>5.9794863280740701E-4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281.79000000000002</v>
      </c>
      <c r="D161" s="5" t="str">
        <f>'Исходные данные'!A163</f>
        <v>15.08.2016</v>
      </c>
      <c r="E161" s="1">
        <f>'Исходные данные'!B163</f>
        <v>472.9</v>
      </c>
      <c r="F161" s="12">
        <f t="shared" si="18"/>
        <v>1.6782000780723232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0.51772183697529628</v>
      </c>
      <c r="J161" s="18">
        <f t="shared" si="21"/>
        <v>9.5634282744203318E-4</v>
      </c>
      <c r="K161" s="12">
        <f t="shared" si="25"/>
        <v>1.7817009626489044</v>
      </c>
      <c r="L161" s="12">
        <f t="shared" si="22"/>
        <v>0.57756850500561752</v>
      </c>
      <c r="M161" s="12">
        <f t="shared" si="26"/>
        <v>0.33358537797442417</v>
      </c>
      <c r="N161" s="18">
        <f t="shared" si="23"/>
        <v>6.1620345286034878E-4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280.74</v>
      </c>
      <c r="D162" s="5" t="str">
        <f>'Исходные данные'!A164</f>
        <v>12.08.2016</v>
      </c>
      <c r="E162" s="1">
        <f>'Исходные данные'!B164</f>
        <v>470.92</v>
      </c>
      <c r="F162" s="12">
        <f t="shared" si="18"/>
        <v>1.677423950986678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0.51725925410381601</v>
      </c>
      <c r="J162" s="18">
        <f t="shared" si="21"/>
        <v>9.5282152608490889E-4</v>
      </c>
      <c r="K162" s="12">
        <f t="shared" si="25"/>
        <v>1.7808769688988741</v>
      </c>
      <c r="L162" s="12">
        <f t="shared" si="22"/>
        <v>0.57710592213413736</v>
      </c>
      <c r="M162" s="12">
        <f t="shared" si="26"/>
        <v>0.33305124536229314</v>
      </c>
      <c r="N162" s="18">
        <f t="shared" si="23"/>
        <v>6.1349969740104153E-4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282.77</v>
      </c>
      <c r="D163" s="5" t="str">
        <f>'Исходные данные'!A165</f>
        <v>11.08.2016</v>
      </c>
      <c r="E163" s="1">
        <f>'Исходные данные'!B165</f>
        <v>471.35</v>
      </c>
      <c r="F163" s="12">
        <f t="shared" si="18"/>
        <v>1.6669024295363726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0.51096707148361409</v>
      </c>
      <c r="J163" s="18">
        <f t="shared" si="21"/>
        <v>9.3860394202618122E-4</v>
      </c>
      <c r="K163" s="12">
        <f t="shared" si="25"/>
        <v>1.7697065458119718</v>
      </c>
      <c r="L163" s="12">
        <f t="shared" si="22"/>
        <v>0.57081373951393533</v>
      </c>
      <c r="M163" s="12">
        <f t="shared" si="26"/>
        <v>0.32582832521788296</v>
      </c>
      <c r="N163" s="18">
        <f t="shared" si="23"/>
        <v>5.9851948890820227E-4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281.54000000000002</v>
      </c>
      <c r="D164" s="5" t="str">
        <f>'Исходные данные'!A166</f>
        <v>10.08.2016</v>
      </c>
      <c r="E164" s="1">
        <f>'Исходные данные'!B166</f>
        <v>465.32</v>
      </c>
      <c r="F164" s="12">
        <f t="shared" si="18"/>
        <v>1.6527669247709027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0.50245080754874627</v>
      </c>
      <c r="J164" s="18">
        <f t="shared" si="21"/>
        <v>9.2038425000762441E-4</v>
      </c>
      <c r="K164" s="12">
        <f t="shared" si="25"/>
        <v>1.7546992515225479</v>
      </c>
      <c r="L164" s="12">
        <f t="shared" si="22"/>
        <v>0.56229747557906751</v>
      </c>
      <c r="M164" s="12">
        <f t="shared" si="26"/>
        <v>0.31617845104259212</v>
      </c>
      <c r="N164" s="18">
        <f t="shared" si="23"/>
        <v>5.7917245262497871E-4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280.39999999999998</v>
      </c>
      <c r="D165" s="5" t="str">
        <f>'Исходные данные'!A167</f>
        <v>09.08.2016</v>
      </c>
      <c r="E165" s="1">
        <f>'Исходные данные'!B167</f>
        <v>467.34</v>
      </c>
      <c r="F165" s="12">
        <f t="shared" si="18"/>
        <v>1.6666904422253923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0.51083988899947719</v>
      </c>
      <c r="J165" s="18">
        <f t="shared" si="21"/>
        <v>9.3313955865313367E-4</v>
      </c>
      <c r="K165" s="12">
        <f t="shared" si="25"/>
        <v>1.769481484449517</v>
      </c>
      <c r="L165" s="12">
        <f t="shared" si="22"/>
        <v>0.57068655702979842</v>
      </c>
      <c r="M165" s="12">
        <f t="shared" si="26"/>
        <v>0.3256831463745255</v>
      </c>
      <c r="N165" s="18">
        <f t="shared" si="23"/>
        <v>5.9491796551737117E-4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279.52</v>
      </c>
      <c r="D166" s="5" t="str">
        <f>'Исходные данные'!A168</f>
        <v>08.08.2016</v>
      </c>
      <c r="E166" s="1">
        <f>'Исходные данные'!B168</f>
        <v>459.34</v>
      </c>
      <c r="F166" s="12">
        <f t="shared" si="18"/>
        <v>1.6433171150543791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0.4967168302025225</v>
      </c>
      <c r="J166" s="18">
        <f t="shared" si="21"/>
        <v>9.0480885834459516E-4</v>
      </c>
      <c r="K166" s="12">
        <f t="shared" si="25"/>
        <v>1.7446666366461865</v>
      </c>
      <c r="L166" s="12">
        <f t="shared" si="22"/>
        <v>0.55656349823284379</v>
      </c>
      <c r="M166" s="12">
        <f t="shared" si="26"/>
        <v>0.30976292756518081</v>
      </c>
      <c r="N166" s="18">
        <f t="shared" si="23"/>
        <v>5.6425758864151214E-4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278.89</v>
      </c>
      <c r="D167" s="5" t="str">
        <f>'Исходные данные'!A169</f>
        <v>05.08.2016</v>
      </c>
      <c r="E167" s="1">
        <f>'Исходные данные'!B169</f>
        <v>461.27</v>
      </c>
      <c r="F167" s="12">
        <f t="shared" si="18"/>
        <v>1.6539495858582236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0.50316611600288597</v>
      </c>
      <c r="J167" s="18">
        <f t="shared" si="21"/>
        <v>9.1399858867875436E-4</v>
      </c>
      <c r="K167" s="12">
        <f t="shared" si="25"/>
        <v>1.7559548517488257</v>
      </c>
      <c r="L167" s="12">
        <f t="shared" si="22"/>
        <v>0.56301278403320731</v>
      </c>
      <c r="M167" s="12">
        <f t="shared" si="26"/>
        <v>0.31698339498482309</v>
      </c>
      <c r="N167" s="18">
        <f t="shared" si="23"/>
        <v>5.7579866059396319E-4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277.93</v>
      </c>
      <c r="D168" s="5" t="str">
        <f>'Исходные данные'!A170</f>
        <v>04.08.2016</v>
      </c>
      <c r="E168" s="1">
        <f>'Исходные данные'!B170</f>
        <v>464.17</v>
      </c>
      <c r="F168" s="12">
        <f t="shared" si="18"/>
        <v>1.6700967869607455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0.51288158101318382</v>
      </c>
      <c r="J168" s="18">
        <f t="shared" si="21"/>
        <v>9.2904641067884813E-4</v>
      </c>
      <c r="K168" s="12">
        <f t="shared" si="25"/>
        <v>1.7730979112232925</v>
      </c>
      <c r="L168" s="12">
        <f t="shared" si="22"/>
        <v>0.57272824904350517</v>
      </c>
      <c r="M168" s="12">
        <f t="shared" si="26"/>
        <v>0.32801764725243943</v>
      </c>
      <c r="N168" s="18">
        <f t="shared" si="23"/>
        <v>5.9417929810851565E-4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277.81</v>
      </c>
      <c r="D169" s="5" t="str">
        <f>'Исходные данные'!A171</f>
        <v>03.08.2016</v>
      </c>
      <c r="E169" s="1">
        <f>'Исходные данные'!B171</f>
        <v>463.51</v>
      </c>
      <c r="F169" s="12">
        <f t="shared" si="18"/>
        <v>1.6684424606745618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0.51189053295361175</v>
      </c>
      <c r="J169" s="18">
        <f t="shared" si="21"/>
        <v>9.2466320082588472E-4</v>
      </c>
      <c r="K169" s="12">
        <f t="shared" si="25"/>
        <v>1.7713415564386981</v>
      </c>
      <c r="L169" s="12">
        <f t="shared" si="22"/>
        <v>0.57173720098393299</v>
      </c>
      <c r="M169" s="12">
        <f t="shared" si="26"/>
        <v>0.32688342698894229</v>
      </c>
      <c r="N169" s="18">
        <f t="shared" si="23"/>
        <v>5.9047209596259657E-4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277.04000000000002</v>
      </c>
      <c r="D170" s="5" t="str">
        <f>'Исходные данные'!A172</f>
        <v>02.08.2016</v>
      </c>
      <c r="E170" s="1">
        <f>'Исходные данные'!B172</f>
        <v>462.26</v>
      </c>
      <c r="F170" s="12">
        <f t="shared" si="18"/>
        <v>1.6685677158533063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0.51196560325437646</v>
      </c>
      <c r="J170" s="18">
        <f t="shared" si="21"/>
        <v>9.2221764941345457E-4</v>
      </c>
      <c r="K170" s="12">
        <f t="shared" si="25"/>
        <v>1.7714745365734639</v>
      </c>
      <c r="L170" s="12">
        <f t="shared" si="22"/>
        <v>0.57181227128469769</v>
      </c>
      <c r="M170" s="12">
        <f t="shared" si="26"/>
        <v>0.32696927359176486</v>
      </c>
      <c r="N170" s="18">
        <f t="shared" si="23"/>
        <v>5.8897869897013338E-4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276.81</v>
      </c>
      <c r="D171" s="5" t="str">
        <f>'Исходные данные'!A173</f>
        <v>01.08.2016</v>
      </c>
      <c r="E171" s="1">
        <f>'Исходные данные'!B173</f>
        <v>471.37</v>
      </c>
      <c r="F171" s="12">
        <f t="shared" si="18"/>
        <v>1.7028647808966439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0.53231199799771245</v>
      </c>
      <c r="J171" s="18">
        <f t="shared" si="21"/>
        <v>9.5619192174160839E-4</v>
      </c>
      <c r="K171" s="12">
        <f t="shared" si="25"/>
        <v>1.8078868300789783</v>
      </c>
      <c r="L171" s="12">
        <f t="shared" si="22"/>
        <v>0.59215866602803369</v>
      </c>
      <c r="M171" s="12">
        <f t="shared" si="26"/>
        <v>0.35065188575210049</v>
      </c>
      <c r="N171" s="18">
        <f t="shared" si="23"/>
        <v>6.2987590315606741E-4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276</v>
      </c>
      <c r="D172" s="5" t="str">
        <f>'Исходные данные'!A174</f>
        <v>29.07.2016</v>
      </c>
      <c r="E172" s="1">
        <f>'Исходные данные'!B174</f>
        <v>472.42</v>
      </c>
      <c r="F172" s="12">
        <f t="shared" si="18"/>
        <v>1.7116666666666667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0.53746755471241181</v>
      </c>
      <c r="J172" s="18">
        <f t="shared" si="21"/>
        <v>9.6275822372198362E-4</v>
      </c>
      <c r="K172" s="12">
        <f t="shared" si="25"/>
        <v>1.8172315611122343</v>
      </c>
      <c r="L172" s="12">
        <f t="shared" si="22"/>
        <v>0.59731422274273305</v>
      </c>
      <c r="M172" s="12">
        <f t="shared" si="26"/>
        <v>0.35678428069075546</v>
      </c>
      <c r="N172" s="18">
        <f t="shared" si="23"/>
        <v>6.3910276502840392E-4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275.57</v>
      </c>
      <c r="D173" s="5" t="str">
        <f>'Исходные данные'!A175</f>
        <v>28.07.2016</v>
      </c>
      <c r="E173" s="1">
        <f>'Исходные данные'!B175</f>
        <v>468.59</v>
      </c>
      <c r="F173" s="12">
        <f t="shared" si="18"/>
        <v>1.7004390898864172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0.53088650588000474</v>
      </c>
      <c r="J173" s="18">
        <f t="shared" si="21"/>
        <v>9.4831548144496097E-4</v>
      </c>
      <c r="K173" s="12">
        <f t="shared" si="25"/>
        <v>1.8053115376186335</v>
      </c>
      <c r="L173" s="12">
        <f t="shared" si="22"/>
        <v>0.59073317391032598</v>
      </c>
      <c r="M173" s="12">
        <f t="shared" si="26"/>
        <v>0.34896568275816758</v>
      </c>
      <c r="N173" s="18">
        <f t="shared" si="23"/>
        <v>6.2335274260555526E-4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274.95</v>
      </c>
      <c r="D174" s="5" t="str">
        <f>'Исходные данные'!A176</f>
        <v>27.07.2016</v>
      </c>
      <c r="E174" s="1">
        <f>'Исходные данные'!B176</f>
        <v>461.79</v>
      </c>
      <c r="F174" s="12">
        <f t="shared" si="18"/>
        <v>1.6795417348608839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0.51852097933626917</v>
      </c>
      <c r="J174" s="18">
        <f t="shared" si="21"/>
        <v>9.2364196385046765E-4</v>
      </c>
      <c r="K174" s="12">
        <f t="shared" si="25"/>
        <v>1.7831253644368419</v>
      </c>
      <c r="L174" s="12">
        <f t="shared" si="22"/>
        <v>0.57836764736659041</v>
      </c>
      <c r="M174" s="12">
        <f t="shared" si="26"/>
        <v>0.33450913552036482</v>
      </c>
      <c r="N174" s="18">
        <f t="shared" si="23"/>
        <v>5.9586147363495997E-4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280.51</v>
      </c>
      <c r="D175" s="5" t="str">
        <f>'Исходные данные'!A177</f>
        <v>26.07.2016</v>
      </c>
      <c r="E175" s="1">
        <f>'Исходные данные'!B177</f>
        <v>464.57</v>
      </c>
      <c r="F175" s="12">
        <f t="shared" si="18"/>
        <v>1.6561619906598695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0.50450287162574114</v>
      </c>
      <c r="J175" s="18">
        <f t="shared" si="21"/>
        <v>8.9616326034852177E-4</v>
      </c>
      <c r="K175" s="12">
        <f t="shared" si="25"/>
        <v>1.7583037038412348</v>
      </c>
      <c r="L175" s="12">
        <f t="shared" si="22"/>
        <v>0.56434953965606238</v>
      </c>
      <c r="M175" s="12">
        <f t="shared" si="26"/>
        <v>0.31849040291000963</v>
      </c>
      <c r="N175" s="18">
        <f t="shared" si="23"/>
        <v>5.657438518472561E-4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281.27999999999997</v>
      </c>
      <c r="D176" s="5" t="str">
        <f>'Исходные данные'!A178</f>
        <v>25.07.2016</v>
      </c>
      <c r="E176" s="1">
        <f>'Исходные данные'!B178</f>
        <v>461.92</v>
      </c>
      <c r="F176" s="12">
        <f t="shared" si="18"/>
        <v>1.6422070534698523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0.49604110141781288</v>
      </c>
      <c r="J176" s="18">
        <f t="shared" si="21"/>
        <v>8.7867308849295315E-4</v>
      </c>
      <c r="K176" s="12">
        <f t="shared" si="25"/>
        <v>1.7434881134059643</v>
      </c>
      <c r="L176" s="12">
        <f t="shared" si="22"/>
        <v>0.55588776944813423</v>
      </c>
      <c r="M176" s="12">
        <f t="shared" si="26"/>
        <v>0.30901121222202216</v>
      </c>
      <c r="N176" s="18">
        <f t="shared" si="23"/>
        <v>5.4737366610549442E-4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282.02</v>
      </c>
      <c r="D177" s="5" t="str">
        <f>'Исходные данные'!A179</f>
        <v>22.07.2016</v>
      </c>
      <c r="E177" s="1">
        <f>'Исходные данные'!B179</f>
        <v>446.73</v>
      </c>
      <c r="F177" s="12">
        <f t="shared" si="18"/>
        <v>1.5840365931494222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0.4599763948611395</v>
      </c>
      <c r="J177" s="18">
        <f t="shared" si="21"/>
        <v>8.1251497988551276E-4</v>
      </c>
      <c r="K177" s="12">
        <f t="shared" si="25"/>
        <v>1.6817300629179142</v>
      </c>
      <c r="L177" s="12">
        <f t="shared" si="22"/>
        <v>0.51982306289146074</v>
      </c>
      <c r="M177" s="12">
        <f t="shared" si="26"/>
        <v>0.27021601671385964</v>
      </c>
      <c r="N177" s="18">
        <f t="shared" si="23"/>
        <v>4.7731701852066888E-4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283.23</v>
      </c>
      <c r="D178" s="5" t="str">
        <f>'Исходные данные'!A180</f>
        <v>21.07.2016</v>
      </c>
      <c r="E178" s="1">
        <f>'Исходные данные'!B180</f>
        <v>440.88</v>
      </c>
      <c r="F178" s="12">
        <f t="shared" si="18"/>
        <v>1.5566147653850226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0.44251344116244495</v>
      </c>
      <c r="J178" s="18">
        <f t="shared" si="21"/>
        <v>7.7948626599932003E-4</v>
      </c>
      <c r="K178" s="12">
        <f t="shared" si="25"/>
        <v>1.652617028325791</v>
      </c>
      <c r="L178" s="12">
        <f t="shared" si="22"/>
        <v>0.50236010919276619</v>
      </c>
      <c r="M178" s="12">
        <f t="shared" si="26"/>
        <v>0.25236567930816806</v>
      </c>
      <c r="N178" s="18">
        <f t="shared" si="23"/>
        <v>4.4454148220571737E-4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278.02</v>
      </c>
      <c r="D179" s="5" t="str">
        <f>'Исходные данные'!A181</f>
        <v>20.07.2016</v>
      </c>
      <c r="E179" s="1">
        <f>'Исходные данные'!B181</f>
        <v>435.49</v>
      </c>
      <c r="F179" s="12">
        <f t="shared" si="18"/>
        <v>1.5663981008560537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0.44877878036746333</v>
      </c>
      <c r="J179" s="18">
        <f t="shared" si="21"/>
        <v>7.8831625945049424E-4</v>
      </c>
      <c r="K179" s="12">
        <f t="shared" si="25"/>
        <v>1.6630037387391736</v>
      </c>
      <c r="L179" s="12">
        <f t="shared" si="22"/>
        <v>0.50862544839778456</v>
      </c>
      <c r="M179" s="12">
        <f t="shared" si="26"/>
        <v>0.25869984675784752</v>
      </c>
      <c r="N179" s="18">
        <f t="shared" si="23"/>
        <v>4.5442722436559298E-4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281.64999999999998</v>
      </c>
      <c r="D180" s="5" t="str">
        <f>'Исходные данные'!A182</f>
        <v>19.07.2016</v>
      </c>
      <c r="E180" s="1">
        <f>'Исходные данные'!B182</f>
        <v>433.83</v>
      </c>
      <c r="F180" s="12">
        <f t="shared" si="18"/>
        <v>1.5403159950292917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0.43198758695408757</v>
      </c>
      <c r="J180" s="18">
        <f t="shared" si="21"/>
        <v>7.5670326401055946E-4</v>
      </c>
      <c r="K180" s="12">
        <f t="shared" si="25"/>
        <v>1.6353130517545615</v>
      </c>
      <c r="L180" s="12">
        <f t="shared" si="22"/>
        <v>0.49183425498440886</v>
      </c>
      <c r="M180" s="12">
        <f t="shared" si="26"/>
        <v>0.24190093437606858</v>
      </c>
      <c r="N180" s="18">
        <f t="shared" si="23"/>
        <v>4.2373260745806997E-4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280.66000000000003</v>
      </c>
      <c r="D181" s="5" t="str">
        <f>'Исходные данные'!A183</f>
        <v>18.07.2016</v>
      </c>
      <c r="E181" s="1">
        <f>'Исходные данные'!B183</f>
        <v>433.22</v>
      </c>
      <c r="F181" s="12">
        <f t="shared" si="18"/>
        <v>1.5435758569087152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0.43410170978984247</v>
      </c>
      <c r="J181" s="18">
        <f t="shared" si="21"/>
        <v>7.582841973635642E-4</v>
      </c>
      <c r="K181" s="12">
        <f t="shared" si="25"/>
        <v>1.6387739615260251</v>
      </c>
      <c r="L181" s="12">
        <f t="shared" si="22"/>
        <v>0.49394837782016376</v>
      </c>
      <c r="M181" s="12">
        <f t="shared" si="26"/>
        <v>0.24398499995117132</v>
      </c>
      <c r="N181" s="18">
        <f t="shared" si="23"/>
        <v>4.261903735562118E-4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277.95</v>
      </c>
      <c r="D182" s="5" t="str">
        <f>'Исходные данные'!A184</f>
        <v>15.07.2016</v>
      </c>
      <c r="E182" s="1">
        <f>'Исходные данные'!B184</f>
        <v>432.03</v>
      </c>
      <c r="F182" s="12">
        <f t="shared" si="18"/>
        <v>1.5543443065299514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0.44105378887792246</v>
      </c>
      <c r="J182" s="18">
        <f t="shared" si="21"/>
        <v>7.682777142494102E-4</v>
      </c>
      <c r="K182" s="12">
        <f t="shared" si="25"/>
        <v>1.6502065417690381</v>
      </c>
      <c r="L182" s="12">
        <f t="shared" si="22"/>
        <v>0.5009004569082437</v>
      </c>
      <c r="M182" s="12">
        <f t="shared" si="26"/>
        <v>0.25090126773088739</v>
      </c>
      <c r="N182" s="18">
        <f t="shared" si="23"/>
        <v>4.3704839939130247E-4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274.83999999999997</v>
      </c>
      <c r="D183" s="5" t="str">
        <f>'Исходные данные'!A185</f>
        <v>14.07.2016</v>
      </c>
      <c r="E183" s="1">
        <f>'Исходные данные'!B185</f>
        <v>432.6</v>
      </c>
      <c r="F183" s="12">
        <f t="shared" si="18"/>
        <v>1.5740066948042499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0.45362440335608328</v>
      </c>
      <c r="J183" s="18">
        <f t="shared" si="21"/>
        <v>7.879692281851816E-4</v>
      </c>
      <c r="K183" s="12">
        <f t="shared" si="25"/>
        <v>1.6710815831744315</v>
      </c>
      <c r="L183" s="12">
        <f t="shared" si="22"/>
        <v>0.51347107138640447</v>
      </c>
      <c r="M183" s="12">
        <f t="shared" si="26"/>
        <v>0.26365254115070219</v>
      </c>
      <c r="N183" s="18">
        <f t="shared" si="23"/>
        <v>4.5797820360317398E-4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275.17</v>
      </c>
      <c r="D184" s="5" t="str">
        <f>'Исходные данные'!A186</f>
        <v>13.07.2016</v>
      </c>
      <c r="E184" s="1">
        <f>'Исходные данные'!B186</f>
        <v>426.5</v>
      </c>
      <c r="F184" s="12">
        <f t="shared" si="18"/>
        <v>1.5499509394192681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0.43822327844265158</v>
      </c>
      <c r="J184" s="18">
        <f t="shared" si="21"/>
        <v>7.5909208081249846E-4</v>
      </c>
      <c r="K184" s="12">
        <f t="shared" si="25"/>
        <v>1.6455422192531164</v>
      </c>
      <c r="L184" s="12">
        <f t="shared" si="22"/>
        <v>0.49806994647297287</v>
      </c>
      <c r="M184" s="12">
        <f t="shared" si="26"/>
        <v>0.24807367157959012</v>
      </c>
      <c r="N184" s="18">
        <f t="shared" si="23"/>
        <v>4.297141863922933E-4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276.08</v>
      </c>
      <c r="D185" s="5" t="str">
        <f>'Исходные данные'!A187</f>
        <v>12.07.2016</v>
      </c>
      <c r="E185" s="1">
        <f>'Исходные данные'!B187</f>
        <v>424.95</v>
      </c>
      <c r="F185" s="12">
        <f t="shared" si="18"/>
        <v>1.5392277600695452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0.43128083615488738</v>
      </c>
      <c r="J185" s="18">
        <f t="shared" si="21"/>
        <v>7.4498125844672737E-4</v>
      </c>
      <c r="K185" s="12">
        <f t="shared" si="25"/>
        <v>1.6341577012688222</v>
      </c>
      <c r="L185" s="12">
        <f t="shared" si="22"/>
        <v>0.49112750418520862</v>
      </c>
      <c r="M185" s="12">
        <f t="shared" si="26"/>
        <v>0.24120622536719216</v>
      </c>
      <c r="N185" s="18">
        <f t="shared" si="23"/>
        <v>4.1665221882175531E-4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273.10000000000002</v>
      </c>
      <c r="D186" s="5" t="str">
        <f>'Исходные данные'!A188</f>
        <v>11.07.2016</v>
      </c>
      <c r="E186" s="1">
        <f>'Исходные данные'!B188</f>
        <v>428.09</v>
      </c>
      <c r="F186" s="12">
        <f t="shared" si="18"/>
        <v>1.5675210545587694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0.44949542537015019</v>
      </c>
      <c r="J186" s="18">
        <f t="shared" si="21"/>
        <v>7.7427748732689192E-4</v>
      </c>
      <c r="K186" s="12">
        <f t="shared" si="25"/>
        <v>1.6641959492028016</v>
      </c>
      <c r="L186" s="12">
        <f t="shared" si="22"/>
        <v>0.50934209340047154</v>
      </c>
      <c r="M186" s="12">
        <f t="shared" si="26"/>
        <v>0.25942936810957479</v>
      </c>
      <c r="N186" s="18">
        <f t="shared" si="23"/>
        <v>4.468795630417647E-4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271.39999999999998</v>
      </c>
      <c r="D187" s="5" t="str">
        <f>'Исходные данные'!A189</f>
        <v>08.07.2016</v>
      </c>
      <c r="E187" s="1">
        <f>'Исходные данные'!B189</f>
        <v>422.74</v>
      </c>
      <c r="F187" s="12">
        <f t="shared" si="18"/>
        <v>1.557627118644068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0.44316358545592205</v>
      </c>
      <c r="J187" s="18">
        <f t="shared" si="21"/>
        <v>7.6123998607734817E-4</v>
      </c>
      <c r="K187" s="12">
        <f t="shared" si="25"/>
        <v>1.6536918172021293</v>
      </c>
      <c r="L187" s="12">
        <f t="shared" si="22"/>
        <v>0.5030102534862434</v>
      </c>
      <c r="M187" s="12">
        <f t="shared" si="26"/>
        <v>0.25301931511229497</v>
      </c>
      <c r="N187" s="18">
        <f t="shared" si="23"/>
        <v>4.3462149471335757E-4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276.24</v>
      </c>
      <c r="D188" s="5" t="str">
        <f>'Исходные данные'!A190</f>
        <v>07.07.2016</v>
      </c>
      <c r="E188" s="1">
        <f>'Исходные данные'!B190</f>
        <v>422.7</v>
      </c>
      <c r="F188" s="12">
        <f t="shared" si="18"/>
        <v>1.5301911381407471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0.42539265449100733</v>
      </c>
      <c r="J188" s="18">
        <f t="shared" si="21"/>
        <v>7.2867468351804458E-4</v>
      </c>
      <c r="K188" s="12">
        <f t="shared" si="25"/>
        <v>1.624563757018666</v>
      </c>
      <c r="L188" s="12">
        <f t="shared" si="22"/>
        <v>0.48523932252132856</v>
      </c>
      <c r="M188" s="12">
        <f t="shared" si="26"/>
        <v>0.23545720012095797</v>
      </c>
      <c r="N188" s="18">
        <f t="shared" si="23"/>
        <v>4.0332548991818784E-4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277.43</v>
      </c>
      <c r="D189" s="5" t="str">
        <f>'Исходные данные'!A191</f>
        <v>06.07.2016</v>
      </c>
      <c r="E189" s="1">
        <f>'Исходные данные'!B191</f>
        <v>426</v>
      </c>
      <c r="F189" s="12">
        <f t="shared" si="18"/>
        <v>1.5355224741376203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0.42887069715608428</v>
      </c>
      <c r="J189" s="18">
        <f t="shared" si="21"/>
        <v>7.3258199026535035E-4</v>
      </c>
      <c r="K189" s="12">
        <f t="shared" si="25"/>
        <v>1.630223896475187</v>
      </c>
      <c r="L189" s="12">
        <f t="shared" si="22"/>
        <v>0.48871736518640552</v>
      </c>
      <c r="M189" s="12">
        <f t="shared" si="26"/>
        <v>0.2388446630347425</v>
      </c>
      <c r="N189" s="18">
        <f t="shared" si="23"/>
        <v>4.0798613607907183E-4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284.39999999999998</v>
      </c>
      <c r="D190" s="5" t="str">
        <f>'Исходные данные'!A192</f>
        <v>05.07.2016</v>
      </c>
      <c r="E190" s="1">
        <f>'Исходные данные'!B192</f>
        <v>423.11</v>
      </c>
      <c r="F190" s="12">
        <f t="shared" si="18"/>
        <v>1.4877285513361465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0.39725049459208261</v>
      </c>
      <c r="J190" s="18">
        <f t="shared" si="21"/>
        <v>6.7667554272656926E-4</v>
      </c>
      <c r="K190" s="12">
        <f t="shared" si="25"/>
        <v>1.5794823434406007</v>
      </c>
      <c r="L190" s="12">
        <f t="shared" si="22"/>
        <v>0.4570971626224038</v>
      </c>
      <c r="M190" s="12">
        <f t="shared" si="26"/>
        <v>0.20893781607745232</v>
      </c>
      <c r="N190" s="18">
        <f t="shared" si="23"/>
        <v>3.559041763698587E-4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286.01</v>
      </c>
      <c r="D191" s="5" t="str">
        <f>'Исходные данные'!A193</f>
        <v>04.07.2016</v>
      </c>
      <c r="E191" s="1">
        <f>'Исходные данные'!B193</f>
        <v>417.55</v>
      </c>
      <c r="F191" s="12">
        <f t="shared" si="18"/>
        <v>1.459913989021363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0.3783775223556835</v>
      </c>
      <c r="J191" s="18">
        <f t="shared" si="21"/>
        <v>6.4272846136225761E-4</v>
      </c>
      <c r="K191" s="12">
        <f t="shared" si="25"/>
        <v>1.5499523528873695</v>
      </c>
      <c r="L191" s="12">
        <f t="shared" si="22"/>
        <v>0.43822419038600474</v>
      </c>
      <c r="M191" s="12">
        <f t="shared" si="26"/>
        <v>0.19204044103946938</v>
      </c>
      <c r="N191" s="18">
        <f t="shared" si="23"/>
        <v>3.2620821770855781E-4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288.10000000000002</v>
      </c>
      <c r="D192" s="5" t="str">
        <f>'Исходные данные'!A194</f>
        <v>01.07.2016</v>
      </c>
      <c r="E192" s="1">
        <f>'Исходные данные'!B194</f>
        <v>409.73</v>
      </c>
      <c r="F192" s="12">
        <f t="shared" si="18"/>
        <v>1.4221797986810134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0.35219076409204464</v>
      </c>
      <c r="J192" s="18">
        <f t="shared" si="21"/>
        <v>5.9657676509030776E-4</v>
      </c>
      <c r="K192" s="12">
        <f t="shared" si="25"/>
        <v>1.5098909536938936</v>
      </c>
      <c r="L192" s="12">
        <f t="shared" si="22"/>
        <v>0.41203743212236588</v>
      </c>
      <c r="M192" s="12">
        <f t="shared" si="26"/>
        <v>0.1697748454699933</v>
      </c>
      <c r="N192" s="18">
        <f t="shared" si="23"/>
        <v>2.8758201074723561E-4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285.39999999999998</v>
      </c>
      <c r="D193" s="5" t="str">
        <f>'Исходные данные'!A195</f>
        <v>30.06.2016</v>
      </c>
      <c r="E193" s="1">
        <f>'Исходные данные'!B195</f>
        <v>412.31</v>
      </c>
      <c r="F193" s="12">
        <f t="shared" si="18"/>
        <v>1.4446741415557114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0.36788378855983711</v>
      </c>
      <c r="J193" s="18">
        <f t="shared" si="21"/>
        <v>6.2141995012477509E-4</v>
      </c>
      <c r="K193" s="12">
        <f t="shared" si="25"/>
        <v>1.5337726069470861</v>
      </c>
      <c r="L193" s="12">
        <f t="shared" si="22"/>
        <v>0.42773045659015829</v>
      </c>
      <c r="M193" s="12">
        <f t="shared" si="26"/>
        <v>0.18295334349482534</v>
      </c>
      <c r="N193" s="18">
        <f t="shared" si="23"/>
        <v>3.0904014018878995E-4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284.08</v>
      </c>
      <c r="D194" s="5" t="str">
        <f>'Исходные данные'!A196</f>
        <v>29.06.2016</v>
      </c>
      <c r="E194" s="1">
        <f>'Исходные данные'!B196</f>
        <v>406.27</v>
      </c>
      <c r="F194" s="12">
        <f t="shared" ref="F194:F257" si="27">E194/C194</f>
        <v>1.4301253168121657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0.35776207456655107</v>
      </c>
      <c r="J194" s="18">
        <f t="shared" ref="J194:J257" si="30">H194*I194</f>
        <v>6.0263591572932756E-4</v>
      </c>
      <c r="K194" s="12">
        <f t="shared" si="25"/>
        <v>1.5183265016884326</v>
      </c>
      <c r="L194" s="12">
        <f t="shared" ref="L194:L257" si="31">LN(K194)</f>
        <v>0.41760874259687231</v>
      </c>
      <c r="M194" s="12">
        <f t="shared" si="26"/>
        <v>0.17439706189334081</v>
      </c>
      <c r="N194" s="18">
        <f t="shared" ref="N194:N257" si="32">M194*H194</f>
        <v>2.9376488053388475E-4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284.51</v>
      </c>
      <c r="D195" s="5" t="str">
        <f>'Исходные данные'!A197</f>
        <v>28.06.2016</v>
      </c>
      <c r="E195" s="1">
        <f>'Исходные данные'!B197</f>
        <v>400.29</v>
      </c>
      <c r="F195" s="12">
        <f t="shared" si="27"/>
        <v>1.4069452743313067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0.34142088208889293</v>
      </c>
      <c r="J195" s="18">
        <f t="shared" si="30"/>
        <v>5.7350467208312078E-4</v>
      </c>
      <c r="K195" s="12">
        <f t="shared" ref="K195:K258" si="34">F195/GEOMEAN(F$2:F$1242)</f>
        <v>1.4937168591660532</v>
      </c>
      <c r="L195" s="12">
        <f t="shared" si="31"/>
        <v>0.40126755011921411</v>
      </c>
      <c r="M195" s="12">
        <f t="shared" ref="M195:M258" si="35">POWER(L195-AVERAGE(L$2:L$1242),2)</f>
        <v>0.16101564677867605</v>
      </c>
      <c r="N195" s="18">
        <f t="shared" si="32"/>
        <v>2.7046742173788174E-4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284.8</v>
      </c>
      <c r="D196" s="5" t="str">
        <f>'Исходные данные'!A198</f>
        <v>27.06.2016</v>
      </c>
      <c r="E196" s="1">
        <f>'Исходные данные'!B198</f>
        <v>401.58</v>
      </c>
      <c r="F196" s="12">
        <f t="shared" si="27"/>
        <v>1.4100421348314605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0.34361958680278498</v>
      </c>
      <c r="J196" s="18">
        <f t="shared" si="30"/>
        <v>5.7558697917751327E-4</v>
      </c>
      <c r="K196" s="12">
        <f t="shared" si="34"/>
        <v>1.4970047146526597</v>
      </c>
      <c r="L196" s="12">
        <f t="shared" si="31"/>
        <v>0.40346625483310627</v>
      </c>
      <c r="M196" s="12">
        <f t="shared" si="35"/>
        <v>0.1627850187890531</v>
      </c>
      <c r="N196" s="18">
        <f t="shared" si="32"/>
        <v>2.7267635728204777E-4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288.37</v>
      </c>
      <c r="D197" s="5" t="str">
        <f>'Исходные данные'!A199</f>
        <v>24.06.2016</v>
      </c>
      <c r="E197" s="1">
        <f>'Исходные данные'!B199</f>
        <v>400.52</v>
      </c>
      <c r="F197" s="12">
        <f t="shared" si="27"/>
        <v>1.3889100807989734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0.3285193250308921</v>
      </c>
      <c r="J197" s="18">
        <f t="shared" si="30"/>
        <v>5.4875708545077642E-4</v>
      </c>
      <c r="K197" s="12">
        <f t="shared" si="34"/>
        <v>1.4745693676970815</v>
      </c>
      <c r="L197" s="12">
        <f t="shared" si="31"/>
        <v>0.38836599306121333</v>
      </c>
      <c r="M197" s="12">
        <f t="shared" si="35"/>
        <v>0.15082814456642243</v>
      </c>
      <c r="N197" s="18">
        <f t="shared" si="32"/>
        <v>2.5194260035824468E-4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289.8</v>
      </c>
      <c r="D198" s="5" t="str">
        <f>'Исходные данные'!A200</f>
        <v>23.06.2016</v>
      </c>
      <c r="E198" s="1">
        <f>'Исходные данные'!B200</f>
        <v>403.32</v>
      </c>
      <c r="F198" s="12">
        <f t="shared" si="27"/>
        <v>1.3917184265010352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0.33053926163843256</v>
      </c>
      <c r="J198" s="18">
        <f t="shared" si="30"/>
        <v>5.5059015419480525E-4</v>
      </c>
      <c r="K198" s="12">
        <f t="shared" si="34"/>
        <v>1.4775509145973547</v>
      </c>
      <c r="L198" s="12">
        <f t="shared" si="31"/>
        <v>0.39038592966875391</v>
      </c>
      <c r="M198" s="12">
        <f t="shared" si="35"/>
        <v>0.15240117408333731</v>
      </c>
      <c r="N198" s="18">
        <f t="shared" si="32"/>
        <v>2.5385966412002649E-4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291.45</v>
      </c>
      <c r="D199" s="5" t="str">
        <f>'Исходные данные'!A201</f>
        <v>22.06.2016</v>
      </c>
      <c r="E199" s="1">
        <f>'Исходные данные'!B201</f>
        <v>402.64</v>
      </c>
      <c r="F199" s="12">
        <f t="shared" si="27"/>
        <v>1.381506261794476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0.32317439797654585</v>
      </c>
      <c r="J199" s="18">
        <f t="shared" si="30"/>
        <v>5.3681977556505219E-4</v>
      </c>
      <c r="K199" s="12">
        <f t="shared" si="34"/>
        <v>1.4667089274432927</v>
      </c>
      <c r="L199" s="12">
        <f t="shared" si="31"/>
        <v>0.38302106600686708</v>
      </c>
      <c r="M199" s="12">
        <f t="shared" si="35"/>
        <v>0.14670513700503687</v>
      </c>
      <c r="N199" s="18">
        <f t="shared" si="32"/>
        <v>2.4368953485913095E-4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291.57</v>
      </c>
      <c r="D200" s="5" t="str">
        <f>'Исходные данные'!A202</f>
        <v>21.06.2016</v>
      </c>
      <c r="E200" s="1">
        <f>'Исходные данные'!B202</f>
        <v>405.51</v>
      </c>
      <c r="F200" s="12">
        <f t="shared" si="27"/>
        <v>1.3907809445416195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0.32986541998035712</v>
      </c>
      <c r="J200" s="18">
        <f t="shared" si="30"/>
        <v>5.4640481481645011E-4</v>
      </c>
      <c r="K200" s="12">
        <f t="shared" si="34"/>
        <v>1.4765556146141277</v>
      </c>
      <c r="L200" s="12">
        <f t="shared" si="31"/>
        <v>0.38971208801067847</v>
      </c>
      <c r="M200" s="12">
        <f t="shared" si="35"/>
        <v>0.15187551154164283</v>
      </c>
      <c r="N200" s="18">
        <f t="shared" si="32"/>
        <v>2.5157384112589495E-4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292.51</v>
      </c>
      <c r="D201" s="5" t="str">
        <f>'Исходные данные'!A203</f>
        <v>20.06.2016</v>
      </c>
      <c r="E201" s="1">
        <f>'Исходные данные'!B203</f>
        <v>405.69</v>
      </c>
      <c r="F201" s="12">
        <f t="shared" si="27"/>
        <v>1.3869269426686268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0.32709046703167649</v>
      </c>
      <c r="J201" s="18">
        <f t="shared" si="30"/>
        <v>5.4029603860715567E-4</v>
      </c>
      <c r="K201" s="12">
        <f t="shared" si="34"/>
        <v>1.4724639220103177</v>
      </c>
      <c r="L201" s="12">
        <f t="shared" si="31"/>
        <v>0.38693713506199778</v>
      </c>
      <c r="M201" s="12">
        <f t="shared" si="35"/>
        <v>0.14972034648998675</v>
      </c>
      <c r="N201" s="18">
        <f t="shared" si="32"/>
        <v>2.4731173256601404E-4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288.93</v>
      </c>
      <c r="D202" s="5" t="str">
        <f>'Исходные данные'!A204</f>
        <v>17.06.2016</v>
      </c>
      <c r="E202" s="1">
        <f>'Исходные данные'!B204</f>
        <v>401.37</v>
      </c>
      <c r="F202" s="12">
        <f t="shared" si="27"/>
        <v>1.389160004153255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0.32869925091275493</v>
      </c>
      <c r="J202" s="18">
        <f t="shared" si="30"/>
        <v>5.4143805905043033E-4</v>
      </c>
      <c r="K202" s="12">
        <f t="shared" si="34"/>
        <v>1.4748347047607191</v>
      </c>
      <c r="L202" s="12">
        <f t="shared" si="31"/>
        <v>0.38854591894307616</v>
      </c>
      <c r="M202" s="12">
        <f t="shared" si="35"/>
        <v>0.15096793112731954</v>
      </c>
      <c r="N202" s="18">
        <f t="shared" si="32"/>
        <v>2.4867651319999734E-4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286.86</v>
      </c>
      <c r="D203" s="5" t="str">
        <f>'Исходные данные'!A205</f>
        <v>16.06.2016</v>
      </c>
      <c r="E203" s="1">
        <f>'Исходные данные'!B205</f>
        <v>398.88</v>
      </c>
      <c r="F203" s="12">
        <f t="shared" si="27"/>
        <v>1.390504078644635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0.32966632790918071</v>
      </c>
      <c r="J203" s="18">
        <f t="shared" si="30"/>
        <v>5.4151541730913344E-4</v>
      </c>
      <c r="K203" s="12">
        <f t="shared" si="34"/>
        <v>1.4762616733602643</v>
      </c>
      <c r="L203" s="12">
        <f t="shared" si="31"/>
        <v>0.38951299593950195</v>
      </c>
      <c r="M203" s="12">
        <f t="shared" si="35"/>
        <v>0.15172037400576652</v>
      </c>
      <c r="N203" s="18">
        <f t="shared" si="32"/>
        <v>2.4921842083509453E-4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284.31</v>
      </c>
      <c r="D204" s="5" t="str">
        <f>'Исходные данные'!A206</f>
        <v>15.06.2016</v>
      </c>
      <c r="E204" s="1">
        <f>'Исходные данные'!B206</f>
        <v>395.69</v>
      </c>
      <c r="F204" s="12">
        <f t="shared" si="27"/>
        <v>1.3917554781752313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0.33056588425137395</v>
      </c>
      <c r="J204" s="18">
        <f t="shared" si="30"/>
        <v>5.414775249797777E-4</v>
      </c>
      <c r="K204" s="12">
        <f t="shared" si="34"/>
        <v>1.4775902513870767</v>
      </c>
      <c r="L204" s="12">
        <f t="shared" si="31"/>
        <v>0.39041255228169514</v>
      </c>
      <c r="M204" s="12">
        <f t="shared" si="35"/>
        <v>0.15242196097910737</v>
      </c>
      <c r="N204" s="18">
        <f t="shared" si="32"/>
        <v>2.4967206271283052E-4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284.64999999999998</v>
      </c>
      <c r="D205" s="5" t="str">
        <f>'Исходные данные'!A207</f>
        <v>14.06.2016</v>
      </c>
      <c r="E205" s="1">
        <f>'Исходные данные'!B207</f>
        <v>387.91</v>
      </c>
      <c r="F205" s="12">
        <f t="shared" si="27"/>
        <v>1.3627612857895663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0.30951299855670139</v>
      </c>
      <c r="J205" s="18">
        <f t="shared" si="30"/>
        <v>5.0557718405224892E-4</v>
      </c>
      <c r="K205" s="12">
        <f t="shared" si="34"/>
        <v>1.4468078785581437</v>
      </c>
      <c r="L205" s="12">
        <f t="shared" si="31"/>
        <v>0.36935966658702263</v>
      </c>
      <c r="M205" s="12">
        <f t="shared" si="35"/>
        <v>0.13642656330127656</v>
      </c>
      <c r="N205" s="18">
        <f t="shared" si="32"/>
        <v>2.2284736998258743E-4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286.06</v>
      </c>
      <c r="D206" s="5" t="str">
        <f>'Исходные данные'!A208</f>
        <v>10.06.2016</v>
      </c>
      <c r="E206" s="1">
        <f>'Исходные данные'!B208</f>
        <v>379.55</v>
      </c>
      <c r="F206" s="12">
        <f t="shared" si="27"/>
        <v>1.3268195483465008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0.28278476143602327</v>
      </c>
      <c r="J206" s="18">
        <f t="shared" si="30"/>
        <v>4.6062843731012998E-4</v>
      </c>
      <c r="K206" s="12">
        <f t="shared" si="34"/>
        <v>1.4086494795458275</v>
      </c>
      <c r="L206" s="12">
        <f t="shared" si="31"/>
        <v>0.34263142946634456</v>
      </c>
      <c r="M206" s="12">
        <f t="shared" si="35"/>
        <v>0.11739629645815068</v>
      </c>
      <c r="N206" s="18">
        <f t="shared" si="32"/>
        <v>1.9122696820333713E-4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286.69</v>
      </c>
      <c r="D207" s="5" t="str">
        <f>'Исходные данные'!A209</f>
        <v>09.06.2016</v>
      </c>
      <c r="E207" s="1">
        <f>'Исходные данные'!B209</f>
        <v>378.54</v>
      </c>
      <c r="F207" s="12">
        <f t="shared" si="27"/>
        <v>1.3203808992291326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0.27792025499491391</v>
      </c>
      <c r="J207" s="18">
        <f t="shared" si="30"/>
        <v>4.5144111742871412E-4</v>
      </c>
      <c r="K207" s="12">
        <f t="shared" si="34"/>
        <v>1.4018137348211874</v>
      </c>
      <c r="L207" s="12">
        <f t="shared" si="31"/>
        <v>0.3377669230252352</v>
      </c>
      <c r="M207" s="12">
        <f t="shared" si="35"/>
        <v>0.1140864942899352</v>
      </c>
      <c r="N207" s="18">
        <f t="shared" si="32"/>
        <v>1.8531695167995401E-4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289.02</v>
      </c>
      <c r="D208" s="5" t="str">
        <f>'Исходные данные'!A210</f>
        <v>08.06.2016</v>
      </c>
      <c r="E208" s="1">
        <f>'Исходные данные'!B210</f>
        <v>386.28</v>
      </c>
      <c r="F208" s="12">
        <f t="shared" si="27"/>
        <v>1.3365165040481628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0.29006660522853273</v>
      </c>
      <c r="J208" s="18">
        <f t="shared" si="30"/>
        <v>4.6985604023372336E-4</v>
      </c>
      <c r="K208" s="12">
        <f t="shared" si="34"/>
        <v>1.4189444828259252</v>
      </c>
      <c r="L208" s="12">
        <f t="shared" si="31"/>
        <v>0.34991327325885391</v>
      </c>
      <c r="M208" s="12">
        <f t="shared" si="35"/>
        <v>0.1224392988027254</v>
      </c>
      <c r="N208" s="18">
        <f t="shared" si="32"/>
        <v>1.9832977346398556E-4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288.66000000000003</v>
      </c>
      <c r="D209" s="5" t="str">
        <f>'Исходные данные'!A211</f>
        <v>07.06.2016</v>
      </c>
      <c r="E209" s="1">
        <f>'Исходные данные'!B211</f>
        <v>388.05</v>
      </c>
      <c r="F209" s="12">
        <f t="shared" si="27"/>
        <v>1.3443151112034919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0.29588467236073041</v>
      </c>
      <c r="J209" s="18">
        <f t="shared" si="30"/>
        <v>4.7794257547712854E-4</v>
      </c>
      <c r="K209" s="12">
        <f t="shared" si="34"/>
        <v>1.4272240592945016</v>
      </c>
      <c r="L209" s="12">
        <f t="shared" si="31"/>
        <v>0.3557313403910517</v>
      </c>
      <c r="M209" s="12">
        <f t="shared" si="35"/>
        <v>0.12654478653641432</v>
      </c>
      <c r="N209" s="18">
        <f t="shared" si="32"/>
        <v>2.0440782115499785E-4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289.23</v>
      </c>
      <c r="D210" s="5" t="str">
        <f>'Исходные данные'!A212</f>
        <v>06.06.2016</v>
      </c>
      <c r="E210" s="1">
        <f>'Исходные данные'!B212</f>
        <v>383.19</v>
      </c>
      <c r="F210" s="12">
        <f t="shared" si="27"/>
        <v>1.324862566123846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0.28130873037839638</v>
      </c>
      <c r="J210" s="18">
        <f t="shared" si="30"/>
        <v>4.5312980732591264E-4</v>
      </c>
      <c r="K210" s="12">
        <f t="shared" si="34"/>
        <v>1.4065718028995506</v>
      </c>
      <c r="L210" s="12">
        <f t="shared" si="31"/>
        <v>0.34115539840871767</v>
      </c>
      <c r="M210" s="12">
        <f t="shared" si="35"/>
        <v>0.11638700586341091</v>
      </c>
      <c r="N210" s="18">
        <f t="shared" si="32"/>
        <v>1.8747523929025345E-4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291.17</v>
      </c>
      <c r="D211" s="5" t="str">
        <f>'Исходные данные'!A213</f>
        <v>03.06.2016</v>
      </c>
      <c r="E211" s="1">
        <f>'Исходные данные'!B213</f>
        <v>391.51</v>
      </c>
      <c r="F211" s="12">
        <f t="shared" si="27"/>
        <v>1.3446096781948689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0.29610376885142936</v>
      </c>
      <c r="J211" s="18">
        <f t="shared" si="30"/>
        <v>4.7563031294616101E-4</v>
      </c>
      <c r="K211" s="12">
        <f t="shared" si="34"/>
        <v>1.4275367933355485</v>
      </c>
      <c r="L211" s="12">
        <f t="shared" si="31"/>
        <v>0.3559504368817506</v>
      </c>
      <c r="M211" s="12">
        <f t="shared" si="35"/>
        <v>0.12670071351630915</v>
      </c>
      <c r="N211" s="18">
        <f t="shared" si="32"/>
        <v>2.0351885507577223E-4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293.72000000000003</v>
      </c>
      <c r="D212" s="5" t="str">
        <f>'Исходные данные'!A214</f>
        <v>02.06.2016</v>
      </c>
      <c r="E212" s="1">
        <f>'Исходные данные'!B214</f>
        <v>384.63</v>
      </c>
      <c r="F212" s="12">
        <f t="shared" si="27"/>
        <v>1.3095124608470652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0.26965490064930919</v>
      </c>
      <c r="J212" s="18">
        <f t="shared" si="30"/>
        <v>4.3193667121751636E-4</v>
      </c>
      <c r="K212" s="12">
        <f t="shared" si="34"/>
        <v>1.3902749991359509</v>
      </c>
      <c r="L212" s="12">
        <f t="shared" si="31"/>
        <v>0.32950156867963049</v>
      </c>
      <c r="M212" s="12">
        <f t="shared" si="35"/>
        <v>0.10857128376233728</v>
      </c>
      <c r="N212" s="18">
        <f t="shared" si="32"/>
        <v>1.7391087195224128E-4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294.39999999999998</v>
      </c>
      <c r="D213" s="5" t="str">
        <f>'Исходные данные'!A215</f>
        <v>01.06.2016</v>
      </c>
      <c r="E213" s="1">
        <f>'Исходные данные'!B215</f>
        <v>381.96</v>
      </c>
      <c r="F213" s="12">
        <f t="shared" si="27"/>
        <v>1.2974184782608695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0.26037650422728059</v>
      </c>
      <c r="J213" s="18">
        <f t="shared" si="30"/>
        <v>4.1591034315738128E-4</v>
      </c>
      <c r="K213" s="12">
        <f t="shared" si="34"/>
        <v>1.3774351353451955</v>
      </c>
      <c r="L213" s="12">
        <f t="shared" si="31"/>
        <v>0.32022317225760188</v>
      </c>
      <c r="M213" s="12">
        <f t="shared" si="35"/>
        <v>0.1025428800507218</v>
      </c>
      <c r="N213" s="18">
        <f t="shared" si="32"/>
        <v>1.6379605585692259E-4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298.88</v>
      </c>
      <c r="D214" s="5" t="str">
        <f>'Исходные данные'!A216</f>
        <v>31.05.2016</v>
      </c>
      <c r="E214" s="1">
        <f>'Исходные данные'!B216</f>
        <v>383.25</v>
      </c>
      <c r="F214" s="12">
        <f t="shared" si="27"/>
        <v>1.2822872055674519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0.24864536271144577</v>
      </c>
      <c r="J214" s="18">
        <f t="shared" si="30"/>
        <v>3.9606317282611469E-4</v>
      </c>
      <c r="K214" s="12">
        <f t="shared" si="34"/>
        <v>1.3613706603900206</v>
      </c>
      <c r="L214" s="12">
        <f t="shared" si="31"/>
        <v>0.30849203074176706</v>
      </c>
      <c r="M214" s="12">
        <f t="shared" si="35"/>
        <v>9.5167333031179385E-2</v>
      </c>
      <c r="N214" s="18">
        <f t="shared" si="32"/>
        <v>1.5159050407656505E-4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299.35000000000002</v>
      </c>
      <c r="D215" s="5" t="str">
        <f>'Исходные данные'!A217</f>
        <v>30.05.2016</v>
      </c>
      <c r="E215" s="1">
        <f>'Исходные данные'!B217</f>
        <v>387.93</v>
      </c>
      <c r="F215" s="12">
        <f t="shared" si="27"/>
        <v>1.29590780023384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0.25921145360450887</v>
      </c>
      <c r="J215" s="18">
        <f t="shared" si="30"/>
        <v>4.1174132253061883E-4</v>
      </c>
      <c r="K215" s="12">
        <f t="shared" si="34"/>
        <v>1.3758312881459374</v>
      </c>
      <c r="L215" s="12">
        <f t="shared" si="31"/>
        <v>0.31905812163483022</v>
      </c>
      <c r="M215" s="12">
        <f t="shared" si="35"/>
        <v>0.10179808498114615</v>
      </c>
      <c r="N215" s="18">
        <f t="shared" si="32"/>
        <v>1.6169994635025788E-4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297.16000000000003</v>
      </c>
      <c r="D216" s="5" t="str">
        <f>'Исходные данные'!A218</f>
        <v>27.05.2016</v>
      </c>
      <c r="E216" s="1">
        <f>'Исходные данные'!B218</f>
        <v>385.96</v>
      </c>
      <c r="F216" s="12">
        <f t="shared" si="27"/>
        <v>1.2988289137165161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0.26146302286857737</v>
      </c>
      <c r="J216" s="18">
        <f t="shared" si="30"/>
        <v>4.1415862958734957E-4</v>
      </c>
      <c r="K216" s="12">
        <f t="shared" si="34"/>
        <v>1.378932557638231</v>
      </c>
      <c r="L216" s="12">
        <f t="shared" si="31"/>
        <v>0.3213096908988986</v>
      </c>
      <c r="M216" s="12">
        <f t="shared" si="35"/>
        <v>0.1032399174655458</v>
      </c>
      <c r="N216" s="18">
        <f t="shared" si="32"/>
        <v>1.635325036295224E-4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298.86</v>
      </c>
      <c r="D217" s="5" t="str">
        <f>'Исходные данные'!A219</f>
        <v>26.05.2016</v>
      </c>
      <c r="E217" s="1">
        <f>'Исходные данные'!B219</f>
        <v>381.6</v>
      </c>
      <c r="F217" s="12">
        <f t="shared" si="27"/>
        <v>1.2768520377434249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0.24439770326088436</v>
      </c>
      <c r="J217" s="18">
        <f t="shared" si="30"/>
        <v>3.8604659538579912E-4</v>
      </c>
      <c r="K217" s="12">
        <f t="shared" si="34"/>
        <v>1.3556002854086593</v>
      </c>
      <c r="L217" s="12">
        <f t="shared" si="31"/>
        <v>0.30424437129120568</v>
      </c>
      <c r="M217" s="12">
        <f t="shared" si="35"/>
        <v>9.2564637462381055E-2</v>
      </c>
      <c r="N217" s="18">
        <f t="shared" si="32"/>
        <v>1.4621358003241204E-4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299.42</v>
      </c>
      <c r="D218" s="5" t="str">
        <f>'Исходные данные'!A220</f>
        <v>25.05.2016</v>
      </c>
      <c r="E218" s="1">
        <f>'Исходные данные'!B220</f>
        <v>381.6</v>
      </c>
      <c r="F218" s="12">
        <f t="shared" si="27"/>
        <v>1.2744639636630819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0.24252566955244087</v>
      </c>
      <c r="J218" s="18">
        <f t="shared" si="30"/>
        <v>3.8202034108852505E-4</v>
      </c>
      <c r="K218" s="12">
        <f t="shared" si="34"/>
        <v>1.3530649298551596</v>
      </c>
      <c r="L218" s="12">
        <f t="shared" si="31"/>
        <v>0.30237233758276205</v>
      </c>
      <c r="M218" s="12">
        <f t="shared" si="35"/>
        <v>9.1429030535263855E-2</v>
      </c>
      <c r="N218" s="18">
        <f t="shared" si="32"/>
        <v>1.4401671169460398E-4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297.81</v>
      </c>
      <c r="D219" s="5" t="str">
        <f>'Исходные данные'!A221</f>
        <v>24.05.2016</v>
      </c>
      <c r="E219" s="1">
        <f>'Исходные данные'!B221</f>
        <v>377.86</v>
      </c>
      <c r="F219" s="12">
        <f t="shared" si="27"/>
        <v>1.268795540781035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0.23806805737543177</v>
      </c>
      <c r="J219" s="18">
        <f t="shared" si="30"/>
        <v>3.7395218339513142E-4</v>
      </c>
      <c r="K219" s="12">
        <f t="shared" si="34"/>
        <v>1.3470469141026846</v>
      </c>
      <c r="L219" s="12">
        <f t="shared" si="31"/>
        <v>0.29791472540575309</v>
      </c>
      <c r="M219" s="12">
        <f t="shared" si="35"/>
        <v>8.8753183613585293E-2</v>
      </c>
      <c r="N219" s="18">
        <f t="shared" si="32"/>
        <v>1.3941159163251239E-4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296.04000000000002</v>
      </c>
      <c r="D220" s="5" t="str">
        <f>'Исходные данные'!A222</f>
        <v>23.05.2016</v>
      </c>
      <c r="E220" s="1">
        <f>'Исходные данные'!B222</f>
        <v>373.03</v>
      </c>
      <c r="F220" s="12">
        <f t="shared" si="27"/>
        <v>1.2600662072692879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0.2311642650347385</v>
      </c>
      <c r="J220" s="18">
        <f t="shared" si="30"/>
        <v>3.6209440414129647E-4</v>
      </c>
      <c r="K220" s="12">
        <f t="shared" si="34"/>
        <v>1.3377792098972192</v>
      </c>
      <c r="L220" s="12">
        <f t="shared" si="31"/>
        <v>0.29101093306505976</v>
      </c>
      <c r="M220" s="12">
        <f t="shared" si="35"/>
        <v>8.4687363163396728E-2</v>
      </c>
      <c r="N220" s="18">
        <f t="shared" si="32"/>
        <v>1.3265380917911132E-4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296.77999999999997</v>
      </c>
      <c r="D221" s="5" t="str">
        <f>'Исходные данные'!A223</f>
        <v>20.05.2016</v>
      </c>
      <c r="E221" s="1">
        <f>'Исходные данные'!B223</f>
        <v>375.95</v>
      </c>
      <c r="F221" s="12">
        <f t="shared" si="27"/>
        <v>1.2667632589797158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0.23646503224605564</v>
      </c>
      <c r="J221" s="18">
        <f t="shared" si="30"/>
        <v>3.6936369959880369E-4</v>
      </c>
      <c r="K221" s="12">
        <f t="shared" si="34"/>
        <v>1.3448892938706898</v>
      </c>
      <c r="L221" s="12">
        <f t="shared" si="31"/>
        <v>0.29631170027637699</v>
      </c>
      <c r="M221" s="12">
        <f t="shared" si="35"/>
        <v>8.7800623720677498E-2</v>
      </c>
      <c r="N221" s="18">
        <f t="shared" si="32"/>
        <v>1.3714654930800185E-4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297.57</v>
      </c>
      <c r="D222" s="5" t="str">
        <f>'Исходные данные'!A224</f>
        <v>19.05.2016</v>
      </c>
      <c r="E222" s="1">
        <f>'Исходные данные'!B224</f>
        <v>372.6</v>
      </c>
      <c r="F222" s="12">
        <f t="shared" si="27"/>
        <v>1.2521423530597844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0.22485596674147612</v>
      </c>
      <c r="J222" s="18">
        <f t="shared" si="30"/>
        <v>3.5024977880547336E-4</v>
      </c>
      <c r="K222" s="12">
        <f t="shared" si="34"/>
        <v>1.3293666619195201</v>
      </c>
      <c r="L222" s="12">
        <f t="shared" si="31"/>
        <v>0.28470263477179741</v>
      </c>
      <c r="M222" s="12">
        <f t="shared" si="35"/>
        <v>8.1055590246003506E-2</v>
      </c>
      <c r="N222" s="18">
        <f t="shared" si="32"/>
        <v>1.2625727911970568E-4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302.24</v>
      </c>
      <c r="D223" s="5" t="str">
        <f>'Исходные данные'!A225</f>
        <v>18.05.2016</v>
      </c>
      <c r="E223" s="1">
        <f>'Исходные данные'!B225</f>
        <v>375.32</v>
      </c>
      <c r="F223" s="12">
        <f t="shared" si="27"/>
        <v>1.2417946003176283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0.21655759166864946</v>
      </c>
      <c r="J223" s="18">
        <f t="shared" si="30"/>
        <v>3.3638222249114587E-4</v>
      </c>
      <c r="K223" s="12">
        <f t="shared" si="34"/>
        <v>1.318380724507856</v>
      </c>
      <c r="L223" s="12">
        <f t="shared" si="31"/>
        <v>0.27640425969897076</v>
      </c>
      <c r="M223" s="12">
        <f t="shared" si="35"/>
        <v>7.6399314779736105E-2</v>
      </c>
      <c r="N223" s="18">
        <f t="shared" si="32"/>
        <v>1.1867222526989674E-4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302.92</v>
      </c>
      <c r="D224" s="5" t="str">
        <f>'Исходные данные'!A226</f>
        <v>17.05.2016</v>
      </c>
      <c r="E224" s="1">
        <f>'Исходные данные'!B226</f>
        <v>374.12</v>
      </c>
      <c r="F224" s="12">
        <f t="shared" si="27"/>
        <v>1.235045556582596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0.21110785732072823</v>
      </c>
      <c r="J224" s="18">
        <f t="shared" si="30"/>
        <v>3.2700183505412366E-4</v>
      </c>
      <c r="K224" s="12">
        <f t="shared" si="34"/>
        <v>1.3112154419668856</v>
      </c>
      <c r="L224" s="12">
        <f t="shared" si="31"/>
        <v>0.27095452535104941</v>
      </c>
      <c r="M224" s="12">
        <f t="shared" si="35"/>
        <v>7.3416354808212514E-2</v>
      </c>
      <c r="N224" s="18">
        <f t="shared" si="32"/>
        <v>1.1372046047910365E-4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303.10000000000002</v>
      </c>
      <c r="D225" s="5" t="str">
        <f>'Исходные данные'!A227</f>
        <v>16.05.2016</v>
      </c>
      <c r="E225" s="1">
        <f>'Исходные данные'!B227</f>
        <v>376.86</v>
      </c>
      <c r="F225" s="12">
        <f t="shared" si="27"/>
        <v>1.2433520290333222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0.21781098163058682</v>
      </c>
      <c r="J225" s="18">
        <f t="shared" si="30"/>
        <v>3.3644318347566713E-4</v>
      </c>
      <c r="K225" s="12">
        <f t="shared" si="34"/>
        <v>1.3200342056858549</v>
      </c>
      <c r="L225" s="12">
        <f t="shared" si="31"/>
        <v>0.27765764966090811</v>
      </c>
      <c r="M225" s="12">
        <f t="shared" si="35"/>
        <v>7.7093770415219615E-2</v>
      </c>
      <c r="N225" s="18">
        <f t="shared" si="32"/>
        <v>1.1908340594428646E-4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305.95999999999998</v>
      </c>
      <c r="D226" s="5" t="str">
        <f>'Исходные данные'!A228</f>
        <v>13.05.2016</v>
      </c>
      <c r="E226" s="1">
        <f>'Исходные данные'!B228</f>
        <v>368.21</v>
      </c>
      <c r="F226" s="12">
        <f t="shared" si="27"/>
        <v>1.2034579683618774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0.1851990531291435</v>
      </c>
      <c r="J226" s="18">
        <f t="shared" si="30"/>
        <v>2.8527051928546631E-4</v>
      </c>
      <c r="K226" s="12">
        <f t="shared" si="34"/>
        <v>1.277679728868089</v>
      </c>
      <c r="L226" s="12">
        <f t="shared" si="31"/>
        <v>0.24504572115946477</v>
      </c>
      <c r="M226" s="12">
        <f t="shared" si="35"/>
        <v>6.00474054585622E-2</v>
      </c>
      <c r="N226" s="18">
        <f t="shared" si="32"/>
        <v>9.2493747929499486E-5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305.83999999999997</v>
      </c>
      <c r="D227" s="5" t="str">
        <f>'Исходные данные'!A229</f>
        <v>12.05.2016</v>
      </c>
      <c r="E227" s="1">
        <f>'Исходные данные'!B229</f>
        <v>366.52</v>
      </c>
      <c r="F227" s="12">
        <f t="shared" si="27"/>
        <v>1.1984043944546168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0.18099100070885513</v>
      </c>
      <c r="J227" s="18">
        <f t="shared" si="30"/>
        <v>2.7801055286677816E-4</v>
      </c>
      <c r="K227" s="12">
        <f t="shared" si="34"/>
        <v>1.2723144821296155</v>
      </c>
      <c r="L227" s="12">
        <f t="shared" si="31"/>
        <v>0.24083766873917642</v>
      </c>
      <c r="M227" s="12">
        <f t="shared" si="35"/>
        <v>5.8002782683721311E-2</v>
      </c>
      <c r="N227" s="18">
        <f t="shared" si="32"/>
        <v>8.909495841537717E-5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305.24</v>
      </c>
      <c r="D228" s="5" t="str">
        <f>'Исходные данные'!A230</f>
        <v>11.05.2016</v>
      </c>
      <c r="E228" s="1">
        <f>'Исходные данные'!B230</f>
        <v>369</v>
      </c>
      <c r="F228" s="12">
        <f t="shared" si="27"/>
        <v>1.2088848119512514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0.18969829161909471</v>
      </c>
      <c r="J228" s="18">
        <f t="shared" si="30"/>
        <v>2.9057208470395295E-4</v>
      </c>
      <c r="K228" s="12">
        <f t="shared" si="34"/>
        <v>1.2834412662280676</v>
      </c>
      <c r="L228" s="12">
        <f t="shared" si="31"/>
        <v>0.24954495964941595</v>
      </c>
      <c r="M228" s="12">
        <f t="shared" si="35"/>
        <v>6.2272686886428674E-2</v>
      </c>
      <c r="N228" s="18">
        <f t="shared" si="32"/>
        <v>9.5386754905729004E-5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302.47000000000003</v>
      </c>
      <c r="D229" s="5" t="str">
        <f>'Исходные данные'!A231</f>
        <v>10.05.2016</v>
      </c>
      <c r="E229" s="1">
        <f>'Исходные данные'!B231</f>
        <v>368.31</v>
      </c>
      <c r="F229" s="12">
        <f t="shared" si="27"/>
        <v>1.2176744801137303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0.19694287586170311</v>
      </c>
      <c r="J229" s="18">
        <f t="shared" si="30"/>
        <v>3.008270703555051E-4</v>
      </c>
      <c r="K229" s="12">
        <f t="shared" si="34"/>
        <v>1.2927730261481611</v>
      </c>
      <c r="L229" s="12">
        <f t="shared" si="31"/>
        <v>0.25678954389202441</v>
      </c>
      <c r="M229" s="12">
        <f t="shared" si="35"/>
        <v>6.5940869852273959E-2</v>
      </c>
      <c r="N229" s="18">
        <f t="shared" si="32"/>
        <v>1.0072361646776695E-4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305.08999999999997</v>
      </c>
      <c r="D230" s="5" t="str">
        <f>'Исходные данные'!A232</f>
        <v>06.05.2016</v>
      </c>
      <c r="E230" s="1">
        <f>'Исходные данные'!B232</f>
        <v>372.12</v>
      </c>
      <c r="F230" s="12">
        <f t="shared" si="27"/>
        <v>1.2197056606247338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0.19860956785385428</v>
      </c>
      <c r="J230" s="18">
        <f t="shared" si="30"/>
        <v>3.0252618773926718E-4</v>
      </c>
      <c r="K230" s="12">
        <f t="shared" si="34"/>
        <v>1.2949294771691418</v>
      </c>
      <c r="L230" s="12">
        <f t="shared" si="31"/>
        <v>0.25845623588417554</v>
      </c>
      <c r="M230" s="12">
        <f t="shared" si="35"/>
        <v>6.6799625867416626E-2</v>
      </c>
      <c r="N230" s="18">
        <f t="shared" si="32"/>
        <v>1.0175056707715764E-4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307.38</v>
      </c>
      <c r="D231" s="5" t="str">
        <f>'Исходные данные'!A233</f>
        <v>05.05.2016</v>
      </c>
      <c r="E231" s="1">
        <f>'Исходные данные'!B233</f>
        <v>374.51</v>
      </c>
      <c r="F231" s="12">
        <f t="shared" si="27"/>
        <v>1.218394170082634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0.19753373769130197</v>
      </c>
      <c r="J231" s="18">
        <f t="shared" si="30"/>
        <v>3.0004767029151387E-4</v>
      </c>
      <c r="K231" s="12">
        <f t="shared" si="34"/>
        <v>1.293537102093073</v>
      </c>
      <c r="L231" s="12">
        <f t="shared" si="31"/>
        <v>0.25738040572162324</v>
      </c>
      <c r="M231" s="12">
        <f t="shared" si="35"/>
        <v>6.6244673249427413E-2</v>
      </c>
      <c r="N231" s="18">
        <f t="shared" si="32"/>
        <v>1.0062362060285408E-4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301.38</v>
      </c>
      <c r="D232" s="5" t="str">
        <f>'Исходные данные'!A234</f>
        <v>04.05.2016</v>
      </c>
      <c r="E232" s="1">
        <f>'Исходные данные'!B234</f>
        <v>373.59</v>
      </c>
      <c r="F232" s="12">
        <f t="shared" si="27"/>
        <v>1.2395978498905036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0.21478701241115836</v>
      </c>
      <c r="J232" s="18">
        <f t="shared" si="30"/>
        <v>3.2534427142441314E-4</v>
      </c>
      <c r="K232" s="12">
        <f t="shared" si="34"/>
        <v>1.3160484922538787</v>
      </c>
      <c r="L232" s="12">
        <f t="shared" si="31"/>
        <v>0.27463368044147962</v>
      </c>
      <c r="M232" s="12">
        <f t="shared" si="35"/>
        <v>7.5423658432832774E-2</v>
      </c>
      <c r="N232" s="18">
        <f t="shared" si="32"/>
        <v>1.1424645710896331E-4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301.38</v>
      </c>
      <c r="D233" s="5" t="str">
        <f>'Исходные данные'!A235</f>
        <v>29.04.2016</v>
      </c>
      <c r="E233" s="1">
        <f>'Исходные данные'!B235</f>
        <v>367.52</v>
      </c>
      <c r="F233" s="12">
        <f t="shared" si="27"/>
        <v>1.219457163713584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0.19840581195077966</v>
      </c>
      <c r="J233" s="18">
        <f t="shared" si="30"/>
        <v>2.9969238384675701E-4</v>
      </c>
      <c r="K233" s="12">
        <f t="shared" si="34"/>
        <v>1.2946656545227266</v>
      </c>
      <c r="L233" s="12">
        <f t="shared" si="31"/>
        <v>0.25825247998110085</v>
      </c>
      <c r="M233" s="12">
        <f t="shared" si="35"/>
        <v>6.6694343416388926E-2</v>
      </c>
      <c r="N233" s="18">
        <f t="shared" si="32"/>
        <v>1.0074194183641362E-4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297.51</v>
      </c>
      <c r="D234" s="5" t="str">
        <f>'Исходные данные'!A236</f>
        <v>28.04.2016</v>
      </c>
      <c r="E234" s="1">
        <f>'Исходные данные'!B236</f>
        <v>367.37</v>
      </c>
      <c r="F234" s="12">
        <f t="shared" si="27"/>
        <v>1.2348156364491951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0.21092167670886738</v>
      </c>
      <c r="J234" s="18">
        <f t="shared" si="30"/>
        <v>3.1770840245937728E-4</v>
      </c>
      <c r="K234" s="12">
        <f t="shared" si="34"/>
        <v>1.3109713417976834</v>
      </c>
      <c r="L234" s="12">
        <f t="shared" si="31"/>
        <v>0.27076834473918865</v>
      </c>
      <c r="M234" s="12">
        <f t="shared" si="35"/>
        <v>7.3315496512800143E-2</v>
      </c>
      <c r="N234" s="18">
        <f t="shared" si="32"/>
        <v>1.104341177068716E-4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299.41000000000003</v>
      </c>
      <c r="D235" s="5" t="str">
        <f>'Исходные данные'!A237</f>
        <v>27.04.2016</v>
      </c>
      <c r="E235" s="1">
        <f>'Исходные данные'!B237</f>
        <v>362.8</v>
      </c>
      <c r="F235" s="12">
        <f t="shared" si="27"/>
        <v>1.2117163755385592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0.19203784667962506</v>
      </c>
      <c r="J235" s="18">
        <f t="shared" si="30"/>
        <v>2.8845660162487576E-4</v>
      </c>
      <c r="K235" s="12">
        <f t="shared" si="34"/>
        <v>1.2864474629475331</v>
      </c>
      <c r="L235" s="12">
        <f t="shared" si="31"/>
        <v>0.25188451470994627</v>
      </c>
      <c r="M235" s="12">
        <f t="shared" si="35"/>
        <v>6.3445808750665161E-2</v>
      </c>
      <c r="N235" s="18">
        <f t="shared" si="32"/>
        <v>9.5300810210034641E-5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300.98</v>
      </c>
      <c r="D236" s="5" t="str">
        <f>'Исходные данные'!A238</f>
        <v>26.04.2016</v>
      </c>
      <c r="E236" s="1">
        <f>'Исходные данные'!B238</f>
        <v>364.29</v>
      </c>
      <c r="F236" s="12">
        <f t="shared" si="27"/>
        <v>1.2103462024054754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0.19090643637526472</v>
      </c>
      <c r="J236" s="18">
        <f t="shared" si="30"/>
        <v>2.8595677815598179E-4</v>
      </c>
      <c r="K236" s="12">
        <f t="shared" si="34"/>
        <v>1.2849927861052968</v>
      </c>
      <c r="L236" s="12">
        <f t="shared" si="31"/>
        <v>0.2507531044055859</v>
      </c>
      <c r="M236" s="12">
        <f t="shared" si="35"/>
        <v>6.2877119369038698E-2</v>
      </c>
      <c r="N236" s="18">
        <f t="shared" si="32"/>
        <v>9.4182987309845506E-5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296.18</v>
      </c>
      <c r="D237" s="5" t="str">
        <f>'Исходные данные'!A239</f>
        <v>25.04.2016</v>
      </c>
      <c r="E237" s="1">
        <f>'Исходные данные'!B239</f>
        <v>367.09</v>
      </c>
      <c r="F237" s="12">
        <f t="shared" si="27"/>
        <v>1.2394152204740359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0.2146396719884866</v>
      </c>
      <c r="J237" s="18">
        <f t="shared" si="30"/>
        <v>3.2060920692849498E-4</v>
      </c>
      <c r="K237" s="12">
        <f t="shared" si="34"/>
        <v>1.3158545993972519</v>
      </c>
      <c r="L237" s="12">
        <f t="shared" si="31"/>
        <v>0.27448634001880784</v>
      </c>
      <c r="M237" s="12">
        <f t="shared" si="35"/>
        <v>7.5342750856920618E-2</v>
      </c>
      <c r="N237" s="18">
        <f t="shared" si="32"/>
        <v>1.1254014402959126E-4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292.60000000000002</v>
      </c>
      <c r="D238" s="5" t="str">
        <f>'Исходные данные'!A240</f>
        <v>22.04.2016</v>
      </c>
      <c r="E238" s="1">
        <f>'Исходные данные'!B240</f>
        <v>366.25</v>
      </c>
      <c r="F238" s="12">
        <f t="shared" si="27"/>
        <v>1.2517088174982911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0.22450967174525308</v>
      </c>
      <c r="J238" s="18">
        <f t="shared" si="30"/>
        <v>3.3441613105990249E-4</v>
      </c>
      <c r="K238" s="12">
        <f t="shared" si="34"/>
        <v>1.3289063885961256</v>
      </c>
      <c r="L238" s="12">
        <f t="shared" si="31"/>
        <v>0.28435633977557434</v>
      </c>
      <c r="M238" s="12">
        <f t="shared" si="35"/>
        <v>8.0858527970561908E-2</v>
      </c>
      <c r="N238" s="18">
        <f t="shared" si="32"/>
        <v>1.2044200981148134E-4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296.02</v>
      </c>
      <c r="D239" s="5" t="str">
        <f>'Исходные данные'!A241</f>
        <v>21.04.2016</v>
      </c>
      <c r="E239" s="1">
        <f>'Исходные данные'!B241</f>
        <v>360.59</v>
      </c>
      <c r="F239" s="12">
        <f t="shared" si="27"/>
        <v>1.2181271535707048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0.19731455921713395</v>
      </c>
      <c r="J239" s="18">
        <f t="shared" si="30"/>
        <v>2.9308761324012099E-4</v>
      </c>
      <c r="K239" s="12">
        <f t="shared" si="34"/>
        <v>1.2932536176727327</v>
      </c>
      <c r="L239" s="12">
        <f t="shared" si="31"/>
        <v>0.25716122724745516</v>
      </c>
      <c r="M239" s="12">
        <f t="shared" si="35"/>
        <v>6.6131896799417306E-2</v>
      </c>
      <c r="N239" s="18">
        <f t="shared" si="32"/>
        <v>9.8231168895417876E-5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296.64</v>
      </c>
      <c r="D240" s="5" t="str">
        <f>'Исходные данные'!A242</f>
        <v>20.04.2016</v>
      </c>
      <c r="E240" s="1">
        <f>'Исходные данные'!B242</f>
        <v>360.54</v>
      </c>
      <c r="F240" s="12">
        <f t="shared" si="27"/>
        <v>1.2154126213592233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0.19508362519640127</v>
      </c>
      <c r="J240" s="18">
        <f t="shared" si="30"/>
        <v>2.8896505057015551E-4</v>
      </c>
      <c r="K240" s="12">
        <f t="shared" si="34"/>
        <v>1.2903716700923862</v>
      </c>
      <c r="L240" s="12">
        <f t="shared" si="31"/>
        <v>0.2549302932267225</v>
      </c>
      <c r="M240" s="12">
        <f t="shared" si="35"/>
        <v>6.498945440466275E-2</v>
      </c>
      <c r="N240" s="18">
        <f t="shared" si="32"/>
        <v>9.6264773425568977E-5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295.77999999999997</v>
      </c>
      <c r="D241" s="5" t="str">
        <f>'Исходные данные'!A243</f>
        <v>19.04.2016</v>
      </c>
      <c r="E241" s="1">
        <f>'Исходные данные'!B243</f>
        <v>359.11</v>
      </c>
      <c r="F241" s="12">
        <f t="shared" si="27"/>
        <v>1.2141118398809927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0.1940128135019511</v>
      </c>
      <c r="J241" s="18">
        <f t="shared" si="30"/>
        <v>2.8657683702951626E-4</v>
      </c>
      <c r="K241" s="12">
        <f t="shared" si="34"/>
        <v>1.2889906645482669</v>
      </c>
      <c r="L241" s="12">
        <f t="shared" si="31"/>
        <v>0.25385948153227239</v>
      </c>
      <c r="M241" s="12">
        <f t="shared" si="35"/>
        <v>6.4444636363834171E-2</v>
      </c>
      <c r="N241" s="18">
        <f t="shared" si="32"/>
        <v>9.519134184649724E-5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299.31</v>
      </c>
      <c r="D242" s="5" t="str">
        <f>'Исходные данные'!A244</f>
        <v>18.04.2016</v>
      </c>
      <c r="E242" s="1">
        <f>'Исходные данные'!B244</f>
        <v>354.39</v>
      </c>
      <c r="F242" s="12">
        <f t="shared" si="27"/>
        <v>1.1840232534830109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0.16891817603501272</v>
      </c>
      <c r="J242" s="18">
        <f t="shared" si="30"/>
        <v>2.4881308957338529E-4</v>
      </c>
      <c r="K242" s="12">
        <f t="shared" si="34"/>
        <v>1.2570464023291832</v>
      </c>
      <c r="L242" s="12">
        <f t="shared" si="31"/>
        <v>0.22876484406533396</v>
      </c>
      <c r="M242" s="12">
        <f t="shared" si="35"/>
        <v>5.2333353880236598E-2</v>
      </c>
      <c r="N242" s="18">
        <f t="shared" si="32"/>
        <v>7.7085981937076976E-5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299.45999999999998</v>
      </c>
      <c r="D243" s="5" t="str">
        <f>'Исходные данные'!A245</f>
        <v>15.04.2016</v>
      </c>
      <c r="E243" s="1">
        <f>'Исходные данные'!B245</f>
        <v>353.11</v>
      </c>
      <c r="F243" s="12">
        <f t="shared" si="27"/>
        <v>1.1791558137981701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0.16479877041281588</v>
      </c>
      <c r="J243" s="18">
        <f t="shared" si="30"/>
        <v>2.4206777432807412E-4</v>
      </c>
      <c r="K243" s="12">
        <f t="shared" si="34"/>
        <v>1.2518787694077989</v>
      </c>
      <c r="L243" s="12">
        <f t="shared" si="31"/>
        <v>0.22464543844313706</v>
      </c>
      <c r="M243" s="12">
        <f t="shared" si="35"/>
        <v>5.0465573013309319E-2</v>
      </c>
      <c r="N243" s="18">
        <f t="shared" si="32"/>
        <v>7.4127306344105482E-5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296.39</v>
      </c>
      <c r="D244" s="5" t="str">
        <f>'Исходные данные'!A246</f>
        <v>14.04.2016</v>
      </c>
      <c r="E244" s="1">
        <f>'Исходные данные'!B246</f>
        <v>360.45</v>
      </c>
      <c r="F244" s="12">
        <f t="shared" si="27"/>
        <v>1.2161341475758292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0.19567709618943432</v>
      </c>
      <c r="J244" s="18">
        <f t="shared" si="30"/>
        <v>2.8662177048480463E-4</v>
      </c>
      <c r="K244" s="12">
        <f t="shared" si="34"/>
        <v>1.2911376955332738</v>
      </c>
      <c r="L244" s="12">
        <f t="shared" si="31"/>
        <v>0.25552376421975559</v>
      </c>
      <c r="M244" s="12">
        <f t="shared" si="35"/>
        <v>6.5292394081033281E-2</v>
      </c>
      <c r="N244" s="18">
        <f t="shared" si="32"/>
        <v>9.5638283453369332E-5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292.66000000000003</v>
      </c>
      <c r="D245" s="5" t="str">
        <f>'Исходные данные'!A247</f>
        <v>13.04.2016</v>
      </c>
      <c r="E245" s="1">
        <f>'Исходные данные'!B247</f>
        <v>363.86</v>
      </c>
      <c r="F245" s="12">
        <f t="shared" si="27"/>
        <v>1.2432857240483837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0.21775765260437696</v>
      </c>
      <c r="J245" s="18">
        <f t="shared" si="30"/>
        <v>3.1807444281436569E-4</v>
      </c>
      <c r="K245" s="12">
        <f t="shared" si="34"/>
        <v>1.3199638114241474</v>
      </c>
      <c r="L245" s="12">
        <f t="shared" si="31"/>
        <v>0.27760432063469831</v>
      </c>
      <c r="M245" s="12">
        <f t="shared" si="35"/>
        <v>7.706415883505241E-2</v>
      </c>
      <c r="N245" s="18">
        <f t="shared" si="32"/>
        <v>1.1256614446956236E-4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293.88</v>
      </c>
      <c r="D246" s="5" t="str">
        <f>'Исходные данные'!A248</f>
        <v>12.04.2016</v>
      </c>
      <c r="E246" s="1">
        <f>'Исходные данные'!B248</f>
        <v>359.19</v>
      </c>
      <c r="F246" s="12">
        <f t="shared" si="27"/>
        <v>1.222233564720294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0.20067997564478521</v>
      </c>
      <c r="J246" s="18">
        <f t="shared" si="30"/>
        <v>2.9231126867549246E-4</v>
      </c>
      <c r="K246" s="12">
        <f t="shared" si="34"/>
        <v>1.2976132865786354</v>
      </c>
      <c r="L246" s="12">
        <f t="shared" si="31"/>
        <v>0.26052664367510647</v>
      </c>
      <c r="M246" s="12">
        <f t="shared" si="35"/>
        <v>6.7874132064615927E-2</v>
      </c>
      <c r="N246" s="18">
        <f t="shared" si="32"/>
        <v>9.8865736804624579E-5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289.8</v>
      </c>
      <c r="D247" s="5" t="str">
        <f>'Исходные данные'!A249</f>
        <v>11.04.2016</v>
      </c>
      <c r="E247" s="1">
        <f>'Исходные данные'!B249</f>
        <v>360.19</v>
      </c>
      <c r="F247" s="12">
        <f t="shared" si="27"/>
        <v>1.2428916494133886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0.21744064011564482</v>
      </c>
      <c r="J247" s="18">
        <f t="shared" si="30"/>
        <v>3.1584092686074154E-4</v>
      </c>
      <c r="K247" s="12">
        <f t="shared" si="34"/>
        <v>1.3195454327303906</v>
      </c>
      <c r="L247" s="12">
        <f t="shared" si="31"/>
        <v>0.27728730814596603</v>
      </c>
      <c r="M247" s="12">
        <f t="shared" si="35"/>
        <v>7.6888251258835943E-2</v>
      </c>
      <c r="N247" s="18">
        <f t="shared" si="32"/>
        <v>1.1168315421338323E-4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297.62</v>
      </c>
      <c r="D248" s="5" t="str">
        <f>'Исходные данные'!A250</f>
        <v>08.04.2016</v>
      </c>
      <c r="E248" s="1">
        <f>'Исходные данные'!B250</f>
        <v>358.34</v>
      </c>
      <c r="F248" s="12">
        <f t="shared" si="27"/>
        <v>1.204018547140649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0.18566475136984761</v>
      </c>
      <c r="J248" s="18">
        <f t="shared" si="30"/>
        <v>2.6893251746150571E-4</v>
      </c>
      <c r="K248" s="12">
        <f t="shared" si="34"/>
        <v>1.2782748806398165</v>
      </c>
      <c r="L248" s="12">
        <f t="shared" si="31"/>
        <v>0.24551141940016885</v>
      </c>
      <c r="M248" s="12">
        <f t="shared" si="35"/>
        <v>6.0275857055885645E-2</v>
      </c>
      <c r="N248" s="18">
        <f t="shared" si="32"/>
        <v>8.7308645613072197E-5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296.99</v>
      </c>
      <c r="D249" s="5" t="str">
        <f>'Исходные данные'!A251</f>
        <v>07.04.2016</v>
      </c>
      <c r="E249" s="1">
        <f>'Исходные данные'!B251</f>
        <v>361.35</v>
      </c>
      <c r="F249" s="12">
        <f t="shared" si="27"/>
        <v>1.2167076332536448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0.19614854952680874</v>
      </c>
      <c r="J249" s="18">
        <f t="shared" si="30"/>
        <v>2.8332514994606654E-4</v>
      </c>
      <c r="K249" s="12">
        <f t="shared" si="34"/>
        <v>1.2917465502208527</v>
      </c>
      <c r="L249" s="12">
        <f t="shared" si="31"/>
        <v>0.25599521755713001</v>
      </c>
      <c r="M249" s="12">
        <f t="shared" si="35"/>
        <v>6.5533551412122346E-2</v>
      </c>
      <c r="N249" s="18">
        <f t="shared" si="32"/>
        <v>9.4659396284753699E-5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296.14</v>
      </c>
      <c r="D250" s="5" t="str">
        <f>'Исходные данные'!A252</f>
        <v>06.04.2016</v>
      </c>
      <c r="E250" s="1">
        <f>'Исходные данные'!B252</f>
        <v>361.84</v>
      </c>
      <c r="F250" s="12">
        <f t="shared" si="27"/>
        <v>1.221854528263659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0.20036980968901486</v>
      </c>
      <c r="J250" s="18">
        <f t="shared" si="30"/>
        <v>2.8861472269867903E-4</v>
      </c>
      <c r="K250" s="12">
        <f t="shared" si="34"/>
        <v>1.2972108735240244</v>
      </c>
      <c r="L250" s="12">
        <f t="shared" si="31"/>
        <v>0.26021647771933615</v>
      </c>
      <c r="M250" s="12">
        <f t="shared" si="35"/>
        <v>6.7712615276657798E-2</v>
      </c>
      <c r="N250" s="18">
        <f t="shared" si="32"/>
        <v>9.7533943419952012E-5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295.58</v>
      </c>
      <c r="D251" s="5" t="str">
        <f>'Исходные данные'!A253</f>
        <v>05.04.2016</v>
      </c>
      <c r="E251" s="1">
        <f>'Исходные данные'!B253</f>
        <v>353.86</v>
      </c>
      <c r="F251" s="12">
        <f t="shared" si="27"/>
        <v>1.1971716624940796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0.17996182689843027</v>
      </c>
      <c r="J251" s="18">
        <f t="shared" si="30"/>
        <v>2.5849536384123895E-4</v>
      </c>
      <c r="K251" s="12">
        <f t="shared" si="34"/>
        <v>1.2710057229718277</v>
      </c>
      <c r="L251" s="12">
        <f t="shared" si="31"/>
        <v>0.23980849492875148</v>
      </c>
      <c r="M251" s="12">
        <f t="shared" si="35"/>
        <v>5.7508114239993059E-2</v>
      </c>
      <c r="N251" s="18">
        <f t="shared" si="32"/>
        <v>8.2604078712096069E-5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288.83</v>
      </c>
      <c r="D252" s="5" t="str">
        <f>'Исходные данные'!A254</f>
        <v>04.04.2016</v>
      </c>
      <c r="E252" s="1">
        <f>'Исходные данные'!B254</f>
        <v>353.27</v>
      </c>
      <c r="F252" s="12">
        <f t="shared" si="27"/>
        <v>1.2231070179690475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0.20139435734857186</v>
      </c>
      <c r="J252" s="18">
        <f t="shared" si="30"/>
        <v>2.8847343955345117E-4</v>
      </c>
      <c r="K252" s="12">
        <f t="shared" si="34"/>
        <v>1.2985406089607918</v>
      </c>
      <c r="L252" s="12">
        <f t="shared" si="31"/>
        <v>0.26124102537889315</v>
      </c>
      <c r="M252" s="12">
        <f t="shared" si="35"/>
        <v>6.8246873341015521E-2</v>
      </c>
      <c r="N252" s="18">
        <f t="shared" si="32"/>
        <v>9.7755520813210553E-5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288.83</v>
      </c>
      <c r="D253" s="5" t="str">
        <f>'Исходные данные'!A255</f>
        <v>01.04.2016</v>
      </c>
      <c r="E253" s="1">
        <f>'Исходные данные'!B255</f>
        <v>348.63</v>
      </c>
      <c r="F253" s="12">
        <f t="shared" si="27"/>
        <v>1.2070422047571236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0.18817290816283536</v>
      </c>
      <c r="J253" s="18">
        <f t="shared" si="30"/>
        <v>2.6878300228969331E-4</v>
      </c>
      <c r="K253" s="12">
        <f t="shared" si="34"/>
        <v>1.281485018546723</v>
      </c>
      <c r="L253" s="12">
        <f t="shared" si="31"/>
        <v>0.24801957619315657</v>
      </c>
      <c r="M253" s="12">
        <f t="shared" si="35"/>
        <v>6.1513710175033036E-2</v>
      </c>
      <c r="N253" s="18">
        <f t="shared" si="32"/>
        <v>8.7865144160475454E-5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289.51</v>
      </c>
      <c r="D254" s="5" t="str">
        <f>'Исходные данные'!A256</f>
        <v>31.03.2016</v>
      </c>
      <c r="E254" s="1">
        <f>'Исходные данные'!B256</f>
        <v>348.42</v>
      </c>
      <c r="F254" s="12">
        <f t="shared" si="27"/>
        <v>1.2034817450174433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0.18521880988120054</v>
      </c>
      <c r="J254" s="18">
        <f t="shared" si="30"/>
        <v>2.6382500953175373E-4</v>
      </c>
      <c r="K254" s="12">
        <f t="shared" si="34"/>
        <v>1.2777049719190601</v>
      </c>
      <c r="L254" s="12">
        <f t="shared" si="31"/>
        <v>0.24506547791152181</v>
      </c>
      <c r="M254" s="12">
        <f t="shared" si="35"/>
        <v>6.0057088464002623E-2</v>
      </c>
      <c r="N254" s="18">
        <f t="shared" si="32"/>
        <v>8.5545101745484605E-5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283.38</v>
      </c>
      <c r="D255" s="5" t="str">
        <f>'Исходные данные'!A257</f>
        <v>30.03.2016</v>
      </c>
      <c r="E255" s="1">
        <f>'Исходные данные'!B257</f>
        <v>347.59</v>
      </c>
      <c r="F255" s="12">
        <f t="shared" si="27"/>
        <v>1.226586209330228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0.20423487114167449</v>
      </c>
      <c r="J255" s="18">
        <f t="shared" si="30"/>
        <v>2.900994719201922E-4</v>
      </c>
      <c r="K255" s="12">
        <f t="shared" si="34"/>
        <v>1.302234375084659</v>
      </c>
      <c r="L255" s="12">
        <f t="shared" si="31"/>
        <v>0.26408153917199573</v>
      </c>
      <c r="M255" s="12">
        <f t="shared" si="35"/>
        <v>6.9739059331450345E-2</v>
      </c>
      <c r="N255" s="18">
        <f t="shared" si="32"/>
        <v>9.9058814839854593E-5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279.01</v>
      </c>
      <c r="D256" s="5" t="str">
        <f>'Исходные данные'!A258</f>
        <v>29.03.2016</v>
      </c>
      <c r="E256" s="1">
        <f>'Исходные данные'!B258</f>
        <v>341.25</v>
      </c>
      <c r="F256" s="12">
        <f t="shared" si="27"/>
        <v>1.2230744417762804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0.20136772302621672</v>
      </c>
      <c r="J256" s="18">
        <f t="shared" si="30"/>
        <v>2.8522860062089124E-4</v>
      </c>
      <c r="K256" s="12">
        <f t="shared" si="34"/>
        <v>1.2985060236722015</v>
      </c>
      <c r="L256" s="12">
        <f t="shared" si="31"/>
        <v>0.26121439105653804</v>
      </c>
      <c r="M256" s="12">
        <f t="shared" si="35"/>
        <v>6.8232958095038015E-2</v>
      </c>
      <c r="N256" s="18">
        <f t="shared" si="32"/>
        <v>9.6649010383544857E-5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273.24</v>
      </c>
      <c r="D257" s="5" t="str">
        <f>'Исходные данные'!A259</f>
        <v>28.03.2016</v>
      </c>
      <c r="E257" s="1">
        <f>'Исходные данные'!B259</f>
        <v>345.42</v>
      </c>
      <c r="F257" s="12">
        <f t="shared" si="27"/>
        <v>1.2641633728590251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0.23441053805212475</v>
      </c>
      <c r="J257" s="18">
        <f t="shared" si="30"/>
        <v>3.311055900652768E-4</v>
      </c>
      <c r="K257" s="12">
        <f t="shared" si="34"/>
        <v>1.3421290630349643</v>
      </c>
      <c r="L257" s="12">
        <f t="shared" si="31"/>
        <v>0.29425720608244599</v>
      </c>
      <c r="M257" s="12">
        <f t="shared" si="35"/>
        <v>8.6587303331447124E-2</v>
      </c>
      <c r="N257" s="18">
        <f t="shared" si="32"/>
        <v>1.223048263954106E-4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269.22000000000003</v>
      </c>
      <c r="D258" s="5" t="str">
        <f>'Исходные данные'!A260</f>
        <v>25.03.2016</v>
      </c>
      <c r="E258" s="1">
        <f>'Исходные данные'!B260</f>
        <v>345.27</v>
      </c>
      <c r="F258" s="12">
        <f t="shared" ref="F258:F321" si="36">E258/C258</f>
        <v>1.2824827278805435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0.24879783043256221</v>
      </c>
      <c r="J258" s="18">
        <f t="shared" ref="J258:J321" si="39">H258*I258</f>
        <v>3.504468329688396E-4</v>
      </c>
      <c r="K258" s="12">
        <f t="shared" si="34"/>
        <v>1.3615782412964967</v>
      </c>
      <c r="L258" s="12">
        <f t="shared" ref="L258:L321" si="40">LN(K258)</f>
        <v>0.30864449846288344</v>
      </c>
      <c r="M258" s="12">
        <f t="shared" si="35"/>
        <v>9.5261426431404894E-2</v>
      </c>
      <c r="N258" s="18">
        <f t="shared" ref="N258:N321" si="41">M258*H258</f>
        <v>1.3418149643402481E-4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269.83</v>
      </c>
      <c r="D259" s="5" t="str">
        <f>'Исходные данные'!A261</f>
        <v>24.03.2016</v>
      </c>
      <c r="E259" s="1">
        <f>'Исходные данные'!B261</f>
        <v>341.74</v>
      </c>
      <c r="F259" s="12">
        <f t="shared" si="36"/>
        <v>1.2665011303413261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0.23625808295135886</v>
      </c>
      <c r="J259" s="18">
        <f t="shared" si="39"/>
        <v>3.3185502311942726E-4</v>
      </c>
      <c r="K259" s="12">
        <f t="shared" ref="K259:K322" si="43">F259/GEOMEAN(F$2:F$1242)</f>
        <v>1.3446109987773578</v>
      </c>
      <c r="L259" s="12">
        <f t="shared" si="40"/>
        <v>0.29610475098168015</v>
      </c>
      <c r="M259" s="12">
        <f t="shared" ref="M259:M322" si="44">POWER(L259-AVERAGE(L$2:L$1242),2)</f>
        <v>8.7678023553922846E-2</v>
      </c>
      <c r="N259" s="18">
        <f t="shared" si="41"/>
        <v>1.2315511990141373E-4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270.82</v>
      </c>
      <c r="D260" s="5" t="str">
        <f>'Исходные данные'!A262</f>
        <v>23.03.2016</v>
      </c>
      <c r="E260" s="1">
        <f>'Исходные данные'!B262</f>
        <v>341.32</v>
      </c>
      <c r="F260" s="12">
        <f t="shared" si="36"/>
        <v>1.260320508086552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0.23136606011370617</v>
      </c>
      <c r="J260" s="18">
        <f t="shared" si="39"/>
        <v>3.2407650051117061E-4</v>
      </c>
      <c r="K260" s="12">
        <f t="shared" si="43"/>
        <v>1.3380491943983774</v>
      </c>
      <c r="L260" s="12">
        <f t="shared" si="40"/>
        <v>0.29121272814402743</v>
      </c>
      <c r="M260" s="12">
        <f t="shared" si="44"/>
        <v>8.4804853033087255E-2</v>
      </c>
      <c r="N260" s="18">
        <f t="shared" si="41"/>
        <v>1.1878691275557118E-4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272.35000000000002</v>
      </c>
      <c r="D261" s="5" t="str">
        <f>'Исходные данные'!A263</f>
        <v>22.03.2016</v>
      </c>
      <c r="E261" s="1">
        <f>'Исходные данные'!B263</f>
        <v>338.82</v>
      </c>
      <c r="F261" s="12">
        <f t="shared" si="36"/>
        <v>1.2440609509821918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0.21838098908311668</v>
      </c>
      <c r="J261" s="18">
        <f t="shared" si="39"/>
        <v>3.0503444784888876E-4</v>
      </c>
      <c r="K261" s="12">
        <f t="shared" si="43"/>
        <v>1.3207868495066053</v>
      </c>
      <c r="L261" s="12">
        <f t="shared" si="40"/>
        <v>0.278227657113438</v>
      </c>
      <c r="M261" s="12">
        <f t="shared" si="44"/>
        <v>7.7410629182832855E-2</v>
      </c>
      <c r="N261" s="18">
        <f t="shared" si="41"/>
        <v>1.0812712512000449E-4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271.51</v>
      </c>
      <c r="D262" s="5" t="str">
        <f>'Исходные данные'!A264</f>
        <v>21.03.2016</v>
      </c>
      <c r="E262" s="1">
        <f>'Исходные данные'!B264</f>
        <v>337.56</v>
      </c>
      <c r="F262" s="12">
        <f t="shared" si="36"/>
        <v>1.2432691245258003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0.21774430118154942</v>
      </c>
      <c r="J262" s="18">
        <f t="shared" si="39"/>
        <v>3.0329623948004744E-4</v>
      </c>
      <c r="K262" s="12">
        <f t="shared" si="43"/>
        <v>1.3199461881468322</v>
      </c>
      <c r="L262" s="12">
        <f t="shared" si="40"/>
        <v>0.27759096921187071</v>
      </c>
      <c r="M262" s="12">
        <f t="shared" si="44"/>
        <v>7.7056746187985789E-2</v>
      </c>
      <c r="N262" s="18">
        <f t="shared" si="41"/>
        <v>1.0733241337920681E-4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276.66000000000003</v>
      </c>
      <c r="D263" s="5" t="str">
        <f>'Исходные данные'!A265</f>
        <v>18.03.2016</v>
      </c>
      <c r="E263" s="1">
        <f>'Исходные данные'!B265</f>
        <v>335.69</v>
      </c>
      <c r="F263" s="12">
        <f t="shared" si="36"/>
        <v>1.2133665871466781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0.19339879959399536</v>
      </c>
      <c r="J263" s="18">
        <f t="shared" si="39"/>
        <v>2.6863350071913673E-4</v>
      </c>
      <c r="K263" s="12">
        <f t="shared" si="43"/>
        <v>1.2881994492864548</v>
      </c>
      <c r="L263" s="12">
        <f t="shared" si="40"/>
        <v>0.2532454676243166</v>
      </c>
      <c r="M263" s="12">
        <f t="shared" si="44"/>
        <v>6.4133266872258815E-2</v>
      </c>
      <c r="N263" s="18">
        <f t="shared" si="41"/>
        <v>8.9081959291459998E-5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282.95</v>
      </c>
      <c r="D264" s="5" t="str">
        <f>'Исходные данные'!A266</f>
        <v>17.03.2016</v>
      </c>
      <c r="E264" s="1">
        <f>'Исходные данные'!B266</f>
        <v>334.11</v>
      </c>
      <c r="F264" s="12">
        <f t="shared" si="36"/>
        <v>1.1808093302703659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0.16620007648458579</v>
      </c>
      <c r="J264" s="18">
        <f t="shared" si="39"/>
        <v>2.3020978868980671E-4</v>
      </c>
      <c r="K264" s="12">
        <f t="shared" si="43"/>
        <v>1.2536342644341436</v>
      </c>
      <c r="L264" s="12">
        <f t="shared" si="40"/>
        <v>0.22604674451490711</v>
      </c>
      <c r="M264" s="12">
        <f t="shared" si="44"/>
        <v>5.1097130705787724E-2</v>
      </c>
      <c r="N264" s="18">
        <f t="shared" si="41"/>
        <v>7.0776499693884254E-5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286.51</v>
      </c>
      <c r="D265" s="5" t="str">
        <f>'Исходные данные'!A267</f>
        <v>16.03.2016</v>
      </c>
      <c r="E265" s="1">
        <f>'Исходные данные'!B267</f>
        <v>330.83</v>
      </c>
      <c r="F265" s="12">
        <f t="shared" si="36"/>
        <v>1.1546891906041674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0.14383120871610136</v>
      </c>
      <c r="J265" s="18">
        <f t="shared" si="39"/>
        <v>1.9866980541990474E-4</v>
      </c>
      <c r="K265" s="12">
        <f t="shared" si="43"/>
        <v>1.2259031979207595</v>
      </c>
      <c r="L265" s="12">
        <f t="shared" si="40"/>
        <v>0.20367787674642257</v>
      </c>
      <c r="M265" s="12">
        <f t="shared" si="44"/>
        <v>4.1484677475930938E-2</v>
      </c>
      <c r="N265" s="18">
        <f t="shared" si="41"/>
        <v>5.7301561153661298E-5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283.62</v>
      </c>
      <c r="D266" s="5" t="str">
        <f>'Исходные данные'!A268</f>
        <v>15.03.2016</v>
      </c>
      <c r="E266" s="1">
        <f>'Исходные данные'!B268</f>
        <v>322.54000000000002</v>
      </c>
      <c r="F266" s="12">
        <f t="shared" si="36"/>
        <v>1.13722586559481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0.12859184551916966</v>
      </c>
      <c r="J266" s="18">
        <f t="shared" si="39"/>
        <v>1.7712437666761674E-4</v>
      </c>
      <c r="K266" s="12">
        <f t="shared" si="43"/>
        <v>1.2073628442485309</v>
      </c>
      <c r="L266" s="12">
        <f t="shared" si="40"/>
        <v>0.18843851354949101</v>
      </c>
      <c r="M266" s="12">
        <f t="shared" si="44"/>
        <v>3.5509073388741735E-2</v>
      </c>
      <c r="N266" s="18">
        <f t="shared" si="41"/>
        <v>4.8910741304260501E-5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284.82</v>
      </c>
      <c r="D267" s="5" t="str">
        <f>'Исходные данные'!A269</f>
        <v>14.03.2016</v>
      </c>
      <c r="E267" s="1">
        <f>'Исходные данные'!B269</f>
        <v>318.75</v>
      </c>
      <c r="F267" s="12">
        <f t="shared" si="36"/>
        <v>1.1191278702338319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0.1125496946813542</v>
      </c>
      <c r="J267" s="18">
        <f t="shared" si="39"/>
        <v>1.5459498313252155E-4</v>
      </c>
      <c r="K267" s="12">
        <f t="shared" si="43"/>
        <v>1.188148677726915</v>
      </c>
      <c r="L267" s="12">
        <f t="shared" si="40"/>
        <v>0.17239636271167541</v>
      </c>
      <c r="M267" s="12">
        <f t="shared" si="44"/>
        <v>2.9720505876215577E-2</v>
      </c>
      <c r="N267" s="18">
        <f t="shared" si="41"/>
        <v>4.0823221401281476E-5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292.14</v>
      </c>
      <c r="D268" s="5" t="str">
        <f>'Исходные данные'!A270</f>
        <v>11.03.2016</v>
      </c>
      <c r="E268" s="1">
        <f>'Исходные данные'!B270</f>
        <v>319.73</v>
      </c>
      <c r="F268" s="12">
        <f t="shared" si="36"/>
        <v>1.0944410214280826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9.0243750213724022E-2</v>
      </c>
      <c r="J268" s="18">
        <f t="shared" si="39"/>
        <v>1.2361021993728219E-4</v>
      </c>
      <c r="K268" s="12">
        <f t="shared" si="43"/>
        <v>1.1619392984897894</v>
      </c>
      <c r="L268" s="12">
        <f t="shared" si="40"/>
        <v>0.1500904182440452</v>
      </c>
      <c r="M268" s="12">
        <f t="shared" si="44"/>
        <v>2.2527133648672443E-2</v>
      </c>
      <c r="N268" s="18">
        <f t="shared" si="41"/>
        <v>3.0856252519140978E-5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294.89999999999998</v>
      </c>
      <c r="D269" s="5" t="str">
        <f>'Исходные данные'!A271</f>
        <v>10.03.2016</v>
      </c>
      <c r="E269" s="1">
        <f>'Исходные данные'!B271</f>
        <v>317.10000000000002</v>
      </c>
      <c r="F269" s="12">
        <f t="shared" si="36"/>
        <v>1.0752797558494407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7.2580865723071264E-2</v>
      </c>
      <c r="J269" s="18">
        <f t="shared" si="39"/>
        <v>9.9139233723641461E-5</v>
      </c>
      <c r="K269" s="12">
        <f t="shared" si="43"/>
        <v>1.1415962858936677</v>
      </c>
      <c r="L269" s="12">
        <f t="shared" si="40"/>
        <v>0.13242753375339245</v>
      </c>
      <c r="M269" s="12">
        <f t="shared" si="44"/>
        <v>1.7537051696005918E-2</v>
      </c>
      <c r="N269" s="18">
        <f t="shared" si="41"/>
        <v>2.3954107595622988E-5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291.56</v>
      </c>
      <c r="D270" s="5" t="str">
        <f>'Исходные данные'!A272</f>
        <v>09.03.2016</v>
      </c>
      <c r="E270" s="1">
        <f>'Исходные данные'!B272</f>
        <v>316.95</v>
      </c>
      <c r="F270" s="12">
        <f t="shared" si="36"/>
        <v>1.0870832761695706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8.3498216216163185E-2</v>
      </c>
      <c r="J270" s="18">
        <f t="shared" si="39"/>
        <v>1.1373307486978933E-4</v>
      </c>
      <c r="K270" s="12">
        <f t="shared" si="43"/>
        <v>1.1541277735224718</v>
      </c>
      <c r="L270" s="12">
        <f t="shared" si="40"/>
        <v>0.14334488424648439</v>
      </c>
      <c r="M270" s="12">
        <f t="shared" si="44"/>
        <v>2.0547755839638034E-2</v>
      </c>
      <c r="N270" s="18">
        <f t="shared" si="41"/>
        <v>2.7988136264680177E-5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291.47000000000003</v>
      </c>
      <c r="D271" s="5" t="str">
        <f>'Исходные данные'!A273</f>
        <v>04.03.2016</v>
      </c>
      <c r="E271" s="1">
        <f>'Исходные данные'!B273</f>
        <v>310.49</v>
      </c>
      <c r="F271" s="12">
        <f t="shared" si="36"/>
        <v>1.0652554293752359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6.3214610193378082E-2</v>
      </c>
      <c r="J271" s="18">
        <f t="shared" si="39"/>
        <v>8.5864415269625941E-5</v>
      </c>
      <c r="K271" s="12">
        <f t="shared" si="43"/>
        <v>1.1309537216593049</v>
      </c>
      <c r="L271" s="12">
        <f t="shared" si="40"/>
        <v>0.12306127822369937</v>
      </c>
      <c r="M271" s="12">
        <f t="shared" si="44"/>
        <v>1.5144078198050767E-2</v>
      </c>
      <c r="N271" s="18">
        <f t="shared" si="41"/>
        <v>2.0570203870518111E-5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301.77</v>
      </c>
      <c r="D272" s="5" t="str">
        <f>'Исходные данные'!A274</f>
        <v>03.03.2016</v>
      </c>
      <c r="E272" s="1">
        <f>'Исходные данные'!B274</f>
        <v>308.67</v>
      </c>
      <c r="F272" s="12">
        <f t="shared" si="36"/>
        <v>1.0228650959339896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2.2607607241472091E-2</v>
      </c>
      <c r="J272" s="18">
        <f t="shared" si="39"/>
        <v>3.06222093695622E-5</v>
      </c>
      <c r="K272" s="12">
        <f t="shared" si="43"/>
        <v>1.0859490175801398</v>
      </c>
      <c r="L272" s="12">
        <f t="shared" si="40"/>
        <v>8.2454275271793442E-2</v>
      </c>
      <c r="M272" s="12">
        <f t="shared" si="44"/>
        <v>6.7987075105967014E-3</v>
      </c>
      <c r="N272" s="18">
        <f t="shared" si="41"/>
        <v>9.2089110806027465E-6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302.45999999999998</v>
      </c>
      <c r="D273" s="5" t="str">
        <f>'Исходные данные'!A275</f>
        <v>02.03.2016</v>
      </c>
      <c r="E273" s="1">
        <f>'Исходные данные'!B275</f>
        <v>309.2</v>
      </c>
      <c r="F273" s="12">
        <f t="shared" si="36"/>
        <v>1.0222839383720161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2.203927939067243E-2</v>
      </c>
      <c r="J273" s="18">
        <f t="shared" si="39"/>
        <v>2.9769084697681566E-5</v>
      </c>
      <c r="K273" s="12">
        <f t="shared" si="43"/>
        <v>1.0853320178545718</v>
      </c>
      <c r="L273" s="12">
        <f t="shared" si="40"/>
        <v>8.1885947420993671E-2</v>
      </c>
      <c r="M273" s="12">
        <f t="shared" si="44"/>
        <v>6.7053083850337541E-3</v>
      </c>
      <c r="N273" s="18">
        <f t="shared" si="41"/>
        <v>9.0570517166103218E-6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302.32</v>
      </c>
      <c r="D274" s="5" t="str">
        <f>'Исходные данные'!A276</f>
        <v>01.03.2016</v>
      </c>
      <c r="E274" s="1">
        <f>'Исходные данные'!B276</f>
        <v>308.82</v>
      </c>
      <c r="F274" s="12">
        <f t="shared" si="36"/>
        <v>1.0215003969304048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2.1272523851484603E-2</v>
      </c>
      <c r="J274" s="18">
        <f t="shared" si="39"/>
        <v>2.8653209811786117E-5</v>
      </c>
      <c r="K274" s="12">
        <f t="shared" si="43"/>
        <v>1.0845001524774722</v>
      </c>
      <c r="L274" s="12">
        <f t="shared" si="40"/>
        <v>8.1119191881805858E-2</v>
      </c>
      <c r="M274" s="12">
        <f t="shared" si="44"/>
        <v>6.5803232915572505E-3</v>
      </c>
      <c r="N274" s="18">
        <f t="shared" si="41"/>
        <v>8.863423316327097E-6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295.76</v>
      </c>
      <c r="D275" s="5" t="str">
        <f>'Исходные данные'!A277</f>
        <v>29.02.2016</v>
      </c>
      <c r="E275" s="1">
        <f>'Исходные данные'!B277</f>
        <v>310.26</v>
      </c>
      <c r="F275" s="12">
        <f t="shared" si="36"/>
        <v>1.0490262374898567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4.786234100780868E-2</v>
      </c>
      <c r="J275" s="18">
        <f t="shared" si="39"/>
        <v>6.4288658970016634E-5</v>
      </c>
      <c r="K275" s="12">
        <f t="shared" si="43"/>
        <v>1.1137236147233023</v>
      </c>
      <c r="L275" s="12">
        <f t="shared" si="40"/>
        <v>0.10770900903812992</v>
      </c>
      <c r="M275" s="12">
        <f t="shared" si="44"/>
        <v>1.1601230627975972E-2</v>
      </c>
      <c r="N275" s="18">
        <f t="shared" si="41"/>
        <v>1.558276389683443E-5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297.52999999999997</v>
      </c>
      <c r="D276" s="5" t="str">
        <f>'Исходные данные'!A278</f>
        <v>26.02.2016</v>
      </c>
      <c r="E276" s="1">
        <f>'Исходные данные'!B278</f>
        <v>303.33</v>
      </c>
      <c r="F276" s="12">
        <f t="shared" si="36"/>
        <v>1.0194938325547005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1.9306261533643537E-2</v>
      </c>
      <c r="J276" s="18">
        <f t="shared" si="39"/>
        <v>2.5859777536484621E-5</v>
      </c>
      <c r="K276" s="12">
        <f t="shared" si="43"/>
        <v>1.0823698357610554</v>
      </c>
      <c r="L276" s="12">
        <f t="shared" si="40"/>
        <v>7.9152929563964747E-2</v>
      </c>
      <c r="M276" s="12">
        <f t="shared" si="44"/>
        <v>6.2651862585579778E-3</v>
      </c>
      <c r="N276" s="18">
        <f t="shared" si="41"/>
        <v>8.3919055270548542E-6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297.79000000000002</v>
      </c>
      <c r="D277" s="5" t="str">
        <f>'Исходные данные'!A279</f>
        <v>25.02.2016</v>
      </c>
      <c r="E277" s="1">
        <f>'Исходные данные'!B279</f>
        <v>301.77</v>
      </c>
      <c r="F277" s="12">
        <f t="shared" si="36"/>
        <v>1.0133651230733065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1.3276597711867764E-2</v>
      </c>
      <c r="J277" s="18">
        <f t="shared" si="39"/>
        <v>1.7733708476167894E-5</v>
      </c>
      <c r="K277" s="12">
        <f t="shared" si="43"/>
        <v>1.0758631458106307</v>
      </c>
      <c r="L277" s="12">
        <f t="shared" si="40"/>
        <v>7.3123265742188984E-2</v>
      </c>
      <c r="M277" s="12">
        <f t="shared" si="44"/>
        <v>5.3470119928028014E-3</v>
      </c>
      <c r="N277" s="18">
        <f t="shared" si="41"/>
        <v>7.1420671136384632E-6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293.58</v>
      </c>
      <c r="D278" s="5" t="str">
        <f>'Исходные данные'!A280</f>
        <v>24.02.2016</v>
      </c>
      <c r="E278" s="1">
        <f>'Исходные данные'!B280</f>
        <v>298.11</v>
      </c>
      <c r="F278" s="12">
        <f t="shared" si="36"/>
        <v>1.0154302064173311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1.5312371382294666E-2</v>
      </c>
      <c r="J278" s="18">
        <f t="shared" si="39"/>
        <v>2.039583039863207E-5</v>
      </c>
      <c r="K278" s="12">
        <f t="shared" si="43"/>
        <v>1.078055590579329</v>
      </c>
      <c r="L278" s="12">
        <f t="shared" si="40"/>
        <v>7.5159039412615855E-2</v>
      </c>
      <c r="M278" s="12">
        <f t="shared" si="44"/>
        <v>5.6488812054271559E-3</v>
      </c>
      <c r="N278" s="18">
        <f t="shared" si="41"/>
        <v>7.5242181717935181E-6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280.73</v>
      </c>
      <c r="D279" s="5" t="str">
        <f>'Исходные данные'!A281</f>
        <v>20.02.2016</v>
      </c>
      <c r="E279" s="1">
        <f>'Исходные данные'!B281</f>
        <v>298.44</v>
      </c>
      <c r="F279" s="12">
        <f t="shared" si="36"/>
        <v>1.0630855270188437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6.1175554278301188E-2</v>
      </c>
      <c r="J279" s="18">
        <f t="shared" si="39"/>
        <v>8.1257418406326944E-5</v>
      </c>
      <c r="K279" s="12">
        <f t="shared" si="43"/>
        <v>1.1286499932971426</v>
      </c>
      <c r="L279" s="12">
        <f t="shared" si="40"/>
        <v>0.12102222230862238</v>
      </c>
      <c r="M279" s="12">
        <f t="shared" si="44"/>
        <v>1.4646378292517635E-2</v>
      </c>
      <c r="N279" s="18">
        <f t="shared" si="41"/>
        <v>1.9454288614015628E-5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278.27999999999997</v>
      </c>
      <c r="D280" s="5" t="str">
        <f>'Исходные данные'!A282</f>
        <v>19.02.2016</v>
      </c>
      <c r="E280" s="1">
        <f>'Исходные данные'!B282</f>
        <v>298.32</v>
      </c>
      <c r="F280" s="12">
        <f t="shared" si="36"/>
        <v>1.0720137990513152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6.953893481512477E-2</v>
      </c>
      <c r="J280" s="18">
        <f t="shared" si="39"/>
        <v>9.2108415376116037E-5</v>
      </c>
      <c r="K280" s="12">
        <f t="shared" si="43"/>
        <v>1.1381289053070371</v>
      </c>
      <c r="L280" s="12">
        <f t="shared" si="40"/>
        <v>0.12938560284544598</v>
      </c>
      <c r="M280" s="12">
        <f t="shared" si="44"/>
        <v>1.6740634223679499E-2</v>
      </c>
      <c r="N280" s="18">
        <f t="shared" si="41"/>
        <v>2.2173956141745778E-5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282.10000000000002</v>
      </c>
      <c r="D281" s="5" t="str">
        <f>'Исходные данные'!A283</f>
        <v>18.02.2016</v>
      </c>
      <c r="E281" s="1">
        <f>'Исходные данные'!B283</f>
        <v>300.31</v>
      </c>
      <c r="F281" s="12">
        <f t="shared" si="36"/>
        <v>1.0645515774548031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6.2553656460200086E-2</v>
      </c>
      <c r="J281" s="18">
        <f t="shared" si="39"/>
        <v>8.2624747803568851E-5</v>
      </c>
      <c r="K281" s="12">
        <f t="shared" si="43"/>
        <v>1.1302064605546349</v>
      </c>
      <c r="L281" s="12">
        <f t="shared" si="40"/>
        <v>0.1224003244905213</v>
      </c>
      <c r="M281" s="12">
        <f t="shared" si="44"/>
        <v>1.4981839435384928E-2</v>
      </c>
      <c r="N281" s="18">
        <f t="shared" si="41"/>
        <v>1.9788942406106031E-5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277.73</v>
      </c>
      <c r="D282" s="5" t="str">
        <f>'Исходные данные'!A284</f>
        <v>17.02.2016</v>
      </c>
      <c r="E282" s="1">
        <f>'Исходные данные'!B284</f>
        <v>291.83999999999997</v>
      </c>
      <c r="F282" s="12">
        <f t="shared" si="36"/>
        <v>1.0508047384150072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4.955628815959004E-2</v>
      </c>
      <c r="J282" s="18">
        <f t="shared" si="39"/>
        <v>6.5274324357199328E-5</v>
      </c>
      <c r="K282" s="12">
        <f t="shared" si="43"/>
        <v>1.1156118024619492</v>
      </c>
      <c r="L282" s="12">
        <f t="shared" si="40"/>
        <v>0.10940295618991121</v>
      </c>
      <c r="M282" s="12">
        <f t="shared" si="44"/>
        <v>1.1969006823091649E-2</v>
      </c>
      <c r="N282" s="18">
        <f t="shared" si="41"/>
        <v>1.5765281513579757E-5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280.02999999999997</v>
      </c>
      <c r="D283" s="5" t="str">
        <f>'Исходные данные'!A285</f>
        <v>16.02.2016</v>
      </c>
      <c r="E283" s="1">
        <f>'Исходные данные'!B285</f>
        <v>292.44</v>
      </c>
      <c r="F283" s="12">
        <f t="shared" si="36"/>
        <v>1.0443166803556763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4.3362777138108752E-2</v>
      </c>
      <c r="J283" s="18">
        <f t="shared" si="39"/>
        <v>5.6956969456068003E-5</v>
      </c>
      <c r="K283" s="12">
        <f t="shared" si="43"/>
        <v>1.1087236015608326</v>
      </c>
      <c r="L283" s="12">
        <f t="shared" si="40"/>
        <v>0.10320944516843</v>
      </c>
      <c r="M283" s="12">
        <f t="shared" si="44"/>
        <v>1.0652189571975177E-2</v>
      </c>
      <c r="N283" s="18">
        <f t="shared" si="41"/>
        <v>1.3991641590640472E-5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281.45999999999998</v>
      </c>
      <c r="D284" s="5" t="str">
        <f>'Исходные данные'!A286</f>
        <v>15.02.2016</v>
      </c>
      <c r="E284" s="1">
        <f>'Исходные данные'!B286</f>
        <v>291.77999999999997</v>
      </c>
      <c r="F284" s="12">
        <f t="shared" si="36"/>
        <v>1.0366659560861224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3.600975207532784E-2</v>
      </c>
      <c r="J284" s="18">
        <f t="shared" si="39"/>
        <v>4.7166764465668518E-5</v>
      </c>
      <c r="K284" s="12">
        <f t="shared" si="43"/>
        <v>1.1006010284694983</v>
      </c>
      <c r="L284" s="12">
        <f t="shared" si="40"/>
        <v>9.5856420105649057E-2</v>
      </c>
      <c r="M284" s="12">
        <f t="shared" si="44"/>
        <v>9.1884532754706975E-3</v>
      </c>
      <c r="N284" s="18">
        <f t="shared" si="41"/>
        <v>1.2035340052920405E-5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284.5</v>
      </c>
      <c r="D285" s="5" t="str">
        <f>'Исходные данные'!A287</f>
        <v>12.02.2016</v>
      </c>
      <c r="E285" s="1">
        <f>'Исходные данные'!B287</f>
        <v>293.64</v>
      </c>
      <c r="F285" s="12">
        <f t="shared" si="36"/>
        <v>1.0321265377855886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3.1621273676194848E-2</v>
      </c>
      <c r="J285" s="18">
        <f t="shared" si="39"/>
        <v>4.1302989094311038E-5</v>
      </c>
      <c r="K285" s="12">
        <f t="shared" si="43"/>
        <v>1.0957816472398076</v>
      </c>
      <c r="L285" s="12">
        <f t="shared" si="40"/>
        <v>9.146794170651612E-2</v>
      </c>
      <c r="M285" s="12">
        <f t="shared" si="44"/>
        <v>8.3663843600266467E-3</v>
      </c>
      <c r="N285" s="18">
        <f t="shared" si="41"/>
        <v>1.0927981128133282E-5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279</v>
      </c>
      <c r="D286" s="5" t="str">
        <f>'Исходные данные'!A288</f>
        <v>11.02.2016</v>
      </c>
      <c r="E286" s="1">
        <f>'Исходные данные'!B288</f>
        <v>291.10000000000002</v>
      </c>
      <c r="F286" s="12">
        <f t="shared" si="36"/>
        <v>1.0433691756272403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4.2455068930212059E-2</v>
      </c>
      <c r="J286" s="18">
        <f t="shared" si="39"/>
        <v>5.5299072021127235E-5</v>
      </c>
      <c r="K286" s="12">
        <f t="shared" si="43"/>
        <v>1.1077176606668793</v>
      </c>
      <c r="L286" s="12">
        <f t="shared" si="40"/>
        <v>0.10230173696053337</v>
      </c>
      <c r="M286" s="12">
        <f t="shared" si="44"/>
        <v>1.0465645385142176E-2</v>
      </c>
      <c r="N286" s="18">
        <f t="shared" si="41"/>
        <v>1.3631834607356139E-5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264.32</v>
      </c>
      <c r="D287" s="5" t="str">
        <f>'Исходные данные'!A289</f>
        <v>10.02.2016</v>
      </c>
      <c r="E287" s="1">
        <f>'Исходные данные'!B289</f>
        <v>294.5</v>
      </c>
      <c r="F287" s="12">
        <f t="shared" si="36"/>
        <v>1.1141797820823245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0.10811851275902819</v>
      </c>
      <c r="J287" s="18">
        <f t="shared" si="39"/>
        <v>1.404347306156864E-4</v>
      </c>
      <c r="K287" s="12">
        <f t="shared" si="43"/>
        <v>1.182895422445853</v>
      </c>
      <c r="L287" s="12">
        <f t="shared" si="40"/>
        <v>0.16796518078934949</v>
      </c>
      <c r="M287" s="12">
        <f t="shared" si="44"/>
        <v>2.8212301957598888E-2</v>
      </c>
      <c r="N287" s="18">
        <f t="shared" si="41"/>
        <v>3.6644853174166193E-5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258.31</v>
      </c>
      <c r="D288" s="5" t="str">
        <f>'Исходные данные'!A290</f>
        <v>09.02.2016</v>
      </c>
      <c r="E288" s="1">
        <f>'Исходные данные'!B290</f>
        <v>293.91000000000003</v>
      </c>
      <c r="F288" s="12">
        <f t="shared" si="36"/>
        <v>1.1378188997715923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0.12911318399939845</v>
      </c>
      <c r="J288" s="18">
        <f t="shared" si="39"/>
        <v>1.6723655897763401E-4</v>
      </c>
      <c r="K288" s="12">
        <f t="shared" si="43"/>
        <v>1.2079924530642272</v>
      </c>
      <c r="L288" s="12">
        <f t="shared" si="40"/>
        <v>0.18895985202971965</v>
      </c>
      <c r="M288" s="12">
        <f t="shared" si="44"/>
        <v>3.5705825679093577E-2</v>
      </c>
      <c r="N288" s="18">
        <f t="shared" si="41"/>
        <v>4.624871943406394E-5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256.02</v>
      </c>
      <c r="D289" s="5" t="str">
        <f>'Исходные данные'!A291</f>
        <v>08.02.2016</v>
      </c>
      <c r="E289" s="1">
        <f>'Исходные данные'!B291</f>
        <v>293.79000000000002</v>
      </c>
      <c r="F289" s="12">
        <f t="shared" si="36"/>
        <v>1.147527536911179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0.13760965997284941</v>
      </c>
      <c r="J289" s="18">
        <f t="shared" si="39"/>
        <v>1.7774431657661038E-4</v>
      </c>
      <c r="K289" s="12">
        <f t="shared" si="43"/>
        <v>1.2182998582202798</v>
      </c>
      <c r="L289" s="12">
        <f t="shared" si="40"/>
        <v>0.19745632800317056</v>
      </c>
      <c r="M289" s="12">
        <f t="shared" si="44"/>
        <v>3.898900146849571E-2</v>
      </c>
      <c r="N289" s="18">
        <f t="shared" si="41"/>
        <v>5.0360370205038973E-5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253.35</v>
      </c>
      <c r="D290" s="5" t="str">
        <f>'Исходные данные'!A292</f>
        <v>05.02.2016</v>
      </c>
      <c r="E290" s="1">
        <f>'Исходные данные'!B292</f>
        <v>298.93</v>
      </c>
      <c r="F290" s="12">
        <f t="shared" si="36"/>
        <v>1.1799092164989147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0.16543750034750007</v>
      </c>
      <c r="J290" s="18">
        <f t="shared" si="39"/>
        <v>2.1309189431346971E-4</v>
      </c>
      <c r="K290" s="12">
        <f t="shared" si="43"/>
        <v>1.2526786372749967</v>
      </c>
      <c r="L290" s="12">
        <f t="shared" si="40"/>
        <v>0.22528416837782136</v>
      </c>
      <c r="M290" s="12">
        <f t="shared" si="44"/>
        <v>5.0752956521686605E-2</v>
      </c>
      <c r="N290" s="18">
        <f t="shared" si="41"/>
        <v>6.5372383072147838E-5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250.17</v>
      </c>
      <c r="D291" s="5" t="str">
        <f>'Исходные данные'!A293</f>
        <v>04.02.2016</v>
      </c>
      <c r="E291" s="1">
        <f>'Исходные данные'!B293</f>
        <v>298.97000000000003</v>
      </c>
      <c r="F291" s="12">
        <f t="shared" si="36"/>
        <v>1.1950673541991448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0.17820254714168493</v>
      </c>
      <c r="J291" s="18">
        <f t="shared" si="39"/>
        <v>2.2889328249621076E-4</v>
      </c>
      <c r="K291" s="12">
        <f t="shared" si="43"/>
        <v>1.2687716341025781</v>
      </c>
      <c r="L291" s="12">
        <f t="shared" si="40"/>
        <v>0.23804921517200622</v>
      </c>
      <c r="M291" s="12">
        <f t="shared" si="44"/>
        <v>5.6667428844008161E-2</v>
      </c>
      <c r="N291" s="18">
        <f t="shared" si="41"/>
        <v>7.2786803593849237E-5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244.91</v>
      </c>
      <c r="D292" s="5" t="str">
        <f>'Исходные данные'!A294</f>
        <v>03.02.2016</v>
      </c>
      <c r="E292" s="1">
        <f>'Исходные данные'!B294</f>
        <v>297.13</v>
      </c>
      <c r="F292" s="12">
        <f t="shared" si="36"/>
        <v>1.2132211832918214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0.19327895735560438</v>
      </c>
      <c r="J292" s="18">
        <f t="shared" si="39"/>
        <v>2.4756536370585915E-4</v>
      </c>
      <c r="K292" s="12">
        <f t="shared" si="43"/>
        <v>1.2880450778312535</v>
      </c>
      <c r="L292" s="12">
        <f t="shared" si="40"/>
        <v>0.25312562538592576</v>
      </c>
      <c r="M292" s="12">
        <f t="shared" si="44"/>
        <v>6.4072582227016048E-2</v>
      </c>
      <c r="N292" s="18">
        <f t="shared" si="41"/>
        <v>8.206869666324207E-5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243.71</v>
      </c>
      <c r="D293" s="5" t="str">
        <f>'Исходные данные'!A295</f>
        <v>02.02.2016</v>
      </c>
      <c r="E293" s="1">
        <f>'Исходные данные'!B295</f>
        <v>288.33</v>
      </c>
      <c r="F293" s="12">
        <f t="shared" si="36"/>
        <v>1.183086455213163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0.16812666365574758</v>
      </c>
      <c r="J293" s="18">
        <f t="shared" si="39"/>
        <v>2.1474747866760075E-4</v>
      </c>
      <c r="K293" s="12">
        <f t="shared" si="43"/>
        <v>1.2560518282012205</v>
      </c>
      <c r="L293" s="12">
        <f t="shared" si="40"/>
        <v>0.22797333168606884</v>
      </c>
      <c r="M293" s="12">
        <f t="shared" si="44"/>
        <v>5.1971839960046395E-2</v>
      </c>
      <c r="N293" s="18">
        <f t="shared" si="41"/>
        <v>6.6383412068347913E-5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243.4</v>
      </c>
      <c r="D294" s="5" t="str">
        <f>'Исходные данные'!A296</f>
        <v>01.02.2016</v>
      </c>
      <c r="E294" s="1">
        <f>'Исходные данные'!B296</f>
        <v>291.58999999999997</v>
      </c>
      <c r="F294" s="12">
        <f t="shared" si="36"/>
        <v>1.197986852917009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0.18064252544022688</v>
      </c>
      <c r="J294" s="18">
        <f t="shared" si="39"/>
        <v>2.3008994711084607E-4</v>
      </c>
      <c r="K294" s="12">
        <f t="shared" si="43"/>
        <v>1.2718711892414658</v>
      </c>
      <c r="L294" s="12">
        <f t="shared" si="40"/>
        <v>0.24048919347054812</v>
      </c>
      <c r="M294" s="12">
        <f t="shared" si="44"/>
        <v>5.7835052176114767E-2</v>
      </c>
      <c r="N294" s="18">
        <f t="shared" si="41"/>
        <v>7.3666286849817847E-5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245.21</v>
      </c>
      <c r="D295" s="5" t="str">
        <f>'Исходные данные'!A297</f>
        <v>29.01.2016</v>
      </c>
      <c r="E295" s="1">
        <f>'Исходные данные'!B297</f>
        <v>290.14999999999998</v>
      </c>
      <c r="F295" s="12">
        <f t="shared" si="36"/>
        <v>1.1832714815872107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0.16828304437190836</v>
      </c>
      <c r="J295" s="18">
        <f t="shared" si="39"/>
        <v>2.1374904231504592E-4</v>
      </c>
      <c r="K295" s="12">
        <f t="shared" si="43"/>
        <v>1.2562482658447791</v>
      </c>
      <c r="L295" s="12">
        <f t="shared" si="40"/>
        <v>0.22812971240222968</v>
      </c>
      <c r="M295" s="12">
        <f t="shared" si="44"/>
        <v>5.2043165680724063E-2</v>
      </c>
      <c r="N295" s="18">
        <f t="shared" si="41"/>
        <v>6.6103967068205721E-5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247.32</v>
      </c>
      <c r="D296" s="5" t="str">
        <f>'Исходные данные'!A298</f>
        <v>28.01.2016</v>
      </c>
      <c r="E296" s="1">
        <f>'Исходные данные'!B298</f>
        <v>293.91000000000003</v>
      </c>
      <c r="F296" s="12">
        <f t="shared" si="36"/>
        <v>1.1883794274623971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0.1725905533342928</v>
      </c>
      <c r="J296" s="18">
        <f t="shared" si="39"/>
        <v>2.1860848168944958E-4</v>
      </c>
      <c r="K296" s="12">
        <f t="shared" si="43"/>
        <v>1.2616712378740926</v>
      </c>
      <c r="L296" s="12">
        <f t="shared" si="40"/>
        <v>0.23243722136461409</v>
      </c>
      <c r="M296" s="12">
        <f t="shared" si="44"/>
        <v>5.4027061875702651E-2</v>
      </c>
      <c r="N296" s="18">
        <f t="shared" si="41"/>
        <v>6.8432331541998524E-5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248.09</v>
      </c>
      <c r="D297" s="5" t="str">
        <f>'Исходные данные'!A299</f>
        <v>27.01.2016</v>
      </c>
      <c r="E297" s="1">
        <f>'Исходные данные'!B299</f>
        <v>291.48</v>
      </c>
      <c r="F297" s="12">
        <f t="shared" si="36"/>
        <v>1.1748962070216453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0.16117980924474146</v>
      </c>
      <c r="J297" s="18">
        <f t="shared" si="39"/>
        <v>2.0358547688525969E-4</v>
      </c>
      <c r="K297" s="12">
        <f t="shared" si="43"/>
        <v>1.2473564567268476</v>
      </c>
      <c r="L297" s="12">
        <f t="shared" si="40"/>
        <v>0.22102647727506272</v>
      </c>
      <c r="M297" s="12">
        <f t="shared" si="44"/>
        <v>4.8852703656623857E-2</v>
      </c>
      <c r="N297" s="18">
        <f t="shared" si="41"/>
        <v>6.1705625646734161E-5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251.91</v>
      </c>
      <c r="D298" s="5" t="str">
        <f>'Исходные данные'!A300</f>
        <v>26.01.2016</v>
      </c>
      <c r="E298" s="1">
        <f>'Исходные данные'!B300</f>
        <v>288.56</v>
      </c>
      <c r="F298" s="12">
        <f t="shared" si="36"/>
        <v>1.1454884681036879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0.13583115573170207</v>
      </c>
      <c r="J298" s="18">
        <f t="shared" si="39"/>
        <v>1.7108885565805614E-4</v>
      </c>
      <c r="K298" s="12">
        <f t="shared" si="43"/>
        <v>1.2161350324020215</v>
      </c>
      <c r="L298" s="12">
        <f t="shared" si="40"/>
        <v>0.19567782376202342</v>
      </c>
      <c r="M298" s="12">
        <f t="shared" si="44"/>
        <v>3.828981071224153E-2</v>
      </c>
      <c r="N298" s="18">
        <f t="shared" si="41"/>
        <v>4.822869880501233E-5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250.32</v>
      </c>
      <c r="D299" s="5" t="str">
        <f>'Исходные данные'!A301</f>
        <v>25.01.2016</v>
      </c>
      <c r="E299" s="1">
        <f>'Исходные данные'!B301</f>
        <v>288.12</v>
      </c>
      <c r="F299" s="12">
        <f t="shared" si="36"/>
        <v>1.151006711409396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0.14063696066053552</v>
      </c>
      <c r="J299" s="18">
        <f t="shared" si="39"/>
        <v>1.7664769184065493E-4</v>
      </c>
      <c r="K299" s="12">
        <f t="shared" si="43"/>
        <v>1.2219936064411816</v>
      </c>
      <c r="L299" s="12">
        <f t="shared" si="40"/>
        <v>0.20048362869085681</v>
      </c>
      <c r="M299" s="12">
        <f t="shared" si="44"/>
        <v>4.019368537305338E-2</v>
      </c>
      <c r="N299" s="18">
        <f t="shared" si="41"/>
        <v>5.048546068097556E-5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251.86</v>
      </c>
      <c r="D300" s="5" t="str">
        <f>'Исходные данные'!A302</f>
        <v>22.01.2016</v>
      </c>
      <c r="E300" s="1">
        <f>'Исходные данные'!B302</f>
        <v>289.22000000000003</v>
      </c>
      <c r="F300" s="12">
        <f t="shared" si="36"/>
        <v>1.1483363773524975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0.13831426660894583</v>
      </c>
      <c r="J300" s="18">
        <f t="shared" si="39"/>
        <v>1.7324537228542288E-4</v>
      </c>
      <c r="K300" s="12">
        <f t="shared" si="43"/>
        <v>1.2191585828811569</v>
      </c>
      <c r="L300" s="12">
        <f t="shared" si="40"/>
        <v>0.19816093463926707</v>
      </c>
      <c r="M300" s="12">
        <f t="shared" si="44"/>
        <v>3.9267756017107906E-2</v>
      </c>
      <c r="N300" s="18">
        <f t="shared" si="41"/>
        <v>4.9184781706076113E-5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259.97000000000003</v>
      </c>
      <c r="D301" s="5" t="str">
        <f>'Исходные данные'!A303</f>
        <v>21.01.2016</v>
      </c>
      <c r="E301" s="1">
        <f>'Исходные данные'!B303</f>
        <v>285.08</v>
      </c>
      <c r="F301" s="12">
        <f t="shared" si="36"/>
        <v>1.096588067853983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9.2203602890843547E-2</v>
      </c>
      <c r="J301" s="18">
        <f t="shared" si="39"/>
        <v>1.1516717801420391E-4</v>
      </c>
      <c r="K301" s="12">
        <f t="shared" si="43"/>
        <v>1.1642187613106187</v>
      </c>
      <c r="L301" s="12">
        <f t="shared" si="40"/>
        <v>0.15205027092116488</v>
      </c>
      <c r="M301" s="12">
        <f t="shared" si="44"/>
        <v>2.3119284887199665E-2</v>
      </c>
      <c r="N301" s="18">
        <f t="shared" si="41"/>
        <v>2.8877209942840864E-5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260.38</v>
      </c>
      <c r="D302" s="5" t="str">
        <f>'Исходные данные'!A304</f>
        <v>20.01.2016</v>
      </c>
      <c r="E302" s="1">
        <f>'Исходные данные'!B304</f>
        <v>283.45</v>
      </c>
      <c r="F302" s="12">
        <f t="shared" si="36"/>
        <v>1.0886012750595284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8.4893638301061711E-2</v>
      </c>
      <c r="J302" s="18">
        <f t="shared" si="39"/>
        <v>1.0574069234664135E-4</v>
      </c>
      <c r="K302" s="12">
        <f t="shared" si="43"/>
        <v>1.1557393930896955</v>
      </c>
      <c r="L302" s="12">
        <f t="shared" si="40"/>
        <v>0.14474030633138291</v>
      </c>
      <c r="M302" s="12">
        <f t="shared" si="44"/>
        <v>2.0949756276902588E-2</v>
      </c>
      <c r="N302" s="18">
        <f t="shared" si="41"/>
        <v>2.6094319639795322E-5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257.86</v>
      </c>
      <c r="D303" s="5" t="str">
        <f>'Исходные данные'!A305</f>
        <v>19.01.2016</v>
      </c>
      <c r="E303" s="1">
        <f>'Исходные данные'!B305</f>
        <v>284.29000000000002</v>
      </c>
      <c r="F303" s="12">
        <f t="shared" si="36"/>
        <v>1.1024974792523075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9.7578041943785318E-2</v>
      </c>
      <c r="J303" s="18">
        <f t="shared" si="39"/>
        <v>1.2120074000817513E-4</v>
      </c>
      <c r="K303" s="12">
        <f t="shared" si="43"/>
        <v>1.1704926282438017</v>
      </c>
      <c r="L303" s="12">
        <f t="shared" si="40"/>
        <v>0.15742470997410662</v>
      </c>
      <c r="M303" s="12">
        <f t="shared" si="44"/>
        <v>2.4782539310431614E-2</v>
      </c>
      <c r="N303" s="18">
        <f t="shared" si="41"/>
        <v>3.0782151843510148E-5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255.91</v>
      </c>
      <c r="D304" s="5" t="str">
        <f>'Исходные данные'!A306</f>
        <v>18.01.2016</v>
      </c>
      <c r="E304" s="1">
        <f>'Исходные данные'!B306</f>
        <v>281.41000000000003</v>
      </c>
      <c r="F304" s="12">
        <f t="shared" si="36"/>
        <v>1.0996444062365676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9.4986860484600352E-2</v>
      </c>
      <c r="J304" s="18">
        <f t="shared" si="39"/>
        <v>1.1765296471567612E-4</v>
      </c>
      <c r="K304" s="12">
        <f t="shared" si="43"/>
        <v>1.1674635955288883</v>
      </c>
      <c r="L304" s="12">
        <f t="shared" si="40"/>
        <v>0.15483352851492171</v>
      </c>
      <c r="M304" s="12">
        <f t="shared" si="44"/>
        <v>2.3973421552381101E-2</v>
      </c>
      <c r="N304" s="18">
        <f t="shared" si="41"/>
        <v>2.9694045109255938E-5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253.23</v>
      </c>
      <c r="D305" s="5" t="str">
        <f>'Исходные данные'!A307</f>
        <v>15.01.2016</v>
      </c>
      <c r="E305" s="1">
        <f>'Исходные данные'!B307</f>
        <v>280.88</v>
      </c>
      <c r="F305" s="12">
        <f t="shared" si="36"/>
        <v>1.1091892745725229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0.10362936519643845</v>
      </c>
      <c r="J305" s="18">
        <f t="shared" si="39"/>
        <v>1.2799952233537949E-4</v>
      </c>
      <c r="K305" s="12">
        <f t="shared" si="43"/>
        <v>1.1775971316457874</v>
      </c>
      <c r="L305" s="12">
        <f t="shared" si="40"/>
        <v>0.16347603322675977</v>
      </c>
      <c r="M305" s="12">
        <f t="shared" si="44"/>
        <v>2.6724413439556692E-2</v>
      </c>
      <c r="N305" s="18">
        <f t="shared" si="41"/>
        <v>3.3009100735802019E-5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251.73</v>
      </c>
      <c r="D306" s="5" t="str">
        <f>'Исходные данные'!A308</f>
        <v>14.01.2016</v>
      </c>
      <c r="E306" s="1">
        <f>'Исходные данные'!B308</f>
        <v>291.2</v>
      </c>
      <c r="F306" s="12">
        <f t="shared" si="36"/>
        <v>1.1567949787470704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0.14565323177244324</v>
      </c>
      <c r="J306" s="18">
        <f t="shared" si="39"/>
        <v>1.7940386943055125E-4</v>
      </c>
      <c r="K306" s="12">
        <f t="shared" si="43"/>
        <v>1.2281388579057446</v>
      </c>
      <c r="L306" s="12">
        <f t="shared" si="40"/>
        <v>0.20549989980276462</v>
      </c>
      <c r="M306" s="12">
        <f t="shared" si="44"/>
        <v>4.2230208818946333E-2</v>
      </c>
      <c r="N306" s="18">
        <f t="shared" si="41"/>
        <v>5.2015755344280303E-5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252.74</v>
      </c>
      <c r="D307" s="5" t="str">
        <f>'Исходные данные'!A309</f>
        <v>13.01.2016</v>
      </c>
      <c r="E307" s="1">
        <f>'Исходные данные'!B309</f>
        <v>293.7</v>
      </c>
      <c r="F307" s="12">
        <f t="shared" si="36"/>
        <v>1.1620637809606709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0.15019754587403955</v>
      </c>
      <c r="J307" s="18">
        <f t="shared" si="39"/>
        <v>1.8448484112461593E-4</v>
      </c>
      <c r="K307" s="12">
        <f t="shared" si="43"/>
        <v>1.2337326068863557</v>
      </c>
      <c r="L307" s="12">
        <f t="shared" si="40"/>
        <v>0.21004421390436079</v>
      </c>
      <c r="M307" s="12">
        <f t="shared" si="44"/>
        <v>4.4118571794700905E-2</v>
      </c>
      <c r="N307" s="18">
        <f t="shared" si="41"/>
        <v>5.4190017958190586E-5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251.88</v>
      </c>
      <c r="D308" s="5" t="str">
        <f>'Исходные данные'!A310</f>
        <v>12.01.2016</v>
      </c>
      <c r="E308" s="1">
        <f>'Исходные данные'!B310</f>
        <v>297.51</v>
      </c>
      <c r="F308" s="12">
        <f t="shared" si="36"/>
        <v>1.1811576941400668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0.16649505424560154</v>
      </c>
      <c r="J308" s="18">
        <f t="shared" si="39"/>
        <v>2.0393198970830568E-4</v>
      </c>
      <c r="K308" s="12">
        <f t="shared" si="43"/>
        <v>1.2540041132084989</v>
      </c>
      <c r="L308" s="12">
        <f t="shared" si="40"/>
        <v>0.22634172227592284</v>
      </c>
      <c r="M308" s="12">
        <f t="shared" si="44"/>
        <v>5.123057524283102E-2</v>
      </c>
      <c r="N308" s="18">
        <f t="shared" si="41"/>
        <v>6.2749930864373395E-5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249.36</v>
      </c>
      <c r="D309" s="5" t="str">
        <f>'Исходные данные'!A311</f>
        <v>11.01.2016</v>
      </c>
      <c r="E309" s="1">
        <f>'Исходные данные'!B311</f>
        <v>295.57</v>
      </c>
      <c r="F309" s="12">
        <f t="shared" si="36"/>
        <v>1.1853144048764837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0.17000805996668863</v>
      </c>
      <c r="J309" s="18">
        <f t="shared" si="39"/>
        <v>2.0765371257382181E-4</v>
      </c>
      <c r="K309" s="12">
        <f t="shared" si="43"/>
        <v>1.2584171838651479</v>
      </c>
      <c r="L309" s="12">
        <f t="shared" si="40"/>
        <v>0.22985472799700993</v>
      </c>
      <c r="M309" s="12">
        <f t="shared" si="44"/>
        <v>5.2833195982579455E-2</v>
      </c>
      <c r="N309" s="18">
        <f t="shared" si="41"/>
        <v>6.4532289204833053E-5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251.31</v>
      </c>
      <c r="D310" s="5" t="str">
        <f>'Исходные данные'!A312</f>
        <v>31.12.2015</v>
      </c>
      <c r="E310" s="1">
        <f>'Исходные данные'!B312</f>
        <v>282.49</v>
      </c>
      <c r="F310" s="12">
        <f t="shared" si="36"/>
        <v>1.1240698738609685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0.11695591489604712</v>
      </c>
      <c r="J310" s="18">
        <f t="shared" si="39"/>
        <v>1.4245527932313842E-4</v>
      </c>
      <c r="K310" s="12">
        <f t="shared" si="43"/>
        <v>1.1933954732281986</v>
      </c>
      <c r="L310" s="12">
        <f t="shared" si="40"/>
        <v>0.17680258292636833</v>
      </c>
      <c r="M310" s="12">
        <f t="shared" si="44"/>
        <v>3.125915332943538E-2</v>
      </c>
      <c r="N310" s="18">
        <f t="shared" si="41"/>
        <v>3.8074443886890869E-5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241.81</v>
      </c>
      <c r="D311" s="5" t="str">
        <f>'Исходные данные'!A313</f>
        <v>30.12.2015</v>
      </c>
      <c r="E311" s="1">
        <f>'Исходные данные'!B313</f>
        <v>282.52999999999997</v>
      </c>
      <c r="F311" s="12">
        <f t="shared" si="36"/>
        <v>1.1683966750754724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0.15563244581999858</v>
      </c>
      <c r="J311" s="18">
        <f t="shared" si="39"/>
        <v>1.8903519516033204E-4</v>
      </c>
      <c r="K311" s="12">
        <f t="shared" si="43"/>
        <v>1.2404560743013116</v>
      </c>
      <c r="L311" s="12">
        <f t="shared" si="40"/>
        <v>0.21547911385031993</v>
      </c>
      <c r="M311" s="12">
        <f t="shared" si="44"/>
        <v>4.6431248505719169E-2</v>
      </c>
      <c r="N311" s="18">
        <f t="shared" si="41"/>
        <v>5.6396595687816701E-5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241.84</v>
      </c>
      <c r="D312" s="5" t="str">
        <f>'Исходные данные'!A314</f>
        <v>29.12.2015</v>
      </c>
      <c r="E312" s="1">
        <f>'Исходные данные'!B314</f>
        <v>279.74</v>
      </c>
      <c r="F312" s="12">
        <f t="shared" si="36"/>
        <v>1.1567151835924578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0.14558424987995527</v>
      </c>
      <c r="J312" s="18">
        <f t="shared" si="39"/>
        <v>1.7633685462400175E-4</v>
      </c>
      <c r="K312" s="12">
        <f t="shared" si="43"/>
        <v>1.2280541414850712</v>
      </c>
      <c r="L312" s="12">
        <f t="shared" si="40"/>
        <v>0.20543091791027648</v>
      </c>
      <c r="M312" s="12">
        <f t="shared" si="44"/>
        <v>4.2201862033458791E-2</v>
      </c>
      <c r="N312" s="18">
        <f t="shared" si="41"/>
        <v>5.111640590511993E-5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242.38</v>
      </c>
      <c r="D313" s="5" t="str">
        <f>'Исходные данные'!A315</f>
        <v>28.12.2015</v>
      </c>
      <c r="E313" s="1">
        <f>'Исходные данные'!B315</f>
        <v>277.38</v>
      </c>
      <c r="F313" s="12">
        <f t="shared" si="36"/>
        <v>1.1444013532469677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0.13488166468784782</v>
      </c>
      <c r="J313" s="18">
        <f t="shared" si="39"/>
        <v>1.6291751737444656E-4</v>
      </c>
      <c r="K313" s="12">
        <f t="shared" si="43"/>
        <v>1.2149808711002574</v>
      </c>
      <c r="L313" s="12">
        <f t="shared" si="40"/>
        <v>0.19472833271816908</v>
      </c>
      <c r="M313" s="12">
        <f t="shared" si="44"/>
        <v>3.7919123563197994E-2</v>
      </c>
      <c r="N313" s="18">
        <f t="shared" si="41"/>
        <v>4.5800809815240028E-5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238.13</v>
      </c>
      <c r="D314" s="5" t="str">
        <f>'Исходные данные'!A316</f>
        <v>25.12.2015</v>
      </c>
      <c r="E314" s="1">
        <f>'Исходные данные'!B316</f>
        <v>278.95999999999998</v>
      </c>
      <c r="F314" s="12">
        <f t="shared" si="36"/>
        <v>1.1714609666988618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0.15825165933154386</v>
      </c>
      <c r="J314" s="18">
        <f t="shared" si="39"/>
        <v>1.9061159171669177E-4</v>
      </c>
      <c r="K314" s="12">
        <f t="shared" si="43"/>
        <v>1.2437093522665355</v>
      </c>
      <c r="L314" s="12">
        <f t="shared" si="40"/>
        <v>0.21809832736186516</v>
      </c>
      <c r="M314" s="12">
        <f t="shared" si="44"/>
        <v>4.7566880398043333E-2</v>
      </c>
      <c r="N314" s="18">
        <f t="shared" si="41"/>
        <v>5.7293546392921043E-5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239.91</v>
      </c>
      <c r="D315" s="5" t="str">
        <f>'Исходные данные'!A317</f>
        <v>24.12.2015</v>
      </c>
      <c r="E315" s="1">
        <f>'Исходные данные'!B317</f>
        <v>280.89999999999998</v>
      </c>
      <c r="F315" s="12">
        <f t="shared" si="36"/>
        <v>1.1708557375682547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0.15773488109828968</v>
      </c>
      <c r="J315" s="18">
        <f t="shared" si="39"/>
        <v>1.8945887215737208E-4</v>
      </c>
      <c r="K315" s="12">
        <f t="shared" si="43"/>
        <v>1.2430667963885351</v>
      </c>
      <c r="L315" s="12">
        <f t="shared" si="40"/>
        <v>0.21758154912861088</v>
      </c>
      <c r="M315" s="12">
        <f t="shared" si="44"/>
        <v>4.7341730521206146E-2</v>
      </c>
      <c r="N315" s="18">
        <f t="shared" si="41"/>
        <v>5.6863204942836255E-5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238.94</v>
      </c>
      <c r="D316" s="5" t="str">
        <f>'Исходные данные'!A318</f>
        <v>23.12.2015</v>
      </c>
      <c r="E316" s="1">
        <f>'Исходные данные'!B318</f>
        <v>280.18</v>
      </c>
      <c r="F316" s="12">
        <f t="shared" si="36"/>
        <v>1.1725956307022685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0.15921977937889023</v>
      </c>
      <c r="J316" s="18">
        <f t="shared" si="39"/>
        <v>1.9070865009540076E-4</v>
      </c>
      <c r="K316" s="12">
        <f t="shared" si="43"/>
        <v>1.2449139952489592</v>
      </c>
      <c r="L316" s="12">
        <f t="shared" si="40"/>
        <v>0.21906644740921155</v>
      </c>
      <c r="M316" s="12">
        <f t="shared" si="44"/>
        <v>4.7990108380492884E-2</v>
      </c>
      <c r="N316" s="18">
        <f t="shared" si="41"/>
        <v>5.7481104564256106E-5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241.33</v>
      </c>
      <c r="D317" s="5" t="str">
        <f>'Исходные данные'!A319</f>
        <v>22.12.2015</v>
      </c>
      <c r="E317" s="1">
        <f>'Исходные данные'!B319</f>
        <v>280.61</v>
      </c>
      <c r="F317" s="12">
        <f t="shared" si="36"/>
        <v>1.1627646790701529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0.15080051348456872</v>
      </c>
      <c r="J317" s="18">
        <f t="shared" si="39"/>
        <v>1.8012017654549023E-4</v>
      </c>
      <c r="K317" s="12">
        <f t="shared" si="43"/>
        <v>1.2344767320074899</v>
      </c>
      <c r="L317" s="12">
        <f t="shared" si="40"/>
        <v>0.21064718151488998</v>
      </c>
      <c r="M317" s="12">
        <f t="shared" si="44"/>
        <v>4.4372235080167043E-2</v>
      </c>
      <c r="N317" s="18">
        <f t="shared" si="41"/>
        <v>5.2999387281101874E-5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240.33</v>
      </c>
      <c r="D318" s="5" t="str">
        <f>'Исходные данные'!A320</f>
        <v>21.12.2015</v>
      </c>
      <c r="E318" s="1">
        <f>'Исходные данные'!B320</f>
        <v>282.22000000000003</v>
      </c>
      <c r="F318" s="12">
        <f t="shared" si="36"/>
        <v>1.1743020014147214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0.1606739297344795</v>
      </c>
      <c r="J318" s="18">
        <f t="shared" si="39"/>
        <v>1.9137761091632166E-4</v>
      </c>
      <c r="K318" s="12">
        <f t="shared" si="43"/>
        <v>1.2467256042345252</v>
      </c>
      <c r="L318" s="12">
        <f t="shared" si="40"/>
        <v>0.22052059776480082</v>
      </c>
      <c r="M318" s="12">
        <f t="shared" si="44"/>
        <v>4.8629334038545115E-2</v>
      </c>
      <c r="N318" s="18">
        <f t="shared" si="41"/>
        <v>5.7922064793759759E-5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231.5</v>
      </c>
      <c r="D319" s="5" t="str">
        <f>'Исходные данные'!A321</f>
        <v>18.12.2015</v>
      </c>
      <c r="E319" s="1">
        <f>'Исходные данные'!B321</f>
        <v>281.43</v>
      </c>
      <c r="F319" s="12">
        <f t="shared" si="36"/>
        <v>1.2156803455723542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0.19530387527968049</v>
      </c>
      <c r="J319" s="18">
        <f t="shared" si="39"/>
        <v>2.3197583313520705E-4</v>
      </c>
      <c r="K319" s="12">
        <f t="shared" si="43"/>
        <v>1.290655905860512</v>
      </c>
      <c r="L319" s="12">
        <f t="shared" si="40"/>
        <v>0.25515054331000181</v>
      </c>
      <c r="M319" s="12">
        <f t="shared" si="44"/>
        <v>6.5101799751389133E-2</v>
      </c>
      <c r="N319" s="18">
        <f t="shared" si="41"/>
        <v>7.7325881088142099E-5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230.08</v>
      </c>
      <c r="D320" s="5" t="str">
        <f>'Исходные данные'!A322</f>
        <v>17.12.2015</v>
      </c>
      <c r="E320" s="1">
        <f>'Исходные данные'!B322</f>
        <v>286.69</v>
      </c>
      <c r="F320" s="12">
        <f t="shared" si="36"/>
        <v>1.2460448539638387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0.21997441808317741</v>
      </c>
      <c r="J320" s="18">
        <f t="shared" si="39"/>
        <v>2.6054949109926206E-4</v>
      </c>
      <c r="K320" s="12">
        <f t="shared" si="43"/>
        <v>1.322893107215914</v>
      </c>
      <c r="L320" s="12">
        <f t="shared" si="40"/>
        <v>0.27982108611349876</v>
      </c>
      <c r="M320" s="12">
        <f t="shared" si="44"/>
        <v>7.8299840233738122E-2</v>
      </c>
      <c r="N320" s="18">
        <f t="shared" si="41"/>
        <v>9.2742527534905923E-5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216.19</v>
      </c>
      <c r="D321" s="5" t="str">
        <f>'Исходные данные'!A323</f>
        <v>16.12.2015</v>
      </c>
      <c r="E321" s="1">
        <f>'Исходные данные'!B323</f>
        <v>284.07</v>
      </c>
      <c r="F321" s="12">
        <f t="shared" si="36"/>
        <v>1.3139830704472917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0.27306303599714532</v>
      </c>
      <c r="J321" s="18">
        <f t="shared" si="39"/>
        <v>3.225277862163001E-4</v>
      </c>
      <c r="K321" s="12">
        <f t="shared" si="43"/>
        <v>1.3950213279750607</v>
      </c>
      <c r="L321" s="12">
        <f t="shared" si="40"/>
        <v>0.33290970402746661</v>
      </c>
      <c r="M321" s="12">
        <f t="shared" si="44"/>
        <v>0.11082887103565546</v>
      </c>
      <c r="N321" s="18">
        <f t="shared" si="41"/>
        <v>1.3090526988924079E-4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211.77</v>
      </c>
      <c r="D322" s="5" t="str">
        <f>'Исходные данные'!A324</f>
        <v>15.12.2015</v>
      </c>
      <c r="E322" s="1">
        <f>'Исходные данные'!B324</f>
        <v>279.64</v>
      </c>
      <c r="F322" s="12">
        <f t="shared" ref="F322:F385" si="45">E322/C322</f>
        <v>1.3204892099919723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0.27800228156829382</v>
      </c>
      <c r="J322" s="18">
        <f t="shared" ref="J322:J385" si="48">H322*I322</f>
        <v>3.2744529211463608E-4</v>
      </c>
      <c r="K322" s="12">
        <f t="shared" si="43"/>
        <v>1.4019287255144535</v>
      </c>
      <c r="L322" s="12">
        <f t="shared" ref="L322:L385" si="49">LN(K322)</f>
        <v>0.33784894959861506</v>
      </c>
      <c r="M322" s="12">
        <f t="shared" si="44"/>
        <v>0.11414191274488758</v>
      </c>
      <c r="N322" s="18">
        <f t="shared" ref="N322:N385" si="50">M322*H322</f>
        <v>1.3444217705850533E-4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233.51</v>
      </c>
      <c r="D323" s="5" t="str">
        <f>'Исходные данные'!A325</f>
        <v>14.12.2015</v>
      </c>
      <c r="E323" s="1">
        <f>'Исходные данные'!B325</f>
        <v>274.37</v>
      </c>
      <c r="F323" s="12">
        <f t="shared" si="45"/>
        <v>1.1749817994946683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0.16125265768438257</v>
      </c>
      <c r="J323" s="18">
        <f t="shared" si="48"/>
        <v>1.8940151173035884E-4</v>
      </c>
      <c r="K323" s="12">
        <f t="shared" ref="K323:K386" si="52">F323/GEOMEAN(F$2:F$1242)</f>
        <v>1.2474473280082716</v>
      </c>
      <c r="L323" s="12">
        <f t="shared" si="49"/>
        <v>0.22109932571470375</v>
      </c>
      <c r="M323" s="12">
        <f t="shared" ref="M323:M386" si="53">POWER(L323-AVERAGE(L$2:L$1242),2)</f>
        <v>4.8884911831496694E-2</v>
      </c>
      <c r="N323" s="18">
        <f t="shared" si="50"/>
        <v>5.7418440940136561E-5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239.54</v>
      </c>
      <c r="D324" s="5" t="str">
        <f>'Исходные данные'!A326</f>
        <v>11.12.2015</v>
      </c>
      <c r="E324" s="1">
        <f>'Исходные данные'!B326</f>
        <v>274.75</v>
      </c>
      <c r="F324" s="12">
        <f t="shared" si="45"/>
        <v>1.1469900642898889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0.13714117576436999</v>
      </c>
      <c r="J324" s="18">
        <f t="shared" si="48"/>
        <v>1.6063145667958233E-4</v>
      </c>
      <c r="K324" s="12">
        <f t="shared" si="52"/>
        <v>1.2177292376493107</v>
      </c>
      <c r="L324" s="12">
        <f t="shared" si="49"/>
        <v>0.19698784379469125</v>
      </c>
      <c r="M324" s="12">
        <f t="shared" si="53"/>
        <v>3.8804210602881715E-2</v>
      </c>
      <c r="N324" s="18">
        <f t="shared" si="50"/>
        <v>4.5450805272019524E-5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245.63</v>
      </c>
      <c r="D325" s="5" t="str">
        <f>'Исходные данные'!A327</f>
        <v>10.12.2015</v>
      </c>
      <c r="E325" s="1">
        <f>'Исходные данные'!B327</f>
        <v>276.54000000000002</v>
      </c>
      <c r="F325" s="12">
        <f t="shared" si="45"/>
        <v>1.1258396775638155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0.11852913731003489</v>
      </c>
      <c r="J325" s="18">
        <f t="shared" si="48"/>
        <v>1.3844396283750743E-4</v>
      </c>
      <c r="K325" s="12">
        <f t="shared" si="52"/>
        <v>1.195274427354267</v>
      </c>
      <c r="L325" s="12">
        <f t="shared" si="49"/>
        <v>0.17837580534035616</v>
      </c>
      <c r="M325" s="12">
        <f t="shared" si="53"/>
        <v>3.1817927930820659E-2</v>
      </c>
      <c r="N325" s="18">
        <f t="shared" si="50"/>
        <v>3.7163858035167605E-5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251.7</v>
      </c>
      <c r="D326" s="5" t="str">
        <f>'Исходные данные'!A328</f>
        <v>09.12.2015</v>
      </c>
      <c r="E326" s="1">
        <f>'Исходные данные'!B328</f>
        <v>276.87</v>
      </c>
      <c r="F326" s="12">
        <f t="shared" si="45"/>
        <v>1.1000000000000001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9.5310179804324935E-2</v>
      </c>
      <c r="J326" s="18">
        <f t="shared" si="48"/>
        <v>1.1101313233515391E-4</v>
      </c>
      <c r="K326" s="12">
        <f t="shared" si="52"/>
        <v>1.1678411200916015</v>
      </c>
      <c r="L326" s="12">
        <f t="shared" si="49"/>
        <v>0.15515684783464614</v>
      </c>
      <c r="M326" s="12">
        <f t="shared" si="53"/>
        <v>2.4073647429983563E-2</v>
      </c>
      <c r="N326" s="18">
        <f t="shared" si="50"/>
        <v>2.8039932496416632E-5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248.41</v>
      </c>
      <c r="D327" s="5" t="str">
        <f>'Исходные данные'!A329</f>
        <v>08.12.2015</v>
      </c>
      <c r="E327" s="1">
        <f>'Исходные данные'!B329</f>
        <v>275.25</v>
      </c>
      <c r="F327" s="12">
        <f t="shared" si="45"/>
        <v>1.1080471800652147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0.10259916870482973</v>
      </c>
      <c r="J327" s="18">
        <f t="shared" si="48"/>
        <v>1.1916948961642279E-4</v>
      </c>
      <c r="K327" s="12">
        <f t="shared" si="52"/>
        <v>1.1763845998924554</v>
      </c>
      <c r="L327" s="12">
        <f t="shared" si="49"/>
        <v>0.16244583673515109</v>
      </c>
      <c r="M327" s="12">
        <f t="shared" si="53"/>
        <v>2.6388649872583391E-2</v>
      </c>
      <c r="N327" s="18">
        <f t="shared" si="50"/>
        <v>3.0650559616417333E-5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254.64</v>
      </c>
      <c r="D328" s="5" t="str">
        <f>'Исходные данные'!A330</f>
        <v>07.12.2015</v>
      </c>
      <c r="E328" s="1">
        <f>'Исходные данные'!B330</f>
        <v>276.64</v>
      </c>
      <c r="F328" s="12">
        <f t="shared" si="45"/>
        <v>1.0863964813069431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8.2866238961142952E-2</v>
      </c>
      <c r="J328" s="18">
        <f t="shared" si="48"/>
        <v>9.5980947917453433E-5</v>
      </c>
      <c r="K328" s="12">
        <f t="shared" si="52"/>
        <v>1.1533986214482499</v>
      </c>
      <c r="L328" s="12">
        <f t="shared" si="49"/>
        <v>0.14271290699146413</v>
      </c>
      <c r="M328" s="12">
        <f t="shared" si="53"/>
        <v>2.0366973821954317E-2</v>
      </c>
      <c r="N328" s="18">
        <f t="shared" si="50"/>
        <v>2.3590324336522442E-5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263.74</v>
      </c>
      <c r="D329" s="5" t="str">
        <f>'Исходные данные'!A331</f>
        <v>04.12.2015</v>
      </c>
      <c r="E329" s="1">
        <f>'Исходные данные'!B331</f>
        <v>278.63</v>
      </c>
      <c r="F329" s="12">
        <f t="shared" si="45"/>
        <v>1.0564571168575112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5.4920967432401394E-2</v>
      </c>
      <c r="J329" s="18">
        <f t="shared" si="48"/>
        <v>6.3435410533581202E-5</v>
      </c>
      <c r="K329" s="12">
        <f t="shared" si="52"/>
        <v>1.1216127842541999</v>
      </c>
      <c r="L329" s="12">
        <f t="shared" si="49"/>
        <v>0.11476763546272273</v>
      </c>
      <c r="M329" s="12">
        <f t="shared" si="53"/>
        <v>1.3171610149704431E-2</v>
      </c>
      <c r="N329" s="18">
        <f t="shared" si="50"/>
        <v>1.5213615788236156E-5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269.48</v>
      </c>
      <c r="D330" s="5" t="str">
        <f>'Исходные данные'!A332</f>
        <v>03.12.2015</v>
      </c>
      <c r="E330" s="1">
        <f>'Исходные данные'!B332</f>
        <v>280.89</v>
      </c>
      <c r="F330" s="12">
        <f t="shared" si="45"/>
        <v>1.0423408045123941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4.1468957526448191E-2</v>
      </c>
      <c r="J330" s="18">
        <f t="shared" si="48"/>
        <v>4.7764239068535095E-5</v>
      </c>
      <c r="K330" s="12">
        <f t="shared" si="52"/>
        <v>1.1066258660535775</v>
      </c>
      <c r="L330" s="12">
        <f t="shared" si="49"/>
        <v>0.10131562555676943</v>
      </c>
      <c r="M330" s="12">
        <f t="shared" si="53"/>
        <v>1.0264855981959527E-2</v>
      </c>
      <c r="N330" s="18">
        <f t="shared" si="50"/>
        <v>1.1823133842072035E-5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267.91000000000003</v>
      </c>
      <c r="D331" s="5" t="str">
        <f>'Исходные данные'!A333</f>
        <v>02.12.2015</v>
      </c>
      <c r="E331" s="1">
        <f>'Исходные данные'!B333</f>
        <v>281.18</v>
      </c>
      <c r="F331" s="12">
        <f t="shared" si="45"/>
        <v>1.0495315591056698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4.8343930436891246E-2</v>
      </c>
      <c r="J331" s="18">
        <f t="shared" si="48"/>
        <v>5.5527468084810874E-5</v>
      </c>
      <c r="K331" s="12">
        <f t="shared" si="52"/>
        <v>1.1142601014158637</v>
      </c>
      <c r="L331" s="12">
        <f t="shared" si="49"/>
        <v>0.10819059846721246</v>
      </c>
      <c r="M331" s="12">
        <f t="shared" si="53"/>
        <v>1.1705205596693614E-2</v>
      </c>
      <c r="N331" s="18">
        <f t="shared" si="50"/>
        <v>1.3444509462155141E-5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269.92</v>
      </c>
      <c r="D332" s="5" t="str">
        <f>'Исходные данные'!A334</f>
        <v>01.12.2015</v>
      </c>
      <c r="E332" s="1">
        <f>'Исходные данные'!B334</f>
        <v>281.07</v>
      </c>
      <c r="F332" s="12">
        <f t="shared" si="45"/>
        <v>1.0413085358624776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4.0478129833548281E-2</v>
      </c>
      <c r="J332" s="18">
        <f t="shared" si="48"/>
        <v>4.6363106038384335E-5</v>
      </c>
      <c r="K332" s="12">
        <f t="shared" si="52"/>
        <v>1.1055299335296194</v>
      </c>
      <c r="L332" s="12">
        <f t="shared" si="49"/>
        <v>0.10032479786386947</v>
      </c>
      <c r="M332" s="12">
        <f t="shared" si="53"/>
        <v>1.0065065066426284E-2</v>
      </c>
      <c r="N332" s="18">
        <f t="shared" si="50"/>
        <v>1.1528390290679931E-5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268.51</v>
      </c>
      <c r="D333" s="5" t="str">
        <f>'Исходные данные'!A335</f>
        <v>30.11.2015</v>
      </c>
      <c r="E333" s="1">
        <f>'Исходные данные'!B335</f>
        <v>282.02</v>
      </c>
      <c r="F333" s="12">
        <f t="shared" si="45"/>
        <v>1.0503146996387471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4.9089833205844785E-2</v>
      </c>
      <c r="J333" s="18">
        <f t="shared" si="48"/>
        <v>5.6069903684001607E-5</v>
      </c>
      <c r="K333" s="12">
        <f t="shared" si="52"/>
        <v>1.1150915411588986</v>
      </c>
      <c r="L333" s="12">
        <f t="shared" si="49"/>
        <v>0.10893650123616615</v>
      </c>
      <c r="M333" s="12">
        <f t="shared" si="53"/>
        <v>1.1867161301577247E-2</v>
      </c>
      <c r="N333" s="18">
        <f t="shared" si="50"/>
        <v>1.355454984725277E-5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268.51</v>
      </c>
      <c r="D334" s="5" t="str">
        <f>'Исходные данные'!A336</f>
        <v>27.11.2015</v>
      </c>
      <c r="E334" s="1">
        <f>'Исходные данные'!B336</f>
        <v>284.87</v>
      </c>
      <c r="F334" s="12">
        <f t="shared" si="45"/>
        <v>1.0609288294663142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5.9144778650878013E-2</v>
      </c>
      <c r="J334" s="18">
        <f t="shared" si="48"/>
        <v>6.7366011291106008E-5</v>
      </c>
      <c r="K334" s="12">
        <f t="shared" si="52"/>
        <v>1.1263602841285563</v>
      </c>
      <c r="L334" s="12">
        <f t="shared" si="49"/>
        <v>0.11899144668119922</v>
      </c>
      <c r="M334" s="12">
        <f t="shared" si="53"/>
        <v>1.4158964383284697E-2</v>
      </c>
      <c r="N334" s="18">
        <f t="shared" si="50"/>
        <v>1.6127086384836187E-5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276.06</v>
      </c>
      <c r="D335" s="5" t="str">
        <f>'Исходные данные'!A337</f>
        <v>26.11.2015</v>
      </c>
      <c r="E335" s="1">
        <f>'Исходные данные'!B337</f>
        <v>287.44</v>
      </c>
      <c r="F335" s="12">
        <f t="shared" si="45"/>
        <v>1.0412229225530683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4.0395909409831135E-2</v>
      </c>
      <c r="J335" s="18">
        <f t="shared" si="48"/>
        <v>4.5882595997815132E-5</v>
      </c>
      <c r="K335" s="12">
        <f t="shared" si="52"/>
        <v>1.1054390401267509</v>
      </c>
      <c r="L335" s="12">
        <f t="shared" si="49"/>
        <v>0.10024257744015236</v>
      </c>
      <c r="M335" s="12">
        <f t="shared" si="53"/>
        <v>1.0048574331844959E-2</v>
      </c>
      <c r="N335" s="18">
        <f t="shared" si="50"/>
        <v>1.1413400098126041E-5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275</v>
      </c>
      <c r="D336" s="5" t="str">
        <f>'Исходные данные'!A338</f>
        <v>25.11.2015</v>
      </c>
      <c r="E336" s="1">
        <f>'Исходные данные'!B338</f>
        <v>284.61</v>
      </c>
      <c r="F336" s="12">
        <f t="shared" si="45"/>
        <v>1.0349454545454546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3.4348724406323923E-2</v>
      </c>
      <c r="J336" s="18">
        <f t="shared" si="48"/>
        <v>3.8905175182099608E-5</v>
      </c>
      <c r="K336" s="12">
        <f t="shared" si="52"/>
        <v>1.0987744171546139</v>
      </c>
      <c r="L336" s="12">
        <f t="shared" si="49"/>
        <v>9.4195392436645153E-2</v>
      </c>
      <c r="M336" s="12">
        <f t="shared" si="53"/>
        <v>8.8727719562936031E-3</v>
      </c>
      <c r="N336" s="18">
        <f t="shared" si="50"/>
        <v>1.0049769046063012E-5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274.85000000000002</v>
      </c>
      <c r="D337" s="5" t="str">
        <f>'Исходные данные'!A339</f>
        <v>24.11.2015</v>
      </c>
      <c r="E337" s="1">
        <f>'Исходные данные'!B339</f>
        <v>283.98</v>
      </c>
      <c r="F337" s="12">
        <f t="shared" si="45"/>
        <v>1.0332181189739857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3.2678318839542191E-2</v>
      </c>
      <c r="J337" s="18">
        <f t="shared" si="48"/>
        <v>3.6909880312269574E-5</v>
      </c>
      <c r="K337" s="12">
        <f t="shared" si="52"/>
        <v>1.0969405503286518</v>
      </c>
      <c r="L337" s="12">
        <f t="shared" si="49"/>
        <v>9.2524986869863393E-2</v>
      </c>
      <c r="M337" s="12">
        <f t="shared" si="53"/>
        <v>8.5608731952684092E-3</v>
      </c>
      <c r="N337" s="18">
        <f t="shared" si="50"/>
        <v>9.669432707276338E-6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276.55</v>
      </c>
      <c r="D338" s="5" t="str">
        <f>'Исходные данные'!A340</f>
        <v>23.11.2015</v>
      </c>
      <c r="E338" s="1">
        <f>'Исходные данные'!B340</f>
        <v>289.06</v>
      </c>
      <c r="F338" s="12">
        <f t="shared" si="45"/>
        <v>1.0452359428674742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4.4242642580008873E-2</v>
      </c>
      <c r="J338" s="18">
        <f t="shared" si="48"/>
        <v>4.9832211326307866E-5</v>
      </c>
      <c r="K338" s="12">
        <f t="shared" si="52"/>
        <v>1.1096995584348657</v>
      </c>
      <c r="L338" s="12">
        <f t="shared" si="49"/>
        <v>0.10408931061033014</v>
      </c>
      <c r="M338" s="12">
        <f t="shared" si="53"/>
        <v>1.0834584583333804E-2</v>
      </c>
      <c r="N338" s="18">
        <f t="shared" si="50"/>
        <v>1.2203414558998503E-5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277.56</v>
      </c>
      <c r="D339" s="5" t="str">
        <f>'Исходные данные'!A341</f>
        <v>20.11.2015</v>
      </c>
      <c r="E339" s="1">
        <f>'Исходные данные'!B341</f>
        <v>288.35000000000002</v>
      </c>
      <c r="F339" s="12">
        <f t="shared" si="45"/>
        <v>1.0388744775904311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3.8137894030073657E-2</v>
      </c>
      <c r="J339" s="18">
        <f t="shared" si="48"/>
        <v>4.2836302570427278E-5</v>
      </c>
      <c r="K339" s="12">
        <f t="shared" si="52"/>
        <v>1.1029457577670785</v>
      </c>
      <c r="L339" s="12">
        <f t="shared" si="49"/>
        <v>9.7984562060394936E-2</v>
      </c>
      <c r="M339" s="12">
        <f t="shared" si="53"/>
        <v>9.6009744021674035E-3</v>
      </c>
      <c r="N339" s="18">
        <f t="shared" si="50"/>
        <v>1.0783769133604038E-5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275.45</v>
      </c>
      <c r="D340" s="5" t="str">
        <f>'Исходные данные'!A342</f>
        <v>19.11.2015</v>
      </c>
      <c r="E340" s="1">
        <f>'Исходные данные'!B342</f>
        <v>289.37</v>
      </c>
      <c r="F340" s="12">
        <f t="shared" si="45"/>
        <v>1.0505354873842803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4.9300022154785357E-2</v>
      </c>
      <c r="J340" s="18">
        <f t="shared" si="48"/>
        <v>5.5219002061191171E-5</v>
      </c>
      <c r="K340" s="12">
        <f t="shared" si="52"/>
        <v>1.1153259457116675</v>
      </c>
      <c r="L340" s="12">
        <f t="shared" si="49"/>
        <v>0.10914669018510662</v>
      </c>
      <c r="M340" s="12">
        <f t="shared" si="53"/>
        <v>1.1912999978363667E-2</v>
      </c>
      <c r="N340" s="18">
        <f t="shared" si="50"/>
        <v>1.3343279406546501E-5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276.69</v>
      </c>
      <c r="D341" s="5" t="str">
        <f>'Исходные данные'!A343</f>
        <v>18.11.2015</v>
      </c>
      <c r="E341" s="1">
        <f>'Исходные данные'!B343</f>
        <v>286.18</v>
      </c>
      <c r="F341" s="12">
        <f t="shared" si="45"/>
        <v>1.0342983121905382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3.372323756285181E-2</v>
      </c>
      <c r="J341" s="18">
        <f t="shared" si="48"/>
        <v>3.7666639062819456E-5</v>
      </c>
      <c r="K341" s="12">
        <f t="shared" si="52"/>
        <v>1.0980873631067738</v>
      </c>
      <c r="L341" s="12">
        <f t="shared" si="49"/>
        <v>9.3569905593173158E-2</v>
      </c>
      <c r="M341" s="12">
        <f t="shared" si="53"/>
        <v>8.7553272327153524E-3</v>
      </c>
      <c r="N341" s="18">
        <f t="shared" si="50"/>
        <v>9.7791248582502604E-6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279.33</v>
      </c>
      <c r="D342" s="5" t="str">
        <f>'Исходные данные'!A344</f>
        <v>17.11.2015</v>
      </c>
      <c r="E342" s="1">
        <f>'Исходные данные'!B344</f>
        <v>282.45999999999998</v>
      </c>
      <c r="F342" s="12">
        <f t="shared" si="45"/>
        <v>1.011205384312462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1.1143069072369666E-2</v>
      </c>
      <c r="J342" s="18">
        <f t="shared" si="48"/>
        <v>1.2411337929485473E-5</v>
      </c>
      <c r="K342" s="12">
        <f t="shared" si="52"/>
        <v>1.0735702078710216</v>
      </c>
      <c r="L342" s="12">
        <f t="shared" si="49"/>
        <v>7.0989737102690839E-2</v>
      </c>
      <c r="M342" s="12">
        <f t="shared" si="53"/>
        <v>5.0395427739091721E-3</v>
      </c>
      <c r="N342" s="18">
        <f t="shared" si="50"/>
        <v>5.6131275836902E-6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280.18</v>
      </c>
      <c r="D343" s="5" t="str">
        <f>'Исходные данные'!A345</f>
        <v>16.11.2015</v>
      </c>
      <c r="E343" s="1">
        <f>'Исходные данные'!B345</f>
        <v>278.45999999999998</v>
      </c>
      <c r="F343" s="12">
        <f t="shared" si="45"/>
        <v>0.99386108929973582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-6.1578312868284819E-3</v>
      </c>
      <c r="J343" s="18">
        <f t="shared" si="48"/>
        <v>-6.8395532190791226E-6</v>
      </c>
      <c r="K343" s="12">
        <f t="shared" si="52"/>
        <v>1.0551562252211479</v>
      </c>
      <c r="L343" s="12">
        <f t="shared" si="49"/>
        <v>5.3688836743492882E-2</v>
      </c>
      <c r="M343" s="12">
        <f t="shared" si="53"/>
        <v>2.8824911908694397E-3</v>
      </c>
      <c r="N343" s="18">
        <f t="shared" si="50"/>
        <v>3.2016063749015514E-6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280.66000000000003</v>
      </c>
      <c r="D344" s="5" t="str">
        <f>'Исходные данные'!A346</f>
        <v>13.11.2015</v>
      </c>
      <c r="E344" s="1">
        <f>'Исходные данные'!B346</f>
        <v>279.37</v>
      </c>
      <c r="F344" s="12">
        <f t="shared" si="45"/>
        <v>0.99540369129908068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-4.606904207033885E-3</v>
      </c>
      <c r="J344" s="18">
        <f t="shared" si="48"/>
        <v>-5.102644340202825E-6</v>
      </c>
      <c r="K344" s="12">
        <f t="shared" si="52"/>
        <v>1.0567939652636664</v>
      </c>
      <c r="L344" s="12">
        <f t="shared" si="49"/>
        <v>5.5239763823287387E-2</v>
      </c>
      <c r="M344" s="12">
        <f t="shared" si="53"/>
        <v>3.0514315072525783E-3</v>
      </c>
      <c r="N344" s="18">
        <f t="shared" si="50"/>
        <v>3.3797902040649961E-6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280.86</v>
      </c>
      <c r="D345" s="5" t="str">
        <f>'Исходные данные'!A347</f>
        <v>12.11.2015</v>
      </c>
      <c r="E345" s="1">
        <f>'Исходные данные'!B347</f>
        <v>283.42</v>
      </c>
      <c r="F345" s="12">
        <f t="shared" si="45"/>
        <v>1.0091148614968313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9.0735718566902785E-3</v>
      </c>
      <c r="J345" s="18">
        <f t="shared" si="48"/>
        <v>1.0021911630115382E-5</v>
      </c>
      <c r="K345" s="12">
        <f t="shared" si="52"/>
        <v>1.0713507546832188</v>
      </c>
      <c r="L345" s="12">
        <f t="shared" si="49"/>
        <v>6.892023988701157E-2</v>
      </c>
      <c r="M345" s="12">
        <f t="shared" si="53"/>
        <v>4.7499994660832323E-3</v>
      </c>
      <c r="N345" s="18">
        <f t="shared" si="50"/>
        <v>5.2464537278206674E-6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282.95</v>
      </c>
      <c r="D346" s="5" t="str">
        <f>'Исходные данные'!A348</f>
        <v>11.11.2015</v>
      </c>
      <c r="E346" s="1">
        <f>'Исходные данные'!B348</f>
        <v>285.3</v>
      </c>
      <c r="F346" s="12">
        <f t="shared" si="45"/>
        <v>1.0083053543028804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8.2710546309214799E-3</v>
      </c>
      <c r="J346" s="18">
        <f t="shared" si="48"/>
        <v>9.1100203019305257E-6</v>
      </c>
      <c r="K346" s="12">
        <f t="shared" si="52"/>
        <v>1.0704913221485772</v>
      </c>
      <c r="L346" s="12">
        <f t="shared" si="49"/>
        <v>6.8117722661242816E-2</v>
      </c>
      <c r="M346" s="12">
        <f t="shared" si="53"/>
        <v>4.6400241405540046E-3</v>
      </c>
      <c r="N346" s="18">
        <f t="shared" si="50"/>
        <v>5.1106800774673797E-6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283.99</v>
      </c>
      <c r="D347" s="5" t="str">
        <f>'Исходные данные'!A349</f>
        <v>10.11.2015</v>
      </c>
      <c r="E347" s="1">
        <f>'Исходные данные'!B349</f>
        <v>287.04000000000002</v>
      </c>
      <c r="F347" s="12">
        <f t="shared" si="45"/>
        <v>1.0107398147822106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1.0682552596762129E-2</v>
      </c>
      <c r="J347" s="18">
        <f t="shared" si="48"/>
        <v>1.1733286211354704E-5</v>
      </c>
      <c r="K347" s="12">
        <f t="shared" si="52"/>
        <v>1.0730759249240316</v>
      </c>
      <c r="L347" s="12">
        <f t="shared" si="49"/>
        <v>7.0529220627083472E-2</v>
      </c>
      <c r="M347" s="12">
        <f t="shared" si="53"/>
        <v>4.9743709622638282E-3</v>
      </c>
      <c r="N347" s="18">
        <f t="shared" si="50"/>
        <v>5.4636490382817307E-6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282.5</v>
      </c>
      <c r="D348" s="5" t="str">
        <f>'Исходные данные'!A350</f>
        <v>09.11.2015</v>
      </c>
      <c r="E348" s="1">
        <f>'Исходные данные'!B350</f>
        <v>288.5</v>
      </c>
      <c r="F348" s="12">
        <f t="shared" si="45"/>
        <v>1.0212389380530973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2.1016535361658564E-2</v>
      </c>
      <c r="J348" s="18">
        <f t="shared" si="48"/>
        <v>2.3019289617172554E-5</v>
      </c>
      <c r="K348" s="12">
        <f t="shared" si="52"/>
        <v>1.0842225684518971</v>
      </c>
      <c r="L348" s="12">
        <f t="shared" si="49"/>
        <v>8.0863203391979929E-2</v>
      </c>
      <c r="M348" s="12">
        <f t="shared" si="53"/>
        <v>6.5388576628127278E-3</v>
      </c>
      <c r="N348" s="18">
        <f t="shared" si="50"/>
        <v>7.1619729758290489E-6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281.36</v>
      </c>
      <c r="D349" s="5" t="str">
        <f>'Исходные данные'!A351</f>
        <v>06.11.2015</v>
      </c>
      <c r="E349" s="1">
        <f>'Исходные данные'!B351</f>
        <v>293.19</v>
      </c>
      <c r="F349" s="12">
        <f t="shared" si="45"/>
        <v>1.0420457776514074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4.118587485312699E-2</v>
      </c>
      <c r="J349" s="18">
        <f t="shared" si="48"/>
        <v>4.4984744593995099E-5</v>
      </c>
      <c r="K349" s="12">
        <f t="shared" si="52"/>
        <v>1.1063126437810396</v>
      </c>
      <c r="L349" s="12">
        <f t="shared" si="49"/>
        <v>0.10103254288344829</v>
      </c>
      <c r="M349" s="12">
        <f t="shared" si="53"/>
        <v>1.0207574721495834E-2</v>
      </c>
      <c r="N349" s="18">
        <f t="shared" si="50"/>
        <v>1.114909282388954E-5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284.33999999999997</v>
      </c>
      <c r="D350" s="5" t="str">
        <f>'Исходные данные'!A352</f>
        <v>05.11.2015</v>
      </c>
      <c r="E350" s="1">
        <f>'Исходные данные'!B352</f>
        <v>296.10000000000002</v>
      </c>
      <c r="F350" s="12">
        <f t="shared" si="45"/>
        <v>1.0413589364844906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4.0526529899993877E-2</v>
      </c>
      <c r="J350" s="18">
        <f t="shared" si="48"/>
        <v>4.4141039016958246E-5</v>
      </c>
      <c r="K350" s="12">
        <f t="shared" si="52"/>
        <v>1.1055834425467694</v>
      </c>
      <c r="L350" s="12">
        <f t="shared" si="49"/>
        <v>0.10037319793031514</v>
      </c>
      <c r="M350" s="12">
        <f t="shared" si="53"/>
        <v>1.0074778862758236E-2</v>
      </c>
      <c r="N350" s="18">
        <f t="shared" si="50"/>
        <v>1.0973335441392053E-5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283.27999999999997</v>
      </c>
      <c r="D351" s="5" t="str">
        <f>'Исходные данные'!A353</f>
        <v>03.11.2015</v>
      </c>
      <c r="E351" s="1">
        <f>'Исходные данные'!B353</f>
        <v>296.98</v>
      </c>
      <c r="F351" s="12">
        <f t="shared" si="45"/>
        <v>1.048362044620164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4.7228988664267349E-2</v>
      </c>
      <c r="J351" s="18">
        <f t="shared" si="48"/>
        <v>5.1297706477568124E-5</v>
      </c>
      <c r="K351" s="12">
        <f t="shared" si="52"/>
        <v>1.1130184585915761</v>
      </c>
      <c r="L351" s="12">
        <f t="shared" si="49"/>
        <v>0.10707565669458854</v>
      </c>
      <c r="M351" s="12">
        <f t="shared" si="53"/>
        <v>1.1465196256577402E-2</v>
      </c>
      <c r="N351" s="18">
        <f t="shared" si="50"/>
        <v>1.2452908455407936E-5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281.37</v>
      </c>
      <c r="D352" s="5" t="str">
        <f>'Исходные данные'!A354</f>
        <v>02.11.2015</v>
      </c>
      <c r="E352" s="1">
        <f>'Исходные данные'!B354</f>
        <v>292.54000000000002</v>
      </c>
      <c r="F352" s="12">
        <f t="shared" si="45"/>
        <v>1.0396986174787646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3.8930880269985396E-2</v>
      </c>
      <c r="J352" s="18">
        <f t="shared" si="48"/>
        <v>4.2166707889757421E-5</v>
      </c>
      <c r="K352" s="12">
        <f t="shared" si="52"/>
        <v>1.1038207254491725</v>
      </c>
      <c r="L352" s="12">
        <f t="shared" si="49"/>
        <v>9.8777548300306578E-2</v>
      </c>
      <c r="M352" s="12">
        <f t="shared" si="53"/>
        <v>9.757004048219416E-3</v>
      </c>
      <c r="N352" s="18">
        <f t="shared" si="50"/>
        <v>1.0567979370804067E-5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280.5</v>
      </c>
      <c r="D353" s="5" t="str">
        <f>'Исходные данные'!A355</f>
        <v>30.10.2015</v>
      </c>
      <c r="E353" s="1">
        <f>'Исходные данные'!B355</f>
        <v>289.77</v>
      </c>
      <c r="F353" s="12">
        <f t="shared" si="45"/>
        <v>1.0330481283422459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3.2513779896563143E-2</v>
      </c>
      <c r="J353" s="18">
        <f t="shared" si="48"/>
        <v>3.5117945658121528E-5</v>
      </c>
      <c r="K353" s="12">
        <f t="shared" si="52"/>
        <v>1.0967600757379463</v>
      </c>
      <c r="L353" s="12">
        <f t="shared" si="49"/>
        <v>9.2360447926884442E-2</v>
      </c>
      <c r="M353" s="12">
        <f t="shared" si="53"/>
        <v>8.5304523412547476E-3</v>
      </c>
      <c r="N353" s="18">
        <f t="shared" si="50"/>
        <v>9.2136922471768934E-6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279.33999999999997</v>
      </c>
      <c r="D354" s="5" t="str">
        <f>'Исходные данные'!A356</f>
        <v>29.10.2015</v>
      </c>
      <c r="E354" s="1">
        <f>'Исходные данные'!B356</f>
        <v>291.04000000000002</v>
      </c>
      <c r="F354" s="12">
        <f t="shared" si="45"/>
        <v>1.0418844418987616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4.1031036892187088E-2</v>
      </c>
      <c r="J354" s="18">
        <f t="shared" si="48"/>
        <v>4.4193693823312031E-5</v>
      </c>
      <c r="K354" s="12">
        <f t="shared" si="52"/>
        <v>1.1061413578482389</v>
      </c>
      <c r="L354" s="12">
        <f t="shared" si="49"/>
        <v>0.1008777049225083</v>
      </c>
      <c r="M354" s="12">
        <f t="shared" si="53"/>
        <v>1.0176311350432673E-2</v>
      </c>
      <c r="N354" s="18">
        <f t="shared" si="50"/>
        <v>1.0960697611747449E-5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278.77</v>
      </c>
      <c r="D355" s="5" t="str">
        <f>'Исходные данные'!A357</f>
        <v>28.10.2015</v>
      </c>
      <c r="E355" s="1">
        <f>'Исходные данные'!B357</f>
        <v>289.56</v>
      </c>
      <c r="F355" s="12">
        <f t="shared" si="45"/>
        <v>1.0387057430856979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3.7975460345516063E-2</v>
      </c>
      <c r="J355" s="18">
        <f t="shared" si="48"/>
        <v>4.0788433556552181E-5</v>
      </c>
      <c r="K355" s="12">
        <f t="shared" si="52"/>
        <v>1.1027666167734369</v>
      </c>
      <c r="L355" s="12">
        <f t="shared" si="49"/>
        <v>9.7822128375837342E-2</v>
      </c>
      <c r="M355" s="12">
        <f t="shared" si="53"/>
        <v>9.569168799978817E-3</v>
      </c>
      <c r="N355" s="18">
        <f t="shared" si="50"/>
        <v>1.0277990108300399E-5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275.45999999999998</v>
      </c>
      <c r="D356" s="5" t="str">
        <f>'Исходные данные'!A358</f>
        <v>27.10.2015</v>
      </c>
      <c r="E356" s="1">
        <f>'Исходные данные'!B358</f>
        <v>287.56</v>
      </c>
      <c r="F356" s="12">
        <f t="shared" si="45"/>
        <v>1.0439265229071373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4.2989106626485224E-2</v>
      </c>
      <c r="J356" s="18">
        <f t="shared" si="48"/>
        <v>4.6044585646032234E-5</v>
      </c>
      <c r="K356" s="12">
        <f t="shared" si="52"/>
        <v>1.1083093816410927</v>
      </c>
      <c r="L356" s="12">
        <f t="shared" si="49"/>
        <v>0.10283577465680645</v>
      </c>
      <c r="M356" s="12">
        <f t="shared" si="53"/>
        <v>1.0575196549265493E-2</v>
      </c>
      <c r="N356" s="18">
        <f t="shared" si="50"/>
        <v>1.1326835597376331E-5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272.23</v>
      </c>
      <c r="D357" s="5" t="str">
        <f>'Исходные данные'!A359</f>
        <v>26.10.2015</v>
      </c>
      <c r="E357" s="1">
        <f>'Исходные данные'!B359</f>
        <v>288.5</v>
      </c>
      <c r="F357" s="12">
        <f t="shared" si="45"/>
        <v>1.0597656393490797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5.8047788725184957E-2</v>
      </c>
      <c r="J357" s="18">
        <f t="shared" si="48"/>
        <v>6.2000044167890295E-5</v>
      </c>
      <c r="K357" s="12">
        <f t="shared" si="52"/>
        <v>1.1251253557200194</v>
      </c>
      <c r="L357" s="12">
        <f t="shared" si="49"/>
        <v>0.11789445675550612</v>
      </c>
      <c r="M357" s="12">
        <f t="shared" si="53"/>
        <v>1.3899102933675923E-2</v>
      </c>
      <c r="N357" s="18">
        <f t="shared" si="50"/>
        <v>1.4845440536274536E-5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270.77999999999997</v>
      </c>
      <c r="D358" s="5" t="str">
        <f>'Исходные данные'!A360</f>
        <v>23.10.2015</v>
      </c>
      <c r="E358" s="1">
        <f>'Исходные данные'!B360</f>
        <v>291.14999999999998</v>
      </c>
      <c r="F358" s="12">
        <f t="shared" si="45"/>
        <v>1.0752271216485709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7.2531915216164256E-2</v>
      </c>
      <c r="J358" s="18">
        <f t="shared" si="48"/>
        <v>7.7254117024040051E-5</v>
      </c>
      <c r="K358" s="12">
        <f t="shared" si="52"/>
        <v>1.1415404055444869</v>
      </c>
      <c r="L358" s="12">
        <f t="shared" si="49"/>
        <v>0.13237858324648544</v>
      </c>
      <c r="M358" s="12">
        <f t="shared" si="53"/>
        <v>1.7524089302346696E-2</v>
      </c>
      <c r="N358" s="18">
        <f t="shared" si="50"/>
        <v>1.8664997907038781E-5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274.7</v>
      </c>
      <c r="D359" s="5" t="str">
        <f>'Исходные данные'!A361</f>
        <v>22.10.2015</v>
      </c>
      <c r="E359" s="1">
        <f>'Исходные данные'!B361</f>
        <v>291.25</v>
      </c>
      <c r="F359" s="12">
        <f t="shared" si="45"/>
        <v>1.0602475427739353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5.8502411778682227E-2</v>
      </c>
      <c r="J359" s="18">
        <f t="shared" si="48"/>
        <v>6.2137307059448944E-5</v>
      </c>
      <c r="K359" s="12">
        <f t="shared" si="52"/>
        <v>1.1256369799340733</v>
      </c>
      <c r="L359" s="12">
        <f t="shared" si="49"/>
        <v>0.11834907980900343</v>
      </c>
      <c r="M359" s="12">
        <f t="shared" si="53"/>
        <v>1.4006504691637884E-2</v>
      </c>
      <c r="N359" s="18">
        <f t="shared" si="50"/>
        <v>1.4876762451202991E-5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275.69</v>
      </c>
      <c r="D360" s="5" t="str">
        <f>'Исходные данные'!A362</f>
        <v>21.10.2015</v>
      </c>
      <c r="E360" s="1">
        <f>'Исходные данные'!B362</f>
        <v>288.95999999999998</v>
      </c>
      <c r="F360" s="12">
        <f t="shared" si="45"/>
        <v>1.048133773441184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4.7011224166083693E-2</v>
      </c>
      <c r="J360" s="18">
        <f t="shared" si="48"/>
        <v>4.9792781459829477E-5</v>
      </c>
      <c r="K360" s="12">
        <f t="shared" si="52"/>
        <v>1.11277610907399</v>
      </c>
      <c r="L360" s="12">
        <f t="shared" si="49"/>
        <v>0.10685789219640492</v>
      </c>
      <c r="M360" s="12">
        <f t="shared" si="53"/>
        <v>1.1418609124658512E-2</v>
      </c>
      <c r="N360" s="18">
        <f t="shared" si="50"/>
        <v>1.2094224704948814E-5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276.64</v>
      </c>
      <c r="D361" s="5" t="str">
        <f>'Исходные данные'!A363</f>
        <v>20.10.2015</v>
      </c>
      <c r="E361" s="1">
        <f>'Исходные данные'!B363</f>
        <v>281.77</v>
      </c>
      <c r="F361" s="12">
        <f t="shared" si="45"/>
        <v>1.018543956043956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1.8374113381300752E-2</v>
      </c>
      <c r="J361" s="18">
        <f t="shared" si="48"/>
        <v>1.9406954514186763E-5</v>
      </c>
      <c r="K361" s="12">
        <f t="shared" si="52"/>
        <v>1.081361376808095</v>
      </c>
      <c r="L361" s="12">
        <f t="shared" si="49"/>
        <v>7.8220781411622059E-2</v>
      </c>
      <c r="M361" s="12">
        <f t="shared" si="53"/>
        <v>6.1184906446447723E-3</v>
      </c>
      <c r="N361" s="18">
        <f t="shared" si="50"/>
        <v>6.4624217327917859E-6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277.38</v>
      </c>
      <c r="D362" s="5" t="str">
        <f>'Исходные данные'!A364</f>
        <v>19.10.2015</v>
      </c>
      <c r="E362" s="1">
        <f>'Исходные данные'!B364</f>
        <v>281.47000000000003</v>
      </c>
      <c r="F362" s="12">
        <f t="shared" si="45"/>
        <v>1.0147451150046869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1.4637462736307063E-2</v>
      </c>
      <c r="J362" s="18">
        <f t="shared" si="48"/>
        <v>1.5417109885538767E-5</v>
      </c>
      <c r="K362" s="12">
        <f t="shared" si="52"/>
        <v>1.0773282470132313</v>
      </c>
      <c r="L362" s="12">
        <f t="shared" si="49"/>
        <v>7.448413076662827E-2</v>
      </c>
      <c r="M362" s="12">
        <f t="shared" si="53"/>
        <v>5.5478857360601926E-3</v>
      </c>
      <c r="N362" s="18">
        <f t="shared" si="50"/>
        <v>5.8433873114564382E-6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275.05</v>
      </c>
      <c r="D363" s="5" t="str">
        <f>'Исходные данные'!A365</f>
        <v>16.10.2015</v>
      </c>
      <c r="E363" s="1">
        <f>'Исходные данные'!B365</f>
        <v>280.98</v>
      </c>
      <c r="F363" s="12">
        <f t="shared" si="45"/>
        <v>1.0215597164151973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2.1330593102038335E-2</v>
      </c>
      <c r="J363" s="18">
        <f t="shared" si="48"/>
        <v>2.2404036216112833E-5</v>
      </c>
      <c r="K363" s="12">
        <f t="shared" si="52"/>
        <v>1.0845631304170753</v>
      </c>
      <c r="L363" s="12">
        <f t="shared" si="49"/>
        <v>8.1177261132359707E-2</v>
      </c>
      <c r="M363" s="12">
        <f t="shared" si="53"/>
        <v>6.5897477249513316E-3</v>
      </c>
      <c r="N363" s="18">
        <f t="shared" si="50"/>
        <v>6.9213709144706679E-6</v>
      </c>
    </row>
    <row r="364" spans="1:14" x14ac:dyDescent="0.2">
      <c r="A364" s="4">
        <v>362</v>
      </c>
      <c r="B364" s="1" t="str">
        <f>'Исходные данные'!A614</f>
        <v>14.10.2014</v>
      </c>
      <c r="C364" s="1">
        <f>'Исходные данные'!B614</f>
        <v>277.62</v>
      </c>
      <c r="D364" s="5" t="str">
        <f>'Исходные данные'!A366</f>
        <v>15.10.2015</v>
      </c>
      <c r="E364" s="1">
        <f>'Исходные данные'!B366</f>
        <v>278.83999999999997</v>
      </c>
      <c r="F364" s="12">
        <f t="shared" si="45"/>
        <v>1.0043944960737698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4.3848684712346955E-3</v>
      </c>
      <c r="J364" s="18">
        <f t="shared" si="48"/>
        <v>4.5926788195869816E-6</v>
      </c>
      <c r="K364" s="12">
        <f t="shared" si="52"/>
        <v>1.06633926664421</v>
      </c>
      <c r="L364" s="12">
        <f t="shared" si="49"/>
        <v>6.4231536501555955E-2</v>
      </c>
      <c r="M364" s="12">
        <f t="shared" si="53"/>
        <v>4.1256902813507261E-3</v>
      </c>
      <c r="N364" s="18">
        <f t="shared" si="50"/>
        <v>4.3212174995981004E-6</v>
      </c>
    </row>
    <row r="365" spans="1:14" x14ac:dyDescent="0.2">
      <c r="A365" s="4">
        <v>363</v>
      </c>
      <c r="B365" s="1" t="str">
        <f>'Исходные данные'!A615</f>
        <v>13.10.2014</v>
      </c>
      <c r="C365" s="1">
        <f>'Исходные данные'!B615</f>
        <v>277.61</v>
      </c>
      <c r="D365" s="5" t="str">
        <f>'Исходные данные'!A367</f>
        <v>14.10.2015</v>
      </c>
      <c r="E365" s="1">
        <f>'Исходные данные'!B367</f>
        <v>278.24</v>
      </c>
      <c r="F365" s="12">
        <f t="shared" si="45"/>
        <v>1.0022693706999026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2.2667995673829643E-3</v>
      </c>
      <c r="J365" s="18">
        <f t="shared" si="48"/>
        <v>2.3676025256651213E-6</v>
      </c>
      <c r="K365" s="12">
        <f t="shared" si="52"/>
        <v>1.064083076828799</v>
      </c>
      <c r="L365" s="12">
        <f t="shared" si="49"/>
        <v>6.2113467597704308E-2</v>
      </c>
      <c r="M365" s="12">
        <f t="shared" si="53"/>
        <v>3.8580828570110724E-3</v>
      </c>
      <c r="N365" s="18">
        <f t="shared" si="50"/>
        <v>4.0296490470176234E-6</v>
      </c>
    </row>
    <row r="366" spans="1:14" x14ac:dyDescent="0.2">
      <c r="A366" s="4">
        <v>364</v>
      </c>
      <c r="B366" s="1" t="str">
        <f>'Исходные данные'!A616</f>
        <v>10.10.2014</v>
      </c>
      <c r="C366" s="1">
        <f>'Исходные данные'!B616</f>
        <v>275.39</v>
      </c>
      <c r="D366" s="5" t="str">
        <f>'Исходные данные'!A368</f>
        <v>13.10.2015</v>
      </c>
      <c r="E366" s="1">
        <f>'Исходные данные'!B368</f>
        <v>276.89999999999998</v>
      </c>
      <c r="F366" s="12">
        <f t="shared" si="45"/>
        <v>1.0054831330113656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5.4681553622399504E-3</v>
      </c>
      <c r="J366" s="18">
        <f t="shared" si="48"/>
        <v>5.6953797687799496E-6</v>
      </c>
      <c r="K366" s="12">
        <f t="shared" si="52"/>
        <v>1.0674950438992781</v>
      </c>
      <c r="L366" s="12">
        <f t="shared" si="49"/>
        <v>6.5314823392561214E-2</v>
      </c>
      <c r="M366" s="12">
        <f t="shared" si="53"/>
        <v>4.266026154801472E-3</v>
      </c>
      <c r="N366" s="18">
        <f t="shared" si="50"/>
        <v>4.4432971350670738E-6</v>
      </c>
    </row>
    <row r="367" spans="1:14" x14ac:dyDescent="0.2">
      <c r="A367" s="4">
        <v>365</v>
      </c>
      <c r="B367" s="1" t="str">
        <f>'Исходные данные'!A617</f>
        <v>09.10.2014</v>
      </c>
      <c r="C367" s="1">
        <f>'Исходные данные'!B617</f>
        <v>281.01</v>
      </c>
      <c r="D367" s="5" t="str">
        <f>'Исходные данные'!A369</f>
        <v>12.10.2015</v>
      </c>
      <c r="E367" s="1">
        <f>'Исходные данные'!B369</f>
        <v>278.58</v>
      </c>
      <c r="F367" s="12">
        <f t="shared" si="45"/>
        <v>0.99135262090317067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-8.6849846292635889E-3</v>
      </c>
      <c r="J367" s="18">
        <f t="shared" si="48"/>
        <v>-9.0206340861484796E-6</v>
      </c>
      <c r="K367" s="12">
        <f t="shared" si="52"/>
        <v>1.0524930501830032</v>
      </c>
      <c r="L367" s="12">
        <f t="shared" si="49"/>
        <v>5.1161683401057638E-2</v>
      </c>
      <c r="M367" s="12">
        <f t="shared" si="53"/>
        <v>2.6175178484300642E-3</v>
      </c>
      <c r="N367" s="18">
        <f t="shared" si="50"/>
        <v>2.7186773186784941E-6</v>
      </c>
    </row>
    <row r="368" spans="1:14" x14ac:dyDescent="0.2">
      <c r="A368" s="4">
        <v>366</v>
      </c>
      <c r="B368" s="1" t="str">
        <f>'Исходные данные'!A618</f>
        <v>08.10.2014</v>
      </c>
      <c r="C368" s="1">
        <f>'Исходные данные'!B618</f>
        <v>279.81</v>
      </c>
      <c r="D368" s="5" t="str">
        <f>'Исходные данные'!A370</f>
        <v>09.10.2015</v>
      </c>
      <c r="E368" s="1">
        <f>'Исходные данные'!B370</f>
        <v>280.33</v>
      </c>
      <c r="F368" s="12">
        <f t="shared" si="45"/>
        <v>1.0018584039169436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1.8566792208417333E-3</v>
      </c>
      <c r="J368" s="18">
        <f t="shared" si="48"/>
        <v>1.9230521361619551E-6</v>
      </c>
      <c r="K368" s="12">
        <f t="shared" si="52"/>
        <v>1.0636467641850431</v>
      </c>
      <c r="L368" s="12">
        <f t="shared" si="49"/>
        <v>6.1703347251162971E-2</v>
      </c>
      <c r="M368" s="12">
        <f t="shared" si="53"/>
        <v>3.8073030619976103E-3</v>
      </c>
      <c r="N368" s="18">
        <f t="shared" si="50"/>
        <v>3.9434072424590173E-6</v>
      </c>
    </row>
    <row r="369" spans="1:14" x14ac:dyDescent="0.2">
      <c r="A369" s="4">
        <v>367</v>
      </c>
      <c r="B369" s="1" t="str">
        <f>'Исходные данные'!A619</f>
        <v>07.10.2014</v>
      </c>
      <c r="C369" s="1">
        <f>'Исходные данные'!B619</f>
        <v>281.62</v>
      </c>
      <c r="D369" s="5" t="str">
        <f>'Исходные данные'!A371</f>
        <v>08.10.2015</v>
      </c>
      <c r="E369" s="1">
        <f>'Исходные данные'!B371</f>
        <v>277.19</v>
      </c>
      <c r="F369" s="12">
        <f t="shared" si="45"/>
        <v>0.98426958312619839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-1.5855452860212248E-2</v>
      </c>
      <c r="J369" s="18">
        <f t="shared" si="48"/>
        <v>-1.6376421273630665E-5</v>
      </c>
      <c r="K369" s="12">
        <f t="shared" si="52"/>
        <v>1.0449731749365392</v>
      </c>
      <c r="L369" s="12">
        <f t="shared" si="49"/>
        <v>4.3991215170108983E-2</v>
      </c>
      <c r="M369" s="12">
        <f t="shared" si="53"/>
        <v>1.9352270121428335E-3</v>
      </c>
      <c r="N369" s="18">
        <f t="shared" si="50"/>
        <v>1.9988134738484135E-6</v>
      </c>
    </row>
    <row r="370" spans="1:14" x14ac:dyDescent="0.2">
      <c r="A370" s="4">
        <v>368</v>
      </c>
      <c r="B370" s="1" t="str">
        <f>'Исходные данные'!A620</f>
        <v>06.10.2014</v>
      </c>
      <c r="C370" s="1">
        <f>'Исходные данные'!B620</f>
        <v>281.58999999999997</v>
      </c>
      <c r="D370" s="5" t="str">
        <f>'Исходные данные'!A372</f>
        <v>07.10.2015</v>
      </c>
      <c r="E370" s="1">
        <f>'Исходные данные'!B372</f>
        <v>277.38</v>
      </c>
      <c r="F370" s="12">
        <f t="shared" si="45"/>
        <v>0.98504918498526228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-1.5063705061518473E-2</v>
      </c>
      <c r="J370" s="18">
        <f t="shared" si="48"/>
        <v>-1.5515233794543786E-5</v>
      </c>
      <c r="K370" s="12">
        <f t="shared" si="52"/>
        <v>1.0458008577622799</v>
      </c>
      <c r="L370" s="12">
        <f t="shared" si="49"/>
        <v>4.4782962968802888E-2</v>
      </c>
      <c r="M370" s="12">
        <f t="shared" si="53"/>
        <v>2.0055137722651776E-3</v>
      </c>
      <c r="N370" s="18">
        <f t="shared" si="50"/>
        <v>2.0656282719156658E-6</v>
      </c>
    </row>
    <row r="371" spans="1:14" x14ac:dyDescent="0.2">
      <c r="A371" s="4">
        <v>369</v>
      </c>
      <c r="B371" s="1" t="str">
        <f>'Исходные данные'!A621</f>
        <v>03.10.2014</v>
      </c>
      <c r="C371" s="1">
        <f>'Исходные данные'!B621</f>
        <v>277.54000000000002</v>
      </c>
      <c r="D371" s="5" t="str">
        <f>'Исходные данные'!A373</f>
        <v>06.10.2015</v>
      </c>
      <c r="E371" s="1">
        <f>'Исходные данные'!B373</f>
        <v>277.95999999999998</v>
      </c>
      <c r="F371" s="12">
        <f t="shared" si="45"/>
        <v>1.0015132953808459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1.512151503262065E-3</v>
      </c>
      <c r="J371" s="18">
        <f t="shared" si="48"/>
        <v>1.5531306678048208E-6</v>
      </c>
      <c r="K371" s="12">
        <f t="shared" si="52"/>
        <v>1.0632803715129073</v>
      </c>
      <c r="L371" s="12">
        <f t="shared" si="49"/>
        <v>6.1358819533583429E-2</v>
      </c>
      <c r="M371" s="12">
        <f t="shared" si="53"/>
        <v>3.7649047345548687E-3</v>
      </c>
      <c r="N371" s="18">
        <f t="shared" si="50"/>
        <v>3.866933301317062E-6</v>
      </c>
    </row>
    <row r="372" spans="1:14" x14ac:dyDescent="0.2">
      <c r="A372" s="4">
        <v>370</v>
      </c>
      <c r="B372" s="1" t="str">
        <f>'Исходные данные'!A622</f>
        <v>02.10.2014</v>
      </c>
      <c r="C372" s="1">
        <f>'Исходные данные'!B622</f>
        <v>276.41000000000003</v>
      </c>
      <c r="D372" s="5" t="str">
        <f>'Исходные данные'!A374</f>
        <v>05.10.2015</v>
      </c>
      <c r="E372" s="1">
        <f>'Исходные данные'!B374</f>
        <v>275.92</v>
      </c>
      <c r="F372" s="12">
        <f t="shared" si="45"/>
        <v>0.99822727108281173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-1.774302060541241E-3</v>
      </c>
      <c r="J372" s="18">
        <f t="shared" si="48"/>
        <v>-1.8172991188614218E-6</v>
      </c>
      <c r="K372" s="12">
        <f t="shared" si="52"/>
        <v>1.059791685788485</v>
      </c>
      <c r="L372" s="12">
        <f t="shared" si="49"/>
        <v>5.8072365969780042E-2</v>
      </c>
      <c r="M372" s="12">
        <f t="shared" si="53"/>
        <v>3.3723996893280758E-3</v>
      </c>
      <c r="N372" s="18">
        <f t="shared" si="50"/>
        <v>3.454123804598937E-6</v>
      </c>
    </row>
    <row r="373" spans="1:14" x14ac:dyDescent="0.2">
      <c r="A373" s="4">
        <v>371</v>
      </c>
      <c r="B373" s="1" t="str">
        <f>'Исходные данные'!A623</f>
        <v>01.10.2014</v>
      </c>
      <c r="C373" s="1">
        <f>'Исходные данные'!B623</f>
        <v>281.63</v>
      </c>
      <c r="D373" s="5" t="str">
        <f>'Исходные данные'!A375</f>
        <v>02.10.2015</v>
      </c>
      <c r="E373" s="1">
        <f>'Исходные данные'!B375</f>
        <v>273.10000000000002</v>
      </c>
      <c r="F373" s="12">
        <f t="shared" si="45"/>
        <v>0.96971203351915647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-3.075612422078371E-2</v>
      </c>
      <c r="J373" s="18">
        <f t="shared" si="48"/>
        <v>-3.1413522269416048E-5</v>
      </c>
      <c r="K373" s="12">
        <f t="shared" si="52"/>
        <v>1.0295178067193784</v>
      </c>
      <c r="L373" s="12">
        <f t="shared" si="49"/>
        <v>2.9090543809537565E-2</v>
      </c>
      <c r="M373" s="12">
        <f t="shared" si="53"/>
        <v>8.4625973913462897E-4</v>
      </c>
      <c r="N373" s="18">
        <f t="shared" si="50"/>
        <v>8.6434815291360794E-7</v>
      </c>
    </row>
    <row r="374" spans="1:14" x14ac:dyDescent="0.2">
      <c r="A374" s="4">
        <v>372</v>
      </c>
      <c r="B374" s="1" t="str">
        <f>'Исходные данные'!A624</f>
        <v>30.09.2014</v>
      </c>
      <c r="C374" s="1">
        <f>'Исходные данные'!B624</f>
        <v>282.93</v>
      </c>
      <c r="D374" s="5" t="str">
        <f>'Исходные данные'!A376</f>
        <v>01.10.2015</v>
      </c>
      <c r="E374" s="1">
        <f>'Исходные данные'!B376</f>
        <v>274.83</v>
      </c>
      <c r="F374" s="12">
        <f t="shared" si="45"/>
        <v>0.97137101049729602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-2.9046792528676299E-2</v>
      </c>
      <c r="J374" s="18">
        <f t="shared" si="48"/>
        <v>-2.9584850605972824E-5</v>
      </c>
      <c r="K374" s="12">
        <f t="shared" si="52"/>
        <v>1.0312790990215208</v>
      </c>
      <c r="L374" s="12">
        <f t="shared" si="49"/>
        <v>3.0799875501644942E-2</v>
      </c>
      <c r="M374" s="12">
        <f t="shared" si="53"/>
        <v>9.4863233091683314E-4</v>
      </c>
      <c r="N374" s="18">
        <f t="shared" si="50"/>
        <v>9.6620464247345421E-7</v>
      </c>
    </row>
    <row r="375" spans="1:14" x14ac:dyDescent="0.2">
      <c r="A375" s="4">
        <v>373</v>
      </c>
      <c r="B375" s="1" t="str">
        <f>'Исходные данные'!A625</f>
        <v>29.09.2014</v>
      </c>
      <c r="C375" s="1">
        <f>'Исходные данные'!B625</f>
        <v>286.26</v>
      </c>
      <c r="D375" s="5" t="str">
        <f>'Исходные данные'!A377</f>
        <v>30.09.2015</v>
      </c>
      <c r="E375" s="1">
        <f>'Исходные данные'!B377</f>
        <v>274.08</v>
      </c>
      <c r="F375" s="12">
        <f t="shared" si="45"/>
        <v>0.9574512680779711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-4.3480454180260843E-2</v>
      </c>
      <c r="J375" s="18">
        <f t="shared" si="48"/>
        <v>-4.4162275137744153E-5</v>
      </c>
      <c r="K375" s="12">
        <f t="shared" si="52"/>
        <v>1.0165008739502746</v>
      </c>
      <c r="L375" s="12">
        <f t="shared" si="49"/>
        <v>1.6366213850060492E-2</v>
      </c>
      <c r="M375" s="12">
        <f t="shared" si="53"/>
        <v>2.6785295578591445E-4</v>
      </c>
      <c r="N375" s="18">
        <f t="shared" si="50"/>
        <v>2.7205318235258165E-7</v>
      </c>
    </row>
    <row r="376" spans="1:14" x14ac:dyDescent="0.2">
      <c r="A376" s="4">
        <v>374</v>
      </c>
      <c r="B376" s="1" t="str">
        <f>'Исходные данные'!A626</f>
        <v>26.09.2014</v>
      </c>
      <c r="C376" s="1">
        <f>'Исходные данные'!B626</f>
        <v>286.20999999999998</v>
      </c>
      <c r="D376" s="5" t="str">
        <f>'Исходные данные'!A378</f>
        <v>29.09.2015</v>
      </c>
      <c r="E376" s="1">
        <f>'Исходные данные'!B378</f>
        <v>272.73</v>
      </c>
      <c r="F376" s="12">
        <f t="shared" si="45"/>
        <v>0.95290171552356673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-4.8243512311043638E-2</v>
      </c>
      <c r="J376" s="18">
        <f t="shared" si="48"/>
        <v>-4.8863261893805216E-5</v>
      </c>
      <c r="K376" s="12">
        <f t="shared" si="52"/>
        <v>1.0116707334493189</v>
      </c>
      <c r="L376" s="12">
        <f t="shared" si="49"/>
        <v>1.1603155719277688E-2</v>
      </c>
      <c r="M376" s="12">
        <f t="shared" si="53"/>
        <v>1.3463322264580833E-4</v>
      </c>
      <c r="N376" s="18">
        <f t="shared" si="50"/>
        <v>1.3636275848521045E-7</v>
      </c>
    </row>
    <row r="377" spans="1:14" x14ac:dyDescent="0.2">
      <c r="A377" s="4">
        <v>375</v>
      </c>
      <c r="B377" s="1" t="str">
        <f>'Исходные данные'!A627</f>
        <v>25.09.2014</v>
      </c>
      <c r="C377" s="1">
        <f>'Исходные данные'!B627</f>
        <v>291.47000000000003</v>
      </c>
      <c r="D377" s="5" t="str">
        <f>'Исходные данные'!A379</f>
        <v>28.09.2015</v>
      </c>
      <c r="E377" s="1">
        <f>'Исходные данные'!B379</f>
        <v>275.26</v>
      </c>
      <c r="F377" s="12">
        <f t="shared" si="45"/>
        <v>0.94438535698356596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-5.7220978990978194E-2</v>
      </c>
      <c r="J377" s="18">
        <f t="shared" si="48"/>
        <v>-5.7794297587016135E-5</v>
      </c>
      <c r="K377" s="12">
        <f t="shared" si="52"/>
        <v>1.0026291391798132</v>
      </c>
      <c r="L377" s="12">
        <f t="shared" si="49"/>
        <v>2.625689039343061E-3</v>
      </c>
      <c r="M377" s="12">
        <f t="shared" si="53"/>
        <v>6.8942429313266963E-6</v>
      </c>
      <c r="N377" s="18">
        <f t="shared" si="50"/>
        <v>6.9633189546284982E-9</v>
      </c>
    </row>
    <row r="378" spans="1:14" x14ac:dyDescent="0.2">
      <c r="A378" s="4">
        <v>376</v>
      </c>
      <c r="B378" s="1" t="str">
        <f>'Исходные данные'!A628</f>
        <v>24.09.2014</v>
      </c>
      <c r="C378" s="1">
        <f>'Исходные данные'!B628</f>
        <v>291.01</v>
      </c>
      <c r="D378" s="5" t="str">
        <f>'Исходные данные'!A380</f>
        <v>25.09.2015</v>
      </c>
      <c r="E378" s="1">
        <f>'Исходные данные'!B380</f>
        <v>275.45</v>
      </c>
      <c r="F378" s="12">
        <f t="shared" si="45"/>
        <v>0.94653104704305691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-5.4951506923497699E-2</v>
      </c>
      <c r="J378" s="18">
        <f t="shared" si="48"/>
        <v>-5.534717794021177E-5</v>
      </c>
      <c r="K378" s="12">
        <f t="shared" si="52"/>
        <v>1.0049071619820362</v>
      </c>
      <c r="L378" s="12">
        <f t="shared" si="49"/>
        <v>4.8951611068235373E-3</v>
      </c>
      <c r="M378" s="12">
        <f t="shared" si="53"/>
        <v>2.3962602261758604E-5</v>
      </c>
      <c r="N378" s="18">
        <f t="shared" si="50"/>
        <v>2.4135141792170838E-8</v>
      </c>
    </row>
    <row r="379" spans="1:14" x14ac:dyDescent="0.2">
      <c r="A379" s="4">
        <v>377</v>
      </c>
      <c r="B379" s="1" t="str">
        <f>'Исходные данные'!A629</f>
        <v>23.09.2014</v>
      </c>
      <c r="C379" s="1">
        <f>'Исходные данные'!B629</f>
        <v>290.91000000000003</v>
      </c>
      <c r="D379" s="5" t="str">
        <f>'Исходные данные'!A381</f>
        <v>24.09.2015</v>
      </c>
      <c r="E379" s="1">
        <f>'Исходные данные'!B381</f>
        <v>272.8</v>
      </c>
      <c r="F379" s="12">
        <f t="shared" si="45"/>
        <v>0.93774706954040765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-6.4275015015257578E-2</v>
      </c>
      <c r="J379" s="18">
        <f t="shared" si="48"/>
        <v>-6.4557132476950185E-5</v>
      </c>
      <c r="K379" s="12">
        <f t="shared" si="52"/>
        <v>0.9955814436860787</v>
      </c>
      <c r="L379" s="12">
        <f t="shared" si="49"/>
        <v>-4.4283469849362789E-3</v>
      </c>
      <c r="M379" s="12">
        <f t="shared" si="53"/>
        <v>1.9610257018993542E-5</v>
      </c>
      <c r="N379" s="18">
        <f t="shared" si="50"/>
        <v>1.9696330836821895E-8</v>
      </c>
    </row>
    <row r="380" spans="1:14" x14ac:dyDescent="0.2">
      <c r="A380" s="4">
        <v>378</v>
      </c>
      <c r="B380" s="1" t="str">
        <f>'Исходные данные'!A630</f>
        <v>22.09.2014</v>
      </c>
      <c r="C380" s="1">
        <f>'Исходные данные'!B630</f>
        <v>293.31</v>
      </c>
      <c r="D380" s="5" t="str">
        <f>'Исходные данные'!A382</f>
        <v>23.09.2015</v>
      </c>
      <c r="E380" s="1">
        <f>'Исходные данные'!B382</f>
        <v>274.52999999999997</v>
      </c>
      <c r="F380" s="12">
        <f t="shared" si="45"/>
        <v>0.93597217960519574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-6.6169525590293182E-2</v>
      </c>
      <c r="J380" s="18">
        <f t="shared" si="48"/>
        <v>-6.6274465677546311E-5</v>
      </c>
      <c r="K380" s="12">
        <f t="shared" si="52"/>
        <v>0.99369708964064485</v>
      </c>
      <c r="L380" s="12">
        <f t="shared" si="49"/>
        <v>-6.3228575599719424E-3</v>
      </c>
      <c r="M380" s="12">
        <f t="shared" si="53"/>
        <v>3.997852772369336E-5</v>
      </c>
      <c r="N380" s="18">
        <f t="shared" si="50"/>
        <v>4.0041930780465336E-8</v>
      </c>
    </row>
    <row r="381" spans="1:14" x14ac:dyDescent="0.2">
      <c r="A381" s="4">
        <v>379</v>
      </c>
      <c r="B381" s="1" t="str">
        <f>'Исходные данные'!A631</f>
        <v>19.09.2014</v>
      </c>
      <c r="C381" s="1">
        <f>'Исходные данные'!B631</f>
        <v>291.02</v>
      </c>
      <c r="D381" s="5" t="str">
        <f>'Исходные данные'!A383</f>
        <v>22.09.2015</v>
      </c>
      <c r="E381" s="1">
        <f>'Исходные данные'!B383</f>
        <v>276.19</v>
      </c>
      <c r="F381" s="12">
        <f t="shared" si="45"/>
        <v>0.94904130300323009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-5.2302958660462189E-2</v>
      </c>
      <c r="J381" s="18">
        <f t="shared" si="48"/>
        <v>-5.2239695893067542E-5</v>
      </c>
      <c r="K381" s="12">
        <f t="shared" si="52"/>
        <v>1.007572234829532</v>
      </c>
      <c r="L381" s="12">
        <f t="shared" si="49"/>
        <v>7.5437093698590869E-3</v>
      </c>
      <c r="M381" s="12">
        <f t="shared" si="53"/>
        <v>5.6907551056900959E-5</v>
      </c>
      <c r="N381" s="18">
        <f t="shared" si="50"/>
        <v>5.6838718829093683E-8</v>
      </c>
    </row>
    <row r="382" spans="1:14" x14ac:dyDescent="0.2">
      <c r="A382" s="4">
        <v>380</v>
      </c>
      <c r="B382" s="1" t="str">
        <f>'Исходные данные'!A632</f>
        <v>18.09.2014</v>
      </c>
      <c r="C382" s="1">
        <f>'Исходные данные'!B632</f>
        <v>290.83</v>
      </c>
      <c r="D382" s="5" t="str">
        <f>'Исходные данные'!A384</f>
        <v>21.09.2015</v>
      </c>
      <c r="E382" s="1">
        <f>'Исходные данные'!B384</f>
        <v>278.60000000000002</v>
      </c>
      <c r="F382" s="12">
        <f t="shared" si="45"/>
        <v>0.95794794209675771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-4.2961842679034065E-2</v>
      </c>
      <c r="J382" s="18">
        <f t="shared" si="48"/>
        <v>-4.279011496133671E-5</v>
      </c>
      <c r="K382" s="12">
        <f t="shared" si="52"/>
        <v>1.0170281797161109</v>
      </c>
      <c r="L382" s="12">
        <f t="shared" si="49"/>
        <v>1.6884825351287134E-2</v>
      </c>
      <c r="M382" s="12">
        <f t="shared" si="53"/>
        <v>2.8509732714347138E-4</v>
      </c>
      <c r="N382" s="18">
        <f t="shared" si="50"/>
        <v>2.8395773185940184E-7</v>
      </c>
    </row>
    <row r="383" spans="1:14" x14ac:dyDescent="0.2">
      <c r="A383" s="4">
        <v>381</v>
      </c>
      <c r="B383" s="1" t="str">
        <f>'Исходные данные'!A633</f>
        <v>17.09.2014</v>
      </c>
      <c r="C383" s="1">
        <f>'Исходные данные'!B633</f>
        <v>290.68</v>
      </c>
      <c r="D383" s="5" t="str">
        <f>'Исходные данные'!A385</f>
        <v>18.09.2015</v>
      </c>
      <c r="E383" s="1">
        <f>'Исходные данные'!B385</f>
        <v>277.85000000000002</v>
      </c>
      <c r="F383" s="12">
        <f t="shared" si="45"/>
        <v>0.95586211641667818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-4.5141606022504846E-2</v>
      </c>
      <c r="J383" s="18">
        <f t="shared" si="48"/>
        <v>-4.4835676638199918E-5</v>
      </c>
      <c r="K383" s="12">
        <f t="shared" si="52"/>
        <v>1.014813713353802</v>
      </c>
      <c r="L383" s="12">
        <f t="shared" si="49"/>
        <v>1.4705062007816433E-2</v>
      </c>
      <c r="M383" s="12">
        <f t="shared" si="53"/>
        <v>2.1623884865372856E-4</v>
      </c>
      <c r="N383" s="18">
        <f t="shared" si="50"/>
        <v>2.1477337536510738E-7</v>
      </c>
    </row>
    <row r="384" spans="1:14" x14ac:dyDescent="0.2">
      <c r="A384" s="4">
        <v>382</v>
      </c>
      <c r="B384" s="1" t="str">
        <f>'Исходные данные'!A634</f>
        <v>16.09.2014</v>
      </c>
      <c r="C384" s="1">
        <f>'Исходные данные'!B634</f>
        <v>291.22000000000003</v>
      </c>
      <c r="D384" s="5" t="str">
        <f>'Исходные данные'!A386</f>
        <v>17.09.2015</v>
      </c>
      <c r="E384" s="1">
        <f>'Исходные данные'!B386</f>
        <v>278.95</v>
      </c>
      <c r="F384" s="12">
        <f t="shared" si="45"/>
        <v>0.95786690474555303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-4.3046440991221263E-2</v>
      </c>
      <c r="J384" s="18">
        <f t="shared" si="48"/>
        <v>-4.2635380391676783E-5</v>
      </c>
      <c r="K384" s="12">
        <f t="shared" si="52"/>
        <v>1.016942144487929</v>
      </c>
      <c r="L384" s="12">
        <f t="shared" si="49"/>
        <v>1.6800227039099922E-2</v>
      </c>
      <c r="M384" s="12">
        <f t="shared" si="53"/>
        <v>2.822476285653068E-4</v>
      </c>
      <c r="N384" s="18">
        <f t="shared" si="50"/>
        <v>2.7955237950994998E-7</v>
      </c>
    </row>
    <row r="385" spans="1:14" x14ac:dyDescent="0.2">
      <c r="A385" s="4">
        <v>383</v>
      </c>
      <c r="B385" s="1" t="str">
        <f>'Исходные данные'!A635</f>
        <v>15.09.2014</v>
      </c>
      <c r="C385" s="1">
        <f>'Исходные данные'!B635</f>
        <v>290.27999999999997</v>
      </c>
      <c r="D385" s="5" t="str">
        <f>'Исходные данные'!A387</f>
        <v>16.09.2015</v>
      </c>
      <c r="E385" s="1">
        <f>'Исходные данные'!B387</f>
        <v>278.75</v>
      </c>
      <c r="F385" s="12">
        <f t="shared" si="45"/>
        <v>0.96027972991594335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-4.0530651635607554E-2</v>
      </c>
      <c r="J385" s="18">
        <f t="shared" si="48"/>
        <v>-4.0031572222030139E-5</v>
      </c>
      <c r="K385" s="12">
        <f t="shared" si="52"/>
        <v>1.0195037776239053</v>
      </c>
      <c r="L385" s="12">
        <f t="shared" si="49"/>
        <v>1.9316016394713753E-2</v>
      </c>
      <c r="M385" s="12">
        <f t="shared" si="53"/>
        <v>3.7310848936085358E-4</v>
      </c>
      <c r="N385" s="18">
        <f t="shared" si="50"/>
        <v>3.6851416978896253E-7</v>
      </c>
    </row>
    <row r="386" spans="1:14" x14ac:dyDescent="0.2">
      <c r="A386" s="4">
        <v>384</v>
      </c>
      <c r="B386" s="1" t="str">
        <f>'Исходные данные'!A636</f>
        <v>12.09.2014</v>
      </c>
      <c r="C386" s="1">
        <f>'Исходные данные'!B636</f>
        <v>291.41000000000003</v>
      </c>
      <c r="D386" s="5" t="str">
        <f>'Исходные данные'!A388</f>
        <v>15.09.2015</v>
      </c>
      <c r="E386" s="1">
        <f>'Исходные данные'!B388</f>
        <v>279.27</v>
      </c>
      <c r="F386" s="12">
        <f t="shared" ref="F386:F449" si="54">E386/C386</f>
        <v>0.95834048248172665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-4.2552154465689287E-2</v>
      </c>
      <c r="J386" s="18">
        <f t="shared" ref="J386:J449" si="57">H386*I386</f>
        <v>-4.191088042059826E-5</v>
      </c>
      <c r="K386" s="12">
        <f t="shared" si="52"/>
        <v>1.0174449295368959</v>
      </c>
      <c r="L386" s="12">
        <f t="shared" ref="L386:L449" si="58">LN(K386)</f>
        <v>1.7294513564632064E-2</v>
      </c>
      <c r="M386" s="12">
        <f t="shared" si="53"/>
        <v>2.9910019943724521E-4</v>
      </c>
      <c r="N386" s="18">
        <f t="shared" ref="N386:N449" si="59">M386*H386</f>
        <v>2.9459266751109299E-7</v>
      </c>
    </row>
    <row r="387" spans="1:14" x14ac:dyDescent="0.2">
      <c r="A387" s="4">
        <v>385</v>
      </c>
      <c r="B387" s="1" t="str">
        <f>'Исходные данные'!A637</f>
        <v>11.09.2014</v>
      </c>
      <c r="C387" s="1">
        <f>'Исходные данные'!B637</f>
        <v>292.37</v>
      </c>
      <c r="D387" s="5" t="str">
        <f>'Исходные данные'!A389</f>
        <v>14.09.2015</v>
      </c>
      <c r="E387" s="1">
        <f>'Исходные данные'!B389</f>
        <v>282.29000000000002</v>
      </c>
      <c r="F387" s="12">
        <f t="shared" si="54"/>
        <v>0.96552313848890114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-3.5085212109274538E-2</v>
      </c>
      <c r="J387" s="18">
        <f t="shared" si="57"/>
        <v>-3.4460018488104391E-5</v>
      </c>
      <c r="K387" s="12">
        <f t="shared" ref="K387:K450" si="61">F387/GEOMEAN(F$2:F$1242)</f>
        <v>1.0250705668429425</v>
      </c>
      <c r="L387" s="12">
        <f t="shared" si="58"/>
        <v>2.4761455921046747E-2</v>
      </c>
      <c r="M387" s="12">
        <f t="shared" ref="M387:M450" si="62">POWER(L387-AVERAGE(L$2:L$1242),2)</f>
        <v>6.1312969932994499E-4</v>
      </c>
      <c r="N387" s="18">
        <f t="shared" si="59"/>
        <v>6.0220416250328505E-7</v>
      </c>
    </row>
    <row r="388" spans="1:14" x14ac:dyDescent="0.2">
      <c r="A388" s="4">
        <v>386</v>
      </c>
      <c r="B388" s="1" t="str">
        <f>'Исходные данные'!A638</f>
        <v>10.09.2014</v>
      </c>
      <c r="C388" s="1">
        <f>'Исходные данные'!B638</f>
        <v>292.37</v>
      </c>
      <c r="D388" s="5" t="str">
        <f>'Исходные данные'!A390</f>
        <v>11.09.2015</v>
      </c>
      <c r="E388" s="1">
        <f>'Исходные данные'!B390</f>
        <v>281.54000000000002</v>
      </c>
      <c r="F388" s="12">
        <f t="shared" si="54"/>
        <v>0.96295789581694435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-3.7745590032941687E-2</v>
      </c>
      <c r="J388" s="18">
        <f t="shared" si="57"/>
        <v>-3.6969517937791544E-5</v>
      </c>
      <c r="K388" s="12">
        <f t="shared" si="61"/>
        <v>1.0223471160471926</v>
      </c>
      <c r="L388" s="12">
        <f t="shared" si="58"/>
        <v>2.2101077997379544E-2</v>
      </c>
      <c r="M388" s="12">
        <f t="shared" si="62"/>
        <v>4.8845764864625767E-4</v>
      </c>
      <c r="N388" s="18">
        <f t="shared" si="59"/>
        <v>4.7841466480506774E-7</v>
      </c>
    </row>
    <row r="389" spans="1:14" x14ac:dyDescent="0.2">
      <c r="A389" s="4">
        <v>387</v>
      </c>
      <c r="B389" s="1" t="str">
        <f>'Исходные данные'!A639</f>
        <v>09.09.2014</v>
      </c>
      <c r="C389" s="1">
        <f>'Исходные данные'!B639</f>
        <v>293.08</v>
      </c>
      <c r="D389" s="5" t="str">
        <f>'Исходные данные'!A391</f>
        <v>10.09.2015</v>
      </c>
      <c r="E389" s="1">
        <f>'Исходные данные'!B391</f>
        <v>281.07</v>
      </c>
      <c r="F389" s="12">
        <f t="shared" si="54"/>
        <v>0.95902142759656073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-4.1841860660556465E-2</v>
      </c>
      <c r="J389" s="18">
        <f t="shared" si="57"/>
        <v>-4.0867185329706538E-5</v>
      </c>
      <c r="K389" s="12">
        <f t="shared" si="61"/>
        <v>1.0181678710874673</v>
      </c>
      <c r="L389" s="12">
        <f t="shared" si="58"/>
        <v>1.8004807369764717E-2</v>
      </c>
      <c r="M389" s="12">
        <f t="shared" si="62"/>
        <v>3.241730884223367E-4</v>
      </c>
      <c r="N389" s="18">
        <f t="shared" si="59"/>
        <v>3.1662171505550799E-7</v>
      </c>
    </row>
    <row r="390" spans="1:14" x14ac:dyDescent="0.2">
      <c r="A390" s="4">
        <v>388</v>
      </c>
      <c r="B390" s="1" t="str">
        <f>'Исходные данные'!A640</f>
        <v>08.09.2014</v>
      </c>
      <c r="C390" s="1">
        <f>'Исходные данные'!B640</f>
        <v>292.49</v>
      </c>
      <c r="D390" s="5" t="str">
        <f>'Исходные данные'!A392</f>
        <v>09.09.2015</v>
      </c>
      <c r="E390" s="1">
        <f>'Исходные данные'!B392</f>
        <v>281.64</v>
      </c>
      <c r="F390" s="12">
        <f t="shared" si="54"/>
        <v>0.96290471469110051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-3.7800818402366577E-2</v>
      </c>
      <c r="J390" s="18">
        <f t="shared" si="57"/>
        <v>-3.6817229983029924E-5</v>
      </c>
      <c r="K390" s="12">
        <f t="shared" si="61"/>
        <v>1.022290655042126</v>
      </c>
      <c r="L390" s="12">
        <f t="shared" si="58"/>
        <v>2.2045849627954583E-2</v>
      </c>
      <c r="M390" s="12">
        <f t="shared" si="62"/>
        <v>4.8601948581838874E-4</v>
      </c>
      <c r="N390" s="18">
        <f t="shared" si="59"/>
        <v>4.7337311576537975E-7</v>
      </c>
    </row>
    <row r="391" spans="1:14" x14ac:dyDescent="0.2">
      <c r="A391" s="4">
        <v>389</v>
      </c>
      <c r="B391" s="1" t="str">
        <f>'Исходные данные'!A641</f>
        <v>05.09.2014</v>
      </c>
      <c r="C391" s="1">
        <f>'Исходные данные'!B641</f>
        <v>292.55</v>
      </c>
      <c r="D391" s="5" t="str">
        <f>'Исходные данные'!A393</f>
        <v>08.09.2015</v>
      </c>
      <c r="E391" s="1">
        <f>'Исходные данные'!B393</f>
        <v>279.13</v>
      </c>
      <c r="F391" s="12">
        <f t="shared" si="54"/>
        <v>0.95412749957272258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-4.6957969112999841E-2</v>
      </c>
      <c r="J391" s="18">
        <f t="shared" si="57"/>
        <v>-4.5608457349860709E-5</v>
      </c>
      <c r="K391" s="12">
        <f t="shared" si="61"/>
        <v>1.0129721161920067</v>
      </c>
      <c r="L391" s="12">
        <f t="shared" si="58"/>
        <v>1.288869891732144E-2</v>
      </c>
      <c r="M391" s="12">
        <f t="shared" si="62"/>
        <v>1.6611855978136485E-4</v>
      </c>
      <c r="N391" s="18">
        <f t="shared" si="59"/>
        <v>1.6134452558152077E-7</v>
      </c>
    </row>
    <row r="392" spans="1:14" x14ac:dyDescent="0.2">
      <c r="A392" s="4">
        <v>390</v>
      </c>
      <c r="B392" s="1" t="str">
        <f>'Исходные данные'!A642</f>
        <v>04.09.2014</v>
      </c>
      <c r="C392" s="1">
        <f>'Исходные данные'!B642</f>
        <v>289.74</v>
      </c>
      <c r="D392" s="5" t="str">
        <f>'Исходные данные'!A394</f>
        <v>07.09.2015</v>
      </c>
      <c r="E392" s="1">
        <f>'Исходные данные'!B394</f>
        <v>277.82</v>
      </c>
      <c r="F392" s="12">
        <f t="shared" si="54"/>
        <v>0.95885966728791328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-4.2010547144262347E-2</v>
      </c>
      <c r="J392" s="18">
        <f t="shared" si="57"/>
        <v>-4.0689334277276157E-5</v>
      </c>
      <c r="K392" s="12">
        <f t="shared" si="61"/>
        <v>1.0179961344147064</v>
      </c>
      <c r="L392" s="12">
        <f t="shared" si="58"/>
        <v>1.7836120886058987E-2</v>
      </c>
      <c r="M392" s="12">
        <f t="shared" si="62"/>
        <v>3.181272082621125E-4</v>
      </c>
      <c r="N392" s="18">
        <f t="shared" si="59"/>
        <v>3.0812225023452573E-7</v>
      </c>
    </row>
    <row r="393" spans="1:14" x14ac:dyDescent="0.2">
      <c r="A393" s="4">
        <v>391</v>
      </c>
      <c r="B393" s="1" t="str">
        <f>'Исходные данные'!A643</f>
        <v>03.09.2014</v>
      </c>
      <c r="C393" s="1">
        <f>'Исходные данные'!B643</f>
        <v>289.10000000000002</v>
      </c>
      <c r="D393" s="5" t="str">
        <f>'Исходные данные'!A395</f>
        <v>04.09.2015</v>
      </c>
      <c r="E393" s="1">
        <f>'Исходные данные'!B395</f>
        <v>278.16000000000003</v>
      </c>
      <c r="F393" s="12">
        <f t="shared" si="54"/>
        <v>0.9621584226911104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-3.8576161322694355E-2</v>
      </c>
      <c r="J393" s="18">
        <f t="shared" si="57"/>
        <v>-3.7258676611230309E-5</v>
      </c>
      <c r="K393" s="12">
        <f t="shared" si="61"/>
        <v>1.0214983364192318</v>
      </c>
      <c r="L393" s="12">
        <f t="shared" si="58"/>
        <v>2.1270506707627014E-2</v>
      </c>
      <c r="M393" s="12">
        <f t="shared" si="62"/>
        <v>4.5243445559920917E-4</v>
      </c>
      <c r="N393" s="18">
        <f t="shared" si="59"/>
        <v>4.3698254286986133E-7</v>
      </c>
    </row>
    <row r="394" spans="1:14" x14ac:dyDescent="0.2">
      <c r="A394" s="4">
        <v>392</v>
      </c>
      <c r="B394" s="1" t="str">
        <f>'Исходные данные'!A644</f>
        <v>02.09.2014</v>
      </c>
      <c r="C394" s="1">
        <f>'Исходные данные'!B644</f>
        <v>284.12</v>
      </c>
      <c r="D394" s="5" t="str">
        <f>'Исходные данные'!A396</f>
        <v>03.09.2015</v>
      </c>
      <c r="E394" s="1">
        <f>'Исходные данные'!B396</f>
        <v>279.67</v>
      </c>
      <c r="F394" s="12">
        <f t="shared" si="54"/>
        <v>0.98433760382936786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-1.578634745041058E-2</v>
      </c>
      <c r="J394" s="18">
        <f t="shared" si="57"/>
        <v>-1.5204643524907699E-5</v>
      </c>
      <c r="K394" s="12">
        <f t="shared" si="61"/>
        <v>1.0450453907312474</v>
      </c>
      <c r="L394" s="12">
        <f t="shared" si="58"/>
        <v>4.4060320579910772E-2</v>
      </c>
      <c r="M394" s="12">
        <f t="shared" si="62"/>
        <v>1.9413118496045155E-3</v>
      </c>
      <c r="N394" s="18">
        <f t="shared" si="59"/>
        <v>1.869777333650932E-6</v>
      </c>
    </row>
    <row r="395" spans="1:14" x14ac:dyDescent="0.2">
      <c r="A395" s="4">
        <v>393</v>
      </c>
      <c r="B395" s="1" t="str">
        <f>'Исходные данные'!A645</f>
        <v>01.09.2014</v>
      </c>
      <c r="C395" s="1">
        <f>'Исходные данные'!B645</f>
        <v>285</v>
      </c>
      <c r="D395" s="5" t="str">
        <f>'Исходные данные'!A397</f>
        <v>02.09.2015</v>
      </c>
      <c r="E395" s="1">
        <f>'Исходные данные'!B397</f>
        <v>278.92</v>
      </c>
      <c r="F395" s="12">
        <f t="shared" si="54"/>
        <v>0.97866666666666668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-2.1564177915840525E-2</v>
      </c>
      <c r="J395" s="18">
        <f t="shared" si="57"/>
        <v>-2.0711600522640901E-5</v>
      </c>
      <c r="K395" s="12">
        <f t="shared" si="61"/>
        <v>1.0390247056330126</v>
      </c>
      <c r="L395" s="12">
        <f t="shared" si="58"/>
        <v>3.8282490114480677E-2</v>
      </c>
      <c r="M395" s="12">
        <f t="shared" si="62"/>
        <v>1.4655490493653165E-3</v>
      </c>
      <c r="N395" s="18">
        <f t="shared" si="59"/>
        <v>1.4076060110083466E-6</v>
      </c>
    </row>
    <row r="396" spans="1:14" x14ac:dyDescent="0.2">
      <c r="A396" s="4">
        <v>394</v>
      </c>
      <c r="B396" s="1" t="str">
        <f>'Исходные данные'!A646</f>
        <v>29.08.2014</v>
      </c>
      <c r="C396" s="1">
        <f>'Исходные данные'!B646</f>
        <v>285.8</v>
      </c>
      <c r="D396" s="5" t="str">
        <f>'Исходные данные'!A398</f>
        <v>01.09.2015</v>
      </c>
      <c r="E396" s="1">
        <f>'Исходные данные'!B398</f>
        <v>279.25</v>
      </c>
      <c r="F396" s="12">
        <f t="shared" si="54"/>
        <v>0.9770818754373688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-2.3184827546456933E-2</v>
      </c>
      <c r="J396" s="18">
        <f t="shared" si="57"/>
        <v>-2.2206023440526227E-5</v>
      </c>
      <c r="K396" s="12">
        <f t="shared" si="61"/>
        <v>1.0373421743927085</v>
      </c>
      <c r="L396" s="12">
        <f t="shared" si="58"/>
        <v>3.666184048386429E-2</v>
      </c>
      <c r="M396" s="12">
        <f t="shared" si="62"/>
        <v>1.3440905476643163E-3</v>
      </c>
      <c r="N396" s="18">
        <f t="shared" si="59"/>
        <v>1.2873464832903058E-6</v>
      </c>
    </row>
    <row r="397" spans="1:14" x14ac:dyDescent="0.2">
      <c r="A397" s="4">
        <v>395</v>
      </c>
      <c r="B397" s="1" t="str">
        <f>'Исходные данные'!A647</f>
        <v>28.08.2014</v>
      </c>
      <c r="C397" s="1">
        <f>'Исходные данные'!B647</f>
        <v>285.22000000000003</v>
      </c>
      <c r="D397" s="5" t="str">
        <f>'Исходные данные'!A399</f>
        <v>31.08.2015</v>
      </c>
      <c r="E397" s="1">
        <f>'Исходные данные'!B399</f>
        <v>279.58999999999997</v>
      </c>
      <c r="F397" s="12">
        <f t="shared" si="54"/>
        <v>0.98026085127270157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-1.993656796767538E-2</v>
      </c>
      <c r="J397" s="18">
        <f t="shared" si="57"/>
        <v>-1.9041602333669107E-5</v>
      </c>
      <c r="K397" s="12">
        <f t="shared" si="61"/>
        <v>1.0407172095747805</v>
      </c>
      <c r="L397" s="12">
        <f t="shared" si="58"/>
        <v>3.9910100062645927E-2</v>
      </c>
      <c r="M397" s="12">
        <f t="shared" si="62"/>
        <v>1.5928160870104166E-3</v>
      </c>
      <c r="N397" s="18">
        <f t="shared" si="59"/>
        <v>1.5213135264153353E-6</v>
      </c>
    </row>
    <row r="398" spans="1:14" x14ac:dyDescent="0.2">
      <c r="A398" s="4">
        <v>396</v>
      </c>
      <c r="B398" s="1" t="str">
        <f>'Исходные данные'!A648</f>
        <v>27.08.2014</v>
      </c>
      <c r="C398" s="1">
        <f>'Исходные данные'!B648</f>
        <v>289.25</v>
      </c>
      <c r="D398" s="5" t="str">
        <f>'Исходные данные'!A400</f>
        <v>28.08.2015</v>
      </c>
      <c r="E398" s="1">
        <f>'Исходные данные'!B400</f>
        <v>278.37</v>
      </c>
      <c r="F398" s="12">
        <f t="shared" si="54"/>
        <v>0.96238547968885046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-3.8340202040588335E-2</v>
      </c>
      <c r="J398" s="18">
        <f t="shared" si="57"/>
        <v>-3.6516879628176661E-5</v>
      </c>
      <c r="K398" s="12">
        <f t="shared" si="61"/>
        <v>1.0217393968724731</v>
      </c>
      <c r="L398" s="12">
        <f t="shared" si="58"/>
        <v>2.1506465989733006E-2</v>
      </c>
      <c r="M398" s="12">
        <f t="shared" si="62"/>
        <v>4.6252807936754593E-4</v>
      </c>
      <c r="N398" s="18">
        <f t="shared" si="59"/>
        <v>4.4053190384954044E-7</v>
      </c>
    </row>
    <row r="399" spans="1:14" x14ac:dyDescent="0.2">
      <c r="A399" s="4">
        <v>397</v>
      </c>
      <c r="B399" s="1" t="str">
        <f>'Исходные данные'!A649</f>
        <v>26.08.2014</v>
      </c>
      <c r="C399" s="1">
        <f>'Исходные данные'!B649</f>
        <v>290.11</v>
      </c>
      <c r="D399" s="5" t="str">
        <f>'Исходные данные'!A401</f>
        <v>27.08.2015</v>
      </c>
      <c r="E399" s="1">
        <f>'Исходные данные'!B401</f>
        <v>275.33999999999997</v>
      </c>
      <c r="F399" s="12">
        <f t="shared" si="54"/>
        <v>0.94908827686050101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-5.2253463770567589E-2</v>
      </c>
      <c r="J399" s="18">
        <f t="shared" si="57"/>
        <v>-4.9629570451400718E-5</v>
      </c>
      <c r="K399" s="12">
        <f t="shared" si="61"/>
        <v>1.007622105740523</v>
      </c>
      <c r="L399" s="12">
        <f t="shared" si="58"/>
        <v>7.5932042597535677E-3</v>
      </c>
      <c r="M399" s="12">
        <f t="shared" si="62"/>
        <v>5.7656750930340911E-5</v>
      </c>
      <c r="N399" s="18">
        <f t="shared" si="59"/>
        <v>5.4761533031767783E-8</v>
      </c>
    </row>
    <row r="400" spans="1:14" x14ac:dyDescent="0.2">
      <c r="A400" s="4">
        <v>398</v>
      </c>
      <c r="B400" s="1" t="str">
        <f>'Исходные данные'!A650</f>
        <v>25.08.2014</v>
      </c>
      <c r="C400" s="1">
        <f>'Исходные данные'!B650</f>
        <v>292.13</v>
      </c>
      <c r="D400" s="5" t="str">
        <f>'Исходные данные'!A402</f>
        <v>26.08.2015</v>
      </c>
      <c r="E400" s="1">
        <f>'Исходные данные'!B402</f>
        <v>269.88</v>
      </c>
      <c r="F400" s="12">
        <f t="shared" si="54"/>
        <v>0.92383527881422656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-7.9221492913954292E-2</v>
      </c>
      <c r="J400" s="18">
        <f t="shared" si="57"/>
        <v>-7.5033399607538464E-5</v>
      </c>
      <c r="K400" s="12">
        <f t="shared" si="61"/>
        <v>0.98081166071867565</v>
      </c>
      <c r="L400" s="12">
        <f t="shared" si="58"/>
        <v>-1.9374824883633075E-2</v>
      </c>
      <c r="M400" s="12">
        <f t="shared" si="62"/>
        <v>3.753838392714443E-4</v>
      </c>
      <c r="N400" s="18">
        <f t="shared" si="59"/>
        <v>3.5553894003056554E-7</v>
      </c>
    </row>
    <row r="401" spans="1:14" x14ac:dyDescent="0.2">
      <c r="A401" s="4">
        <v>399</v>
      </c>
      <c r="B401" s="1" t="str">
        <f>'Исходные данные'!A651</f>
        <v>22.08.2014</v>
      </c>
      <c r="C401" s="1">
        <f>'Исходные данные'!B651</f>
        <v>288.99</v>
      </c>
      <c r="D401" s="5" t="str">
        <f>'Исходные данные'!A403</f>
        <v>25.08.2015</v>
      </c>
      <c r="E401" s="1">
        <f>'Исходные данные'!B403</f>
        <v>267.12</v>
      </c>
      <c r="F401" s="12">
        <f t="shared" si="54"/>
        <v>0.92432264092183114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-7.8694089802242934E-2</v>
      </c>
      <c r="J401" s="18">
        <f t="shared" si="57"/>
        <v>-7.4325850500327057E-5</v>
      </c>
      <c r="K401" s="12">
        <f t="shared" si="61"/>
        <v>0.98132908027288945</v>
      </c>
      <c r="L401" s="12">
        <f t="shared" si="58"/>
        <v>-1.8847421771921672E-2</v>
      </c>
      <c r="M401" s="12">
        <f t="shared" si="62"/>
        <v>3.5522530744870406E-4</v>
      </c>
      <c r="N401" s="18">
        <f t="shared" si="59"/>
        <v>3.3550706491064301E-7</v>
      </c>
    </row>
    <row r="402" spans="1:14" x14ac:dyDescent="0.2">
      <c r="A402" s="4">
        <v>400</v>
      </c>
      <c r="B402" s="1" t="str">
        <f>'Исходные данные'!A652</f>
        <v>21.08.2014</v>
      </c>
      <c r="C402" s="1">
        <f>'Исходные данные'!B652</f>
        <v>290.89</v>
      </c>
      <c r="D402" s="5" t="str">
        <f>'Исходные данные'!A404</f>
        <v>24.08.2015</v>
      </c>
      <c r="E402" s="1">
        <f>'Исходные данные'!B404</f>
        <v>261.83999999999997</v>
      </c>
      <c r="F402" s="12">
        <f t="shared" si="54"/>
        <v>0.90013407129842893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-0.10521155864310781</v>
      </c>
      <c r="J402" s="18">
        <f t="shared" si="57"/>
        <v>-9.909400806741651E-5</v>
      </c>
      <c r="K402" s="12">
        <f t="shared" si="61"/>
        <v>0.95564871096160975</v>
      </c>
      <c r="L402" s="12">
        <f t="shared" si="58"/>
        <v>-4.53648906127865E-2</v>
      </c>
      <c r="M402" s="12">
        <f t="shared" si="62"/>
        <v>2.0579733003100779E-3</v>
      </c>
      <c r="N402" s="18">
        <f t="shared" si="59"/>
        <v>1.9383119635668836E-6</v>
      </c>
    </row>
    <row r="403" spans="1:14" x14ac:dyDescent="0.2">
      <c r="A403" s="4">
        <v>401</v>
      </c>
      <c r="B403" s="1" t="str">
        <f>'Исходные данные'!A653</f>
        <v>20.08.2014</v>
      </c>
      <c r="C403" s="1">
        <f>'Исходные данные'!B653</f>
        <v>288.94</v>
      </c>
      <c r="D403" s="5" t="str">
        <f>'Исходные данные'!A405</f>
        <v>21.08.2015</v>
      </c>
      <c r="E403" s="1">
        <f>'Исходные данные'!B405</f>
        <v>272.33</v>
      </c>
      <c r="F403" s="12">
        <f t="shared" si="54"/>
        <v>0.94251401675088253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-5.9204487886331099E-2</v>
      </c>
      <c r="J403" s="18">
        <f t="shared" si="57"/>
        <v>-5.5606394759770882E-5</v>
      </c>
      <c r="K403" s="12">
        <f t="shared" si="61"/>
        <v>1.0006423863858045</v>
      </c>
      <c r="L403" s="12">
        <f t="shared" si="58"/>
        <v>6.4218014399005665E-4</v>
      </c>
      <c r="M403" s="12">
        <f t="shared" si="62"/>
        <v>4.1239533733519041E-7</v>
      </c>
      <c r="N403" s="18">
        <f t="shared" si="59"/>
        <v>3.8733242603123479E-10</v>
      </c>
    </row>
    <row r="404" spans="1:14" x14ac:dyDescent="0.2">
      <c r="A404" s="4">
        <v>402</v>
      </c>
      <c r="B404" s="1" t="str">
        <f>'Исходные данные'!A654</f>
        <v>19.08.2014</v>
      </c>
      <c r="C404" s="1">
        <f>'Исходные данные'!B654</f>
        <v>288.08</v>
      </c>
      <c r="D404" s="5" t="str">
        <f>'Исходные данные'!A406</f>
        <v>20.08.2015</v>
      </c>
      <c r="E404" s="1">
        <f>'Исходные данные'!B406</f>
        <v>275.69</v>
      </c>
      <c r="F404" s="12">
        <f t="shared" si="54"/>
        <v>0.95699111357956124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-4.3961173278082855E-2</v>
      </c>
      <c r="J404" s="18">
        <f t="shared" si="57"/>
        <v>-4.1174236411835891E-5</v>
      </c>
      <c r="K404" s="12">
        <f t="shared" si="61"/>
        <v>1.0160123400004215</v>
      </c>
      <c r="L404" s="12">
        <f t="shared" si="58"/>
        <v>1.588549475223831E-2</v>
      </c>
      <c r="M404" s="12">
        <f t="shared" si="62"/>
        <v>2.5234894352339342E-4</v>
      </c>
      <c r="N404" s="18">
        <f t="shared" si="59"/>
        <v>2.3635117728055198E-7</v>
      </c>
    </row>
    <row r="405" spans="1:14" x14ac:dyDescent="0.2">
      <c r="A405" s="4">
        <v>403</v>
      </c>
      <c r="B405" s="1" t="str">
        <f>'Исходные данные'!A655</f>
        <v>18.08.2014</v>
      </c>
      <c r="C405" s="1">
        <f>'Исходные данные'!B655</f>
        <v>286.62</v>
      </c>
      <c r="D405" s="5" t="str">
        <f>'Исходные данные'!A407</f>
        <v>19.08.2015</v>
      </c>
      <c r="E405" s="1">
        <f>'Исходные данные'!B407</f>
        <v>277.31</v>
      </c>
      <c r="F405" s="12">
        <f t="shared" si="54"/>
        <v>0.96751796804130907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-3.3021282631726455E-2</v>
      </c>
      <c r="J405" s="18">
        <f t="shared" si="57"/>
        <v>-3.0841563532392806E-5</v>
      </c>
      <c r="K405" s="12">
        <f t="shared" si="61"/>
        <v>1.027188425005557</v>
      </c>
      <c r="L405" s="12">
        <f t="shared" si="58"/>
        <v>2.6825385398594827E-2</v>
      </c>
      <c r="M405" s="12">
        <f t="shared" si="62"/>
        <v>7.1960130178314887E-4</v>
      </c>
      <c r="N405" s="18">
        <f t="shared" si="59"/>
        <v>6.7210076345169525E-7</v>
      </c>
    </row>
    <row r="406" spans="1:14" x14ac:dyDescent="0.2">
      <c r="A406" s="4">
        <v>404</v>
      </c>
      <c r="B406" s="1" t="str">
        <f>'Исходные данные'!A656</f>
        <v>15.08.2014</v>
      </c>
      <c r="C406" s="1">
        <f>'Исходные данные'!B656</f>
        <v>286.57</v>
      </c>
      <c r="D406" s="5" t="str">
        <f>'Исходные данные'!A408</f>
        <v>18.08.2015</v>
      </c>
      <c r="E406" s="1">
        <f>'Исходные данные'!B408</f>
        <v>278.38</v>
      </c>
      <c r="F406" s="12">
        <f t="shared" si="54"/>
        <v>0.97142059531702551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-2.8995747610022268E-2</v>
      </c>
      <c r="J406" s="18">
        <f t="shared" si="57"/>
        <v>-2.7006165737223731E-5</v>
      </c>
      <c r="K406" s="12">
        <f t="shared" si="61"/>
        <v>1.031331741922805</v>
      </c>
      <c r="L406" s="12">
        <f t="shared" si="58"/>
        <v>3.0850920420299088E-2</v>
      </c>
      <c r="M406" s="12">
        <f t="shared" si="62"/>
        <v>9.5177929077963218E-4</v>
      </c>
      <c r="N406" s="18">
        <f t="shared" si="59"/>
        <v>8.8647168604707915E-7</v>
      </c>
    </row>
    <row r="407" spans="1:14" x14ac:dyDescent="0.2">
      <c r="A407" s="4">
        <v>405</v>
      </c>
      <c r="B407" s="1" t="str">
        <f>'Исходные данные'!A657</f>
        <v>14.08.2014</v>
      </c>
      <c r="C407" s="1">
        <f>'Исходные данные'!B657</f>
        <v>287.45999999999998</v>
      </c>
      <c r="D407" s="5" t="str">
        <f>'Исходные данные'!A409</f>
        <v>17.08.2015</v>
      </c>
      <c r="E407" s="1">
        <f>'Исходные данные'!B409</f>
        <v>280.07</v>
      </c>
      <c r="F407" s="12">
        <f t="shared" si="54"/>
        <v>0.97429207541918883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-2.6044148198628717E-2</v>
      </c>
      <c r="J407" s="18">
        <f t="shared" si="57"/>
        <v>-2.418939158608639E-5</v>
      </c>
      <c r="K407" s="12">
        <f t="shared" si="61"/>
        <v>1.0343803169581058</v>
      </c>
      <c r="L407" s="12">
        <f t="shared" si="58"/>
        <v>3.3802519831692468E-2</v>
      </c>
      <c r="M407" s="12">
        <f t="shared" si="62"/>
        <v>1.1426103469719677E-3</v>
      </c>
      <c r="N407" s="18">
        <f t="shared" si="59"/>
        <v>1.0612383596663079E-6</v>
      </c>
    </row>
    <row r="408" spans="1:14" x14ac:dyDescent="0.2">
      <c r="A408" s="4">
        <v>406</v>
      </c>
      <c r="B408" s="1" t="str">
        <f>'Исходные данные'!A658</f>
        <v>13.08.2014</v>
      </c>
      <c r="C408" s="1">
        <f>'Исходные данные'!B658</f>
        <v>286.72000000000003</v>
      </c>
      <c r="D408" s="5" t="str">
        <f>'Исходные данные'!A410</f>
        <v>14.08.2015</v>
      </c>
      <c r="E408" s="1">
        <f>'Исходные данные'!B410</f>
        <v>282.35000000000002</v>
      </c>
      <c r="F408" s="12">
        <f t="shared" si="54"/>
        <v>0.9847586495535714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-1.5358693667719981E-2</v>
      </c>
      <c r="J408" s="18">
        <f t="shared" si="57"/>
        <v>-1.422509694758768E-5</v>
      </c>
      <c r="K408" s="12">
        <f t="shared" si="61"/>
        <v>1.045492403922305</v>
      </c>
      <c r="L408" s="12">
        <f t="shared" si="58"/>
        <v>4.4487974362601192E-2</v>
      </c>
      <c r="M408" s="12">
        <f t="shared" si="62"/>
        <v>1.9791798628874678E-3</v>
      </c>
      <c r="N408" s="18">
        <f t="shared" si="59"/>
        <v>1.8331002646051881E-6</v>
      </c>
    </row>
    <row r="409" spans="1:14" x14ac:dyDescent="0.2">
      <c r="A409" s="4">
        <v>407</v>
      </c>
      <c r="B409" s="1" t="str">
        <f>'Исходные данные'!A659</f>
        <v>12.08.2014</v>
      </c>
      <c r="C409" s="1">
        <f>'Исходные данные'!B659</f>
        <v>283.62</v>
      </c>
      <c r="D409" s="5" t="str">
        <f>'Исходные данные'!A411</f>
        <v>13.08.2015</v>
      </c>
      <c r="E409" s="1">
        <f>'Исходные данные'!B411</f>
        <v>281.79000000000002</v>
      </c>
      <c r="F409" s="12">
        <f t="shared" si="54"/>
        <v>0.99354770467526976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-6.4732013586662491E-3</v>
      </c>
      <c r="J409" s="18">
        <f t="shared" si="57"/>
        <v>-5.9786928499250106E-6</v>
      </c>
      <c r="K409" s="12">
        <f t="shared" si="61"/>
        <v>1.054823512993097</v>
      </c>
      <c r="L409" s="12">
        <f t="shared" si="58"/>
        <v>5.337346667165499E-2</v>
      </c>
      <c r="M409" s="12">
        <f t="shared" si="62"/>
        <v>2.8487269445502741E-3</v>
      </c>
      <c r="N409" s="18">
        <f t="shared" si="59"/>
        <v>2.6311036025427582E-6</v>
      </c>
    </row>
    <row r="410" spans="1:14" x14ac:dyDescent="0.2">
      <c r="A410" s="4">
        <v>408</v>
      </c>
      <c r="B410" s="1" t="str">
        <f>'Исходные данные'!A660</f>
        <v>11.08.2014</v>
      </c>
      <c r="C410" s="1">
        <f>'Исходные данные'!B660</f>
        <v>282.92</v>
      </c>
      <c r="D410" s="5" t="str">
        <f>'Исходные данные'!A412</f>
        <v>12.08.2015</v>
      </c>
      <c r="E410" s="1">
        <f>'Исходные данные'!B412</f>
        <v>280.74</v>
      </c>
      <c r="F410" s="12">
        <f t="shared" si="54"/>
        <v>0.99229464159479708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-7.7351980616093005E-3</v>
      </c>
      <c r="J410" s="18">
        <f t="shared" si="57"/>
        <v>-7.1243415783841747E-6</v>
      </c>
      <c r="K410" s="12">
        <f t="shared" si="61"/>
        <v>1.0534931688190563</v>
      </c>
      <c r="L410" s="12">
        <f t="shared" si="58"/>
        <v>5.2111469968711882E-2</v>
      </c>
      <c r="M410" s="12">
        <f t="shared" si="62"/>
        <v>2.7156053022999683E-3</v>
      </c>
      <c r="N410" s="18">
        <f t="shared" si="59"/>
        <v>2.5011511808181269E-6</v>
      </c>
    </row>
    <row r="411" spans="1:14" x14ac:dyDescent="0.2">
      <c r="A411" s="4">
        <v>409</v>
      </c>
      <c r="B411" s="1" t="str">
        <f>'Исходные данные'!A661</f>
        <v>08.08.2014</v>
      </c>
      <c r="C411" s="1">
        <f>'Исходные данные'!B661</f>
        <v>277.3</v>
      </c>
      <c r="D411" s="5" t="str">
        <f>'Исходные данные'!A413</f>
        <v>11.08.2015</v>
      </c>
      <c r="E411" s="1">
        <f>'Исходные данные'!B413</f>
        <v>282.77</v>
      </c>
      <c r="F411" s="12">
        <f t="shared" si="54"/>
        <v>1.0197259285971871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1.9533893736812986E-2</v>
      </c>
      <c r="J411" s="18">
        <f t="shared" si="57"/>
        <v>1.7941067720135038E-5</v>
      </c>
      <c r="K411" s="12">
        <f t="shared" si="61"/>
        <v>1.0826162460358066</v>
      </c>
      <c r="L411" s="12">
        <f t="shared" si="58"/>
        <v>7.938056176713415E-2</v>
      </c>
      <c r="M411" s="12">
        <f t="shared" si="62"/>
        <v>6.301273586465813E-3</v>
      </c>
      <c r="N411" s="18">
        <f t="shared" si="59"/>
        <v>5.7874573119453268E-6</v>
      </c>
    </row>
    <row r="412" spans="1:14" x14ac:dyDescent="0.2">
      <c r="A412" s="4">
        <v>410</v>
      </c>
      <c r="B412" s="1" t="str">
        <f>'Исходные данные'!A662</f>
        <v>07.08.2014</v>
      </c>
      <c r="C412" s="1">
        <f>'Исходные данные'!B662</f>
        <v>274.17</v>
      </c>
      <c r="D412" s="5" t="str">
        <f>'Исходные данные'!A414</f>
        <v>10.08.2015</v>
      </c>
      <c r="E412" s="1">
        <f>'Исходные данные'!B414</f>
        <v>281.54000000000002</v>
      </c>
      <c r="F412" s="12">
        <f t="shared" si="54"/>
        <v>1.0268811321442901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2.6526181447599398E-2</v>
      </c>
      <c r="J412" s="18">
        <f t="shared" si="57"/>
        <v>2.4295193927861617E-5</v>
      </c>
      <c r="K412" s="12">
        <f t="shared" si="61"/>
        <v>1.0902127377857451</v>
      </c>
      <c r="L412" s="12">
        <f t="shared" si="58"/>
        <v>8.6372849477920732E-2</v>
      </c>
      <c r="M412" s="12">
        <f t="shared" si="62"/>
        <v>7.4602691269355665E-3</v>
      </c>
      <c r="N412" s="18">
        <f t="shared" si="59"/>
        <v>6.8328223401088642E-6</v>
      </c>
    </row>
    <row r="413" spans="1:14" x14ac:dyDescent="0.2">
      <c r="A413" s="4">
        <v>411</v>
      </c>
      <c r="B413" s="1" t="str">
        <f>'Исходные данные'!A663</f>
        <v>06.08.2014</v>
      </c>
      <c r="C413" s="1">
        <f>'Исходные данные'!B663</f>
        <v>276.97000000000003</v>
      </c>
      <c r="D413" s="5" t="str">
        <f>'Исходные данные'!A415</f>
        <v>07.08.2015</v>
      </c>
      <c r="E413" s="1">
        <f>'Исходные данные'!B415</f>
        <v>280.39999999999998</v>
      </c>
      <c r="F413" s="12">
        <f t="shared" si="54"/>
        <v>1.0123840127089574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1.2307958087414113E-2</v>
      </c>
      <c r="J413" s="18">
        <f t="shared" si="57"/>
        <v>1.124133297431539E-5</v>
      </c>
      <c r="K413" s="12">
        <f t="shared" si="61"/>
        <v>1.0748215266953263</v>
      </c>
      <c r="L413" s="12">
        <f t="shared" si="58"/>
        <v>7.215462611773539E-2</v>
      </c>
      <c r="M413" s="12">
        <f t="shared" si="62"/>
        <v>5.2062900701901945E-3</v>
      </c>
      <c r="N413" s="18">
        <f t="shared" si="59"/>
        <v>4.7551055848757757E-6</v>
      </c>
    </row>
    <row r="414" spans="1:14" x14ac:dyDescent="0.2">
      <c r="A414" s="4">
        <v>412</v>
      </c>
      <c r="B414" s="1" t="str">
        <f>'Исходные данные'!A664</f>
        <v>05.08.2014</v>
      </c>
      <c r="C414" s="1">
        <f>'Исходные данные'!B664</f>
        <v>278.91000000000003</v>
      </c>
      <c r="D414" s="5" t="str">
        <f>'Исходные данные'!A416</f>
        <v>06.08.2015</v>
      </c>
      <c r="E414" s="1">
        <f>'Исходные данные'!B416</f>
        <v>279.52</v>
      </c>
      <c r="F414" s="12">
        <f t="shared" si="54"/>
        <v>1.0021870854397474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2.1846972498700316E-3</v>
      </c>
      <c r="J414" s="18">
        <f t="shared" si="57"/>
        <v>1.9897991212392797E-6</v>
      </c>
      <c r="K414" s="12">
        <f t="shared" si="61"/>
        <v>1.0639957167284473</v>
      </c>
      <c r="L414" s="12">
        <f t="shared" si="58"/>
        <v>6.2031365280191195E-2</v>
      </c>
      <c r="M414" s="12">
        <f t="shared" si="62"/>
        <v>3.8478902785245191E-3</v>
      </c>
      <c r="N414" s="18">
        <f t="shared" si="59"/>
        <v>3.5046177200473633E-6</v>
      </c>
    </row>
    <row r="415" spans="1:14" x14ac:dyDescent="0.2">
      <c r="A415" s="4">
        <v>413</v>
      </c>
      <c r="B415" s="1" t="str">
        <f>'Исходные данные'!A665</f>
        <v>04.08.2014</v>
      </c>
      <c r="C415" s="1">
        <f>'Исходные данные'!B665</f>
        <v>281.37</v>
      </c>
      <c r="D415" s="5" t="str">
        <f>'Исходные данные'!A417</f>
        <v>05.08.2015</v>
      </c>
      <c r="E415" s="1">
        <f>'Исходные данные'!B417</f>
        <v>278.89</v>
      </c>
      <c r="F415" s="12">
        <f t="shared" si="54"/>
        <v>0.99118598286953119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-8.8530903435380011E-3</v>
      </c>
      <c r="J415" s="18">
        <f t="shared" si="57"/>
        <v>-8.0407958943253164E-6</v>
      </c>
      <c r="K415" s="12">
        <f t="shared" si="61"/>
        <v>1.0523161349576802</v>
      </c>
      <c r="L415" s="12">
        <f t="shared" si="58"/>
        <v>5.0993577686783267E-2</v>
      </c>
      <c r="M415" s="12">
        <f t="shared" si="62"/>
        <v>2.6003449652980083E-3</v>
      </c>
      <c r="N415" s="18">
        <f t="shared" si="59"/>
        <v>2.3617564386496291E-6</v>
      </c>
    </row>
    <row r="416" spans="1:14" x14ac:dyDescent="0.2">
      <c r="A416" s="4">
        <v>414</v>
      </c>
      <c r="B416" s="1" t="str">
        <f>'Исходные данные'!A666</f>
        <v>01.08.2014</v>
      </c>
      <c r="C416" s="1">
        <f>'Исходные данные'!B666</f>
        <v>278.58</v>
      </c>
      <c r="D416" s="5" t="str">
        <f>'Исходные данные'!A418</f>
        <v>04.08.2015</v>
      </c>
      <c r="E416" s="1">
        <f>'Исходные данные'!B418</f>
        <v>277.93</v>
      </c>
      <c r="F416" s="12">
        <f t="shared" si="54"/>
        <v>0.99766673845932952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-2.3359878369795515E-3</v>
      </c>
      <c r="J416" s="18">
        <f t="shared" si="57"/>
        <v>-2.1157331396538412E-6</v>
      </c>
      <c r="K416" s="12">
        <f t="shared" si="61"/>
        <v>1.0591965830186165</v>
      </c>
      <c r="L416" s="12">
        <f t="shared" si="58"/>
        <v>5.7510680193341712E-2</v>
      </c>
      <c r="M416" s="12">
        <f t="shared" si="62"/>
        <v>3.3074783363008357E-3</v>
      </c>
      <c r="N416" s="18">
        <f t="shared" si="59"/>
        <v>2.9956241269847357E-6</v>
      </c>
    </row>
    <row r="417" spans="1:14" x14ac:dyDescent="0.2">
      <c r="A417" s="4">
        <v>415</v>
      </c>
      <c r="B417" s="1" t="str">
        <f>'Исходные данные'!A667</f>
        <v>31.07.2014</v>
      </c>
      <c r="C417" s="1">
        <f>'Исходные данные'!B667</f>
        <v>279.44</v>
      </c>
      <c r="D417" s="5" t="str">
        <f>'Исходные данные'!A419</f>
        <v>03.08.2015</v>
      </c>
      <c r="E417" s="1">
        <f>'Исходные данные'!B419</f>
        <v>277.81</v>
      </c>
      <c r="F417" s="12">
        <f t="shared" si="54"/>
        <v>0.99416690523904949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-5.8501737059835782E-3</v>
      </c>
      <c r="J417" s="18">
        <f t="shared" si="57"/>
        <v>-5.2837862747233247E-6</v>
      </c>
      <c r="K417" s="12">
        <f t="shared" si="61"/>
        <v>1.0554809019748841</v>
      </c>
      <c r="L417" s="12">
        <f t="shared" si="58"/>
        <v>5.3996494324337639E-2</v>
      </c>
      <c r="M417" s="12">
        <f t="shared" si="62"/>
        <v>2.9156213993182349E-3</v>
      </c>
      <c r="N417" s="18">
        <f t="shared" si="59"/>
        <v>2.6333440862192662E-6</v>
      </c>
    </row>
    <row r="418" spans="1:14" x14ac:dyDescent="0.2">
      <c r="A418" s="4">
        <v>416</v>
      </c>
      <c r="B418" s="1" t="str">
        <f>'Исходные данные'!A668</f>
        <v>30.07.2014</v>
      </c>
      <c r="C418" s="1">
        <f>'Исходные данные'!B668</f>
        <v>278</v>
      </c>
      <c r="D418" s="5" t="str">
        <f>'Исходные данные'!A420</f>
        <v>31.07.2015</v>
      </c>
      <c r="E418" s="1">
        <f>'Исходные данные'!B420</f>
        <v>277.04000000000002</v>
      </c>
      <c r="F418" s="12">
        <f t="shared" si="54"/>
        <v>0.99654676258992814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-3.4592135964704651E-3</v>
      </c>
      <c r="J418" s="18">
        <f t="shared" si="57"/>
        <v>-3.1155880507181162E-6</v>
      </c>
      <c r="K418" s="12">
        <f t="shared" si="61"/>
        <v>1.0580075340424371</v>
      </c>
      <c r="L418" s="12">
        <f t="shared" si="58"/>
        <v>5.6387454433850702E-2</v>
      </c>
      <c r="M418" s="12">
        <f t="shared" si="62"/>
        <v>3.1795450175295978E-3</v>
      </c>
      <c r="N418" s="18">
        <f t="shared" si="59"/>
        <v>2.8637007189851095E-6</v>
      </c>
    </row>
    <row r="419" spans="1:14" x14ac:dyDescent="0.2">
      <c r="A419" s="4">
        <v>417</v>
      </c>
      <c r="B419" s="1" t="str">
        <f>'Исходные данные'!A669</f>
        <v>29.07.2014</v>
      </c>
      <c r="C419" s="1">
        <f>'Исходные данные'!B669</f>
        <v>273.69</v>
      </c>
      <c r="D419" s="5" t="str">
        <f>'Исходные данные'!A421</f>
        <v>30.07.2015</v>
      </c>
      <c r="E419" s="1">
        <f>'Исходные данные'!B421</f>
        <v>276.81</v>
      </c>
      <c r="F419" s="12">
        <f t="shared" si="54"/>
        <v>1.0113997588512551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1.1335271233081527E-2</v>
      </c>
      <c r="J419" s="18">
        <f t="shared" si="57"/>
        <v>1.0180772577541239E-5</v>
      </c>
      <c r="K419" s="12">
        <f t="shared" si="61"/>
        <v>1.0737765702156594</v>
      </c>
      <c r="L419" s="12">
        <f t="shared" si="58"/>
        <v>7.1181939263402799E-2</v>
      </c>
      <c r="M419" s="12">
        <f t="shared" si="62"/>
        <v>5.0668684772987773E-3</v>
      </c>
      <c r="N419" s="18">
        <f t="shared" si="59"/>
        <v>4.5508073505240765E-6</v>
      </c>
    </row>
    <row r="420" spans="1:14" x14ac:dyDescent="0.2">
      <c r="A420" s="4">
        <v>418</v>
      </c>
      <c r="B420" s="1" t="str">
        <f>'Исходные данные'!A670</f>
        <v>28.07.2014</v>
      </c>
      <c r="C420" s="1">
        <f>'Исходные данные'!B670</f>
        <v>273.22000000000003</v>
      </c>
      <c r="D420" s="5" t="str">
        <f>'Исходные данные'!A422</f>
        <v>29.07.2015</v>
      </c>
      <c r="E420" s="1">
        <f>'Исходные данные'!B422</f>
        <v>276</v>
      </c>
      <c r="F420" s="12">
        <f t="shared" si="54"/>
        <v>1.0101749505892685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1.0123534257808731E-2</v>
      </c>
      <c r="J420" s="18">
        <f t="shared" si="57"/>
        <v>9.0670736999666429E-6</v>
      </c>
      <c r="K420" s="12">
        <f t="shared" si="61"/>
        <v>1.0724762234405905</v>
      </c>
      <c r="L420" s="12">
        <f t="shared" si="58"/>
        <v>6.9970202288129987E-2</v>
      </c>
      <c r="M420" s="12">
        <f t="shared" si="62"/>
        <v>4.8958292082418422E-3</v>
      </c>
      <c r="N420" s="18">
        <f t="shared" si="59"/>
        <v>4.384915694767121E-6</v>
      </c>
    </row>
    <row r="421" spans="1:14" x14ac:dyDescent="0.2">
      <c r="A421" s="4">
        <v>419</v>
      </c>
      <c r="B421" s="1" t="str">
        <f>'Исходные данные'!A671</f>
        <v>25.07.2014</v>
      </c>
      <c r="C421" s="1">
        <f>'Исходные данные'!B671</f>
        <v>277.89</v>
      </c>
      <c r="D421" s="5" t="str">
        <f>'Исходные данные'!A423</f>
        <v>28.07.2015</v>
      </c>
      <c r="E421" s="1">
        <f>'Исходные данные'!B423</f>
        <v>275.57</v>
      </c>
      <c r="F421" s="12">
        <f t="shared" si="54"/>
        <v>0.99165137284537053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-8.3836721302449589E-3</v>
      </c>
      <c r="J421" s="18">
        <f t="shared" si="57"/>
        <v>-7.487820828381498E-6</v>
      </c>
      <c r="K421" s="12">
        <f t="shared" si="61"/>
        <v>1.0528102272764652</v>
      </c>
      <c r="L421" s="12">
        <f t="shared" si="58"/>
        <v>5.1462995900076261E-2</v>
      </c>
      <c r="M421" s="12">
        <f t="shared" si="62"/>
        <v>2.6484399470112739E-3</v>
      </c>
      <c r="N421" s="18">
        <f t="shared" si="59"/>
        <v>2.3654364686336052E-6</v>
      </c>
    </row>
    <row r="422" spans="1:14" x14ac:dyDescent="0.2">
      <c r="A422" s="4">
        <v>420</v>
      </c>
      <c r="B422" s="1" t="str">
        <f>'Исходные данные'!A672</f>
        <v>24.07.2014</v>
      </c>
      <c r="C422" s="1">
        <f>'Исходные данные'!B672</f>
        <v>277.5</v>
      </c>
      <c r="D422" s="5" t="str">
        <f>'Исходные данные'!A424</f>
        <v>27.07.2015</v>
      </c>
      <c r="E422" s="1">
        <f>'Исходные данные'!B424</f>
        <v>274.95</v>
      </c>
      <c r="F422" s="12">
        <f t="shared" si="54"/>
        <v>0.99081081081081079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-9.2316702326655058E-3</v>
      </c>
      <c r="J422" s="18">
        <f t="shared" si="57"/>
        <v>-8.2221919296628233E-6</v>
      </c>
      <c r="K422" s="12">
        <f t="shared" si="61"/>
        <v>1.0519178246328773</v>
      </c>
      <c r="L422" s="12">
        <f t="shared" si="58"/>
        <v>5.0614997797655714E-2</v>
      </c>
      <c r="M422" s="12">
        <f t="shared" si="62"/>
        <v>2.5618780020567004E-3</v>
      </c>
      <c r="N422" s="18">
        <f t="shared" si="59"/>
        <v>2.2817379848293531E-6</v>
      </c>
    </row>
    <row r="423" spans="1:14" x14ac:dyDescent="0.2">
      <c r="A423" s="4">
        <v>421</v>
      </c>
      <c r="B423" s="1" t="str">
        <f>'Исходные данные'!A673</f>
        <v>23.07.2014</v>
      </c>
      <c r="C423" s="1">
        <f>'Исходные данные'!B673</f>
        <v>279.67</v>
      </c>
      <c r="D423" s="5" t="str">
        <f>'Исходные данные'!A425</f>
        <v>24.07.2015</v>
      </c>
      <c r="E423" s="1">
        <f>'Исходные данные'!B425</f>
        <v>280.51</v>
      </c>
      <c r="F423" s="12">
        <f t="shared" si="54"/>
        <v>1.0030035398862944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2.9990382719697482E-3</v>
      </c>
      <c r="J423" s="18">
        <f t="shared" si="57"/>
        <v>2.6636398590335358E-6</v>
      </c>
      <c r="K423" s="12">
        <f t="shared" si="61"/>
        <v>1.064862524978774</v>
      </c>
      <c r="L423" s="12">
        <f t="shared" si="58"/>
        <v>6.2845706302291054E-2</v>
      </c>
      <c r="M423" s="12">
        <f t="shared" si="62"/>
        <v>3.9495828006338362E-3</v>
      </c>
      <c r="N423" s="18">
        <f t="shared" si="59"/>
        <v>3.5078799335934947E-6</v>
      </c>
    </row>
    <row r="424" spans="1:14" x14ac:dyDescent="0.2">
      <c r="A424" s="4">
        <v>422</v>
      </c>
      <c r="B424" s="1" t="str">
        <f>'Исходные данные'!A674</f>
        <v>22.07.2014</v>
      </c>
      <c r="C424" s="1">
        <f>'Исходные данные'!B674</f>
        <v>280.93</v>
      </c>
      <c r="D424" s="5" t="str">
        <f>'Исходные данные'!A426</f>
        <v>23.07.2015</v>
      </c>
      <c r="E424" s="1">
        <f>'Исходные данные'!B426</f>
        <v>281.27999999999997</v>
      </c>
      <c r="F424" s="12">
        <f t="shared" si="54"/>
        <v>1.001245861958495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1.2450865164808E-3</v>
      </c>
      <c r="J424" s="18">
        <f t="shared" si="57"/>
        <v>1.1027554085237244E-6</v>
      </c>
      <c r="K424" s="12">
        <f t="shared" si="61"/>
        <v>1.062996444469718</v>
      </c>
      <c r="L424" s="12">
        <f t="shared" si="58"/>
        <v>6.1091754546802109E-2</v>
      </c>
      <c r="M424" s="12">
        <f t="shared" si="62"/>
        <v>3.7322024736067255E-3</v>
      </c>
      <c r="N424" s="18">
        <f t="shared" si="59"/>
        <v>3.3055586170094917E-6</v>
      </c>
    </row>
    <row r="425" spans="1:14" x14ac:dyDescent="0.2">
      <c r="A425" s="4">
        <v>423</v>
      </c>
      <c r="B425" s="1" t="str">
        <f>'Исходные данные'!A675</f>
        <v>21.07.2014</v>
      </c>
      <c r="C425" s="1">
        <f>'Исходные данные'!B675</f>
        <v>273.18</v>
      </c>
      <c r="D425" s="5" t="str">
        <f>'Исходные данные'!A427</f>
        <v>22.07.2015</v>
      </c>
      <c r="E425" s="1">
        <f>'Исходные данные'!B427</f>
        <v>282.02</v>
      </c>
      <c r="F425" s="12">
        <f t="shared" si="54"/>
        <v>1.0323596163701587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3.1847071834338193E-2</v>
      </c>
      <c r="J425" s="18">
        <f t="shared" si="57"/>
        <v>2.8127772663966215E-5</v>
      </c>
      <c r="K425" s="12">
        <f t="shared" si="61"/>
        <v>1.0960291006536929</v>
      </c>
      <c r="L425" s="12">
        <f t="shared" si="58"/>
        <v>9.1693739864659479E-2</v>
      </c>
      <c r="M425" s="12">
        <f t="shared" si="62"/>
        <v>8.407741930367859E-3</v>
      </c>
      <c r="N425" s="18">
        <f t="shared" si="59"/>
        <v>7.4258335229329902E-6</v>
      </c>
    </row>
    <row r="426" spans="1:14" x14ac:dyDescent="0.2">
      <c r="A426" s="4">
        <v>424</v>
      </c>
      <c r="B426" s="1" t="str">
        <f>'Исходные данные'!A676</f>
        <v>18.07.2014</v>
      </c>
      <c r="C426" s="1">
        <f>'Исходные данные'!B676</f>
        <v>274.32</v>
      </c>
      <c r="D426" s="5" t="str">
        <f>'Исходные данные'!A428</f>
        <v>21.07.2015</v>
      </c>
      <c r="E426" s="1">
        <f>'Исходные данные'!B428</f>
        <v>283.23</v>
      </c>
      <c r="F426" s="12">
        <f t="shared" si="54"/>
        <v>1.0324803149606301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3.1963980257870131E-2</v>
      </c>
      <c r="J426" s="18">
        <f t="shared" si="57"/>
        <v>2.8152233695130624E-5</v>
      </c>
      <c r="K426" s="12">
        <f t="shared" si="61"/>
        <v>1.0961572431783198</v>
      </c>
      <c r="L426" s="12">
        <f t="shared" si="58"/>
        <v>9.1810648288191438E-2</v>
      </c>
      <c r="M426" s="12">
        <f t="shared" si="62"/>
        <v>8.4291951390980044E-3</v>
      </c>
      <c r="N426" s="18">
        <f t="shared" si="59"/>
        <v>7.4240025648657515E-6</v>
      </c>
    </row>
    <row r="427" spans="1:14" x14ac:dyDescent="0.2">
      <c r="A427" s="4">
        <v>425</v>
      </c>
      <c r="B427" s="1" t="str">
        <f>'Исходные данные'!A677</f>
        <v>17.07.2014</v>
      </c>
      <c r="C427" s="1">
        <f>'Исходные данные'!B677</f>
        <v>276.98</v>
      </c>
      <c r="D427" s="5" t="str">
        <f>'Исходные данные'!A429</f>
        <v>20.07.2015</v>
      </c>
      <c r="E427" s="1">
        <f>'Исходные данные'!B429</f>
        <v>278.02</v>
      </c>
      <c r="F427" s="12">
        <f t="shared" si="54"/>
        <v>1.003754783738898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3.7477521343748424E-3</v>
      </c>
      <c r="J427" s="18">
        <f t="shared" si="57"/>
        <v>3.2916150151962244E-6</v>
      </c>
      <c r="K427" s="12">
        <f t="shared" si="61"/>
        <v>1.06566010085358</v>
      </c>
      <c r="L427" s="12">
        <f t="shared" si="58"/>
        <v>6.3594420164696214E-2</v>
      </c>
      <c r="M427" s="12">
        <f t="shared" si="62"/>
        <v>4.044250276083931E-3</v>
      </c>
      <c r="N427" s="18">
        <f t="shared" si="59"/>
        <v>3.5520265099361806E-6</v>
      </c>
    </row>
    <row r="428" spans="1:14" x14ac:dyDescent="0.2">
      <c r="A428" s="4">
        <v>426</v>
      </c>
      <c r="B428" s="1" t="str">
        <f>'Исходные данные'!A678</f>
        <v>16.07.2014</v>
      </c>
      <c r="C428" s="1">
        <f>'Исходные данные'!B678</f>
        <v>284.92</v>
      </c>
      <c r="D428" s="5" t="str">
        <f>'Исходные данные'!A430</f>
        <v>17.07.2015</v>
      </c>
      <c r="E428" s="1">
        <f>'Исходные данные'!B430</f>
        <v>281.64999999999998</v>
      </c>
      <c r="F428" s="12">
        <f t="shared" si="54"/>
        <v>0.98852309420188111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-1.1543273769430205E-2</v>
      </c>
      <c r="J428" s="18">
        <f t="shared" si="57"/>
        <v>-1.0110050846928228E-5</v>
      </c>
      <c r="K428" s="12">
        <f t="shared" si="61"/>
        <v>1.0494890159719459</v>
      </c>
      <c r="L428" s="12">
        <f t="shared" si="58"/>
        <v>4.8303394260891044E-2</v>
      </c>
      <c r="M428" s="12">
        <f t="shared" si="62"/>
        <v>2.3332178971230892E-3</v>
      </c>
      <c r="N428" s="18">
        <f t="shared" si="59"/>
        <v>2.0435235313700593E-6</v>
      </c>
    </row>
    <row r="429" spans="1:14" x14ac:dyDescent="0.2">
      <c r="A429" s="4">
        <v>427</v>
      </c>
      <c r="B429" s="1" t="str">
        <f>'Исходные данные'!A679</f>
        <v>15.07.2014</v>
      </c>
      <c r="C429" s="1">
        <f>'Исходные данные'!B679</f>
        <v>286.52999999999997</v>
      </c>
      <c r="D429" s="5" t="str">
        <f>'Исходные данные'!A431</f>
        <v>16.07.2015</v>
      </c>
      <c r="E429" s="1">
        <f>'Исходные данные'!B431</f>
        <v>280.66000000000003</v>
      </c>
      <c r="F429" s="12">
        <f t="shared" si="54"/>
        <v>0.97951348898893675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-2.0699270391766063E-2</v>
      </c>
      <c r="J429" s="18">
        <f t="shared" si="57"/>
        <v>-1.8078631437123849E-5</v>
      </c>
      <c r="K429" s="12">
        <f t="shared" si="61"/>
        <v>1.0399237546597022</v>
      </c>
      <c r="L429" s="12">
        <f t="shared" si="58"/>
        <v>3.9147397638555216E-2</v>
      </c>
      <c r="M429" s="12">
        <f t="shared" si="62"/>
        <v>1.5325187418711644E-3</v>
      </c>
      <c r="N429" s="18">
        <f t="shared" si="59"/>
        <v>1.3384936270891265E-6</v>
      </c>
    </row>
    <row r="430" spans="1:14" x14ac:dyDescent="0.2">
      <c r="A430" s="4">
        <v>428</v>
      </c>
      <c r="B430" s="1" t="str">
        <f>'Исходные данные'!A680</f>
        <v>14.07.2014</v>
      </c>
      <c r="C430" s="1">
        <f>'Исходные данные'!B680</f>
        <v>287.02999999999997</v>
      </c>
      <c r="D430" s="5" t="str">
        <f>'Исходные данные'!A432</f>
        <v>15.07.2015</v>
      </c>
      <c r="E430" s="1">
        <f>'Исходные данные'!B432</f>
        <v>277.95</v>
      </c>
      <c r="F430" s="12">
        <f t="shared" si="54"/>
        <v>0.96836567606173574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-3.2145498514027634E-2</v>
      </c>
      <c r="J430" s="18">
        <f t="shared" si="57"/>
        <v>-2.7997344932230768E-5</v>
      </c>
      <c r="K430" s="12">
        <f t="shared" si="61"/>
        <v>1.0280884143547258</v>
      </c>
      <c r="L430" s="12">
        <f t="shared" si="58"/>
        <v>2.7701169516293617E-2</v>
      </c>
      <c r="M430" s="12">
        <f t="shared" si="62"/>
        <v>7.6735479257043911E-4</v>
      </c>
      <c r="N430" s="18">
        <f t="shared" si="59"/>
        <v>6.6833297992314056E-7</v>
      </c>
    </row>
    <row r="431" spans="1:14" x14ac:dyDescent="0.2">
      <c r="A431" s="4">
        <v>429</v>
      </c>
      <c r="B431" s="1" t="str">
        <f>'Исходные данные'!A681</f>
        <v>11.07.2014</v>
      </c>
      <c r="C431" s="1">
        <f>'Исходные данные'!B681</f>
        <v>287.12</v>
      </c>
      <c r="D431" s="5" t="str">
        <f>'Исходные данные'!A433</f>
        <v>14.07.2015</v>
      </c>
      <c r="E431" s="1">
        <f>'Исходные данные'!B433</f>
        <v>274.83999999999997</v>
      </c>
      <c r="F431" s="12">
        <f t="shared" si="54"/>
        <v>0.95723042630259114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-4.3711136676476726E-2</v>
      </c>
      <c r="J431" s="18">
        <f t="shared" si="57"/>
        <v>-3.7964261154424127E-5</v>
      </c>
      <c r="K431" s="12">
        <f t="shared" si="61"/>
        <v>1.0162664120354357</v>
      </c>
      <c r="L431" s="12">
        <f t="shared" si="58"/>
        <v>1.6135531353844573E-2</v>
      </c>
      <c r="M431" s="12">
        <f t="shared" si="62"/>
        <v>2.6035537207090386E-4</v>
      </c>
      <c r="N431" s="18">
        <f t="shared" si="59"/>
        <v>2.2612542454372426E-7</v>
      </c>
    </row>
    <row r="432" spans="1:14" x14ac:dyDescent="0.2">
      <c r="A432" s="4">
        <v>430</v>
      </c>
      <c r="B432" s="1" t="str">
        <f>'Исходные данные'!A682</f>
        <v>10.07.2014</v>
      </c>
      <c r="C432" s="1">
        <f>'Исходные данные'!B682</f>
        <v>289.31</v>
      </c>
      <c r="D432" s="5" t="str">
        <f>'Исходные данные'!A434</f>
        <v>13.07.2015</v>
      </c>
      <c r="E432" s="1">
        <f>'Исходные данные'!B434</f>
        <v>275.17</v>
      </c>
      <c r="F432" s="12">
        <f t="shared" si="54"/>
        <v>0.95112509073312368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-5.0109689089871998E-2</v>
      </c>
      <c r="J432" s="18">
        <f t="shared" si="57"/>
        <v>-4.3400099939095483E-5</v>
      </c>
      <c r="K432" s="12">
        <f t="shared" si="61"/>
        <v>1.0097845375536338</v>
      </c>
      <c r="L432" s="12">
        <f t="shared" si="58"/>
        <v>9.7369789404492847E-3</v>
      </c>
      <c r="M432" s="12">
        <f t="shared" si="62"/>
        <v>9.4808758886754399E-5</v>
      </c>
      <c r="N432" s="18">
        <f t="shared" si="59"/>
        <v>8.2114051903355334E-8</v>
      </c>
    </row>
    <row r="433" spans="1:14" x14ac:dyDescent="0.2">
      <c r="A433" s="4">
        <v>431</v>
      </c>
      <c r="B433" s="1" t="str">
        <f>'Исходные данные'!A683</f>
        <v>09.07.2014</v>
      </c>
      <c r="C433" s="1">
        <f>'Исходные данные'!B683</f>
        <v>293.25</v>
      </c>
      <c r="D433" s="5" t="str">
        <f>'Исходные данные'!A435</f>
        <v>10.07.2015</v>
      </c>
      <c r="E433" s="1">
        <f>'Исходные данные'!B435</f>
        <v>276.08</v>
      </c>
      <c r="F433" s="12">
        <f t="shared" si="54"/>
        <v>0.94144927536231882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-6.0334808743836899E-2</v>
      </c>
      <c r="J433" s="18">
        <f t="shared" si="57"/>
        <v>-5.2110246941257299E-5</v>
      </c>
      <c r="K433" s="12">
        <f t="shared" si="61"/>
        <v>0.99951197840777906</v>
      </c>
      <c r="L433" s="12">
        <f t="shared" si="58"/>
        <v>-4.881407135156002E-4</v>
      </c>
      <c r="M433" s="12">
        <f t="shared" si="62"/>
        <v>2.3828135619144285E-7</v>
      </c>
      <c r="N433" s="18">
        <f t="shared" si="59"/>
        <v>2.0579994486022368E-10</v>
      </c>
    </row>
    <row r="434" spans="1:14" x14ac:dyDescent="0.2">
      <c r="A434" s="4">
        <v>432</v>
      </c>
      <c r="B434" s="1" t="str">
        <f>'Исходные данные'!A684</f>
        <v>08.07.2014</v>
      </c>
      <c r="C434" s="1">
        <f>'Исходные данные'!B684</f>
        <v>294.20999999999998</v>
      </c>
      <c r="D434" s="5" t="str">
        <f>'Исходные данные'!A436</f>
        <v>09.07.2015</v>
      </c>
      <c r="E434" s="1">
        <f>'Исходные данные'!B436</f>
        <v>273.10000000000002</v>
      </c>
      <c r="F434" s="12">
        <f t="shared" si="54"/>
        <v>0.92824852996159224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-7.4455769592679119E-2</v>
      </c>
      <c r="J434" s="18">
        <f t="shared" si="57"/>
        <v>-6.4126821924535135E-5</v>
      </c>
      <c r="K434" s="12">
        <f t="shared" si="61"/>
        <v>0.98549709359429849</v>
      </c>
      <c r="L434" s="12">
        <f t="shared" si="58"/>
        <v>-1.4609101562357854E-2</v>
      </c>
      <c r="M434" s="12">
        <f t="shared" si="62"/>
        <v>2.1342584845928441E-4</v>
      </c>
      <c r="N434" s="18">
        <f t="shared" si="59"/>
        <v>1.8381814402180412E-7</v>
      </c>
    </row>
    <row r="435" spans="1:14" x14ac:dyDescent="0.2">
      <c r="A435" s="4">
        <v>433</v>
      </c>
      <c r="B435" s="1" t="str">
        <f>'Исходные данные'!A685</f>
        <v>07.07.2014</v>
      </c>
      <c r="C435" s="1">
        <f>'Исходные данные'!B685</f>
        <v>293.26</v>
      </c>
      <c r="D435" s="5" t="str">
        <f>'Исходные данные'!A437</f>
        <v>08.07.2015</v>
      </c>
      <c r="E435" s="1">
        <f>'Исходные данные'!B437</f>
        <v>271.39999999999998</v>
      </c>
      <c r="F435" s="12">
        <f t="shared" si="54"/>
        <v>0.92545863738661938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-7.7465840148164392E-2</v>
      </c>
      <c r="J435" s="18">
        <f t="shared" si="57"/>
        <v>-6.6533100881010937E-5</v>
      </c>
      <c r="K435" s="12">
        <f t="shared" si="61"/>
        <v>0.98253513789457891</v>
      </c>
      <c r="L435" s="12">
        <f t="shared" si="58"/>
        <v>-1.761917211784312E-2</v>
      </c>
      <c r="M435" s="12">
        <f t="shared" si="62"/>
        <v>3.1043522611817759E-4</v>
      </c>
      <c r="N435" s="18">
        <f t="shared" si="59"/>
        <v>2.6662356177685589E-7</v>
      </c>
    </row>
    <row r="436" spans="1:14" x14ac:dyDescent="0.2">
      <c r="A436" s="4">
        <v>434</v>
      </c>
      <c r="B436" s="1" t="str">
        <f>'Исходные данные'!A686</f>
        <v>04.07.2014</v>
      </c>
      <c r="C436" s="1">
        <f>'Исходные данные'!B686</f>
        <v>293.45</v>
      </c>
      <c r="D436" s="5" t="str">
        <f>'Исходные данные'!A438</f>
        <v>07.07.2015</v>
      </c>
      <c r="E436" s="1">
        <f>'Исходные данные'!B438</f>
        <v>276.24</v>
      </c>
      <c r="F436" s="12">
        <f t="shared" si="54"/>
        <v>0.9413528710172091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-6.0437213922606571E-2</v>
      </c>
      <c r="J436" s="18">
        <f t="shared" si="57"/>
        <v>-5.1762844589384741E-5</v>
      </c>
      <c r="K436" s="12">
        <f t="shared" si="61"/>
        <v>0.99940962844562031</v>
      </c>
      <c r="L436" s="12">
        <f t="shared" si="58"/>
        <v>-5.9054589228526796E-4</v>
      </c>
      <c r="M436" s="12">
        <f t="shared" si="62"/>
        <v>3.4874445089491083E-7</v>
      </c>
      <c r="N436" s="18">
        <f t="shared" si="59"/>
        <v>2.9869022149499229E-10</v>
      </c>
    </row>
    <row r="437" spans="1:14" x14ac:dyDescent="0.2">
      <c r="A437" s="4">
        <v>435</v>
      </c>
      <c r="B437" s="1" t="str">
        <f>'Исходные данные'!A687</f>
        <v>03.07.2014</v>
      </c>
      <c r="C437" s="1">
        <f>'Исходные данные'!B687</f>
        <v>299.16000000000003</v>
      </c>
      <c r="D437" s="5" t="str">
        <f>'Исходные данные'!A439</f>
        <v>06.07.2015</v>
      </c>
      <c r="E437" s="1">
        <f>'Исходные данные'!B439</f>
        <v>277.43</v>
      </c>
      <c r="F437" s="12">
        <f t="shared" si="54"/>
        <v>0.9273632838614787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-7.5409898210180751E-2</v>
      </c>
      <c r="J437" s="18">
        <f t="shared" si="57"/>
        <v>-6.4406281057267093E-5</v>
      </c>
      <c r="K437" s="12">
        <f t="shared" si="61"/>
        <v>0.98455725105146819</v>
      </c>
      <c r="L437" s="12">
        <f t="shared" si="58"/>
        <v>-1.5563230179859515E-2</v>
      </c>
      <c r="M437" s="12">
        <f t="shared" si="62"/>
        <v>2.422141336312876E-4</v>
      </c>
      <c r="N437" s="18">
        <f t="shared" si="59"/>
        <v>2.0687087420830202E-7</v>
      </c>
    </row>
    <row r="438" spans="1:14" x14ac:dyDescent="0.2">
      <c r="A438" s="4">
        <v>436</v>
      </c>
      <c r="B438" s="1" t="str">
        <f>'Исходные данные'!A688</f>
        <v>02.07.2014</v>
      </c>
      <c r="C438" s="1">
        <f>'Исходные данные'!B688</f>
        <v>296.18</v>
      </c>
      <c r="D438" s="5" t="str">
        <f>'Исходные данные'!A440</f>
        <v>03.07.2015</v>
      </c>
      <c r="E438" s="1">
        <f>'Исходные данные'!B440</f>
        <v>284.39999999999998</v>
      </c>
      <c r="F438" s="12">
        <f t="shared" si="54"/>
        <v>0.96022688905395359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-4.0585679680271554E-2</v>
      </c>
      <c r="J438" s="18">
        <f t="shared" si="57"/>
        <v>-3.4566774866794339E-5</v>
      </c>
      <c r="K438" s="12">
        <f t="shared" si="61"/>
        <v>1.0194476778680392</v>
      </c>
      <c r="L438" s="12">
        <f t="shared" si="58"/>
        <v>1.9260988350049798E-2</v>
      </c>
      <c r="M438" s="12">
        <f t="shared" si="62"/>
        <v>3.7098567222075709E-4</v>
      </c>
      <c r="N438" s="18">
        <f t="shared" si="59"/>
        <v>3.1596805354709453E-7</v>
      </c>
    </row>
    <row r="439" spans="1:14" x14ac:dyDescent="0.2">
      <c r="A439" s="4">
        <v>437</v>
      </c>
      <c r="B439" s="1" t="str">
        <f>'Исходные данные'!A689</f>
        <v>01.07.2014</v>
      </c>
      <c r="C439" s="1">
        <f>'Исходные данные'!B689</f>
        <v>292.06</v>
      </c>
      <c r="D439" s="5" t="str">
        <f>'Исходные данные'!A441</f>
        <v>02.07.2015</v>
      </c>
      <c r="E439" s="1">
        <f>'Исходные данные'!B441</f>
        <v>286.01</v>
      </c>
      <c r="F439" s="12">
        <f t="shared" si="54"/>
        <v>0.97928507840854617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-2.0932485368770373E-2</v>
      </c>
      <c r="J439" s="18">
        <f t="shared" si="57"/>
        <v>-1.777841351383285E-5</v>
      </c>
      <c r="K439" s="12">
        <f t="shared" si="61"/>
        <v>1.0396812571432985</v>
      </c>
      <c r="L439" s="12">
        <f t="shared" si="58"/>
        <v>3.8914182661550938E-2</v>
      </c>
      <c r="M439" s="12">
        <f t="shared" si="62"/>
        <v>1.5143136122165576E-3</v>
      </c>
      <c r="N439" s="18">
        <f t="shared" si="59"/>
        <v>1.2861393720488413E-6</v>
      </c>
    </row>
    <row r="440" spans="1:14" x14ac:dyDescent="0.2">
      <c r="A440" s="4">
        <v>438</v>
      </c>
      <c r="B440" s="1" t="str">
        <f>'Исходные данные'!A690</f>
        <v>30.06.2014</v>
      </c>
      <c r="C440" s="1">
        <f>'Исходные данные'!B690</f>
        <v>291.70999999999998</v>
      </c>
      <c r="D440" s="5" t="str">
        <f>'Исходные данные'!A442</f>
        <v>01.07.2015</v>
      </c>
      <c r="E440" s="1">
        <f>'Исходные данные'!B442</f>
        <v>288.10000000000002</v>
      </c>
      <c r="F440" s="12">
        <f t="shared" si="54"/>
        <v>0.9876246957594873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-1.245251599195157E-2</v>
      </c>
      <c r="J440" s="18">
        <f t="shared" si="57"/>
        <v>-1.0546673089036861E-5</v>
      </c>
      <c r="K440" s="12">
        <f t="shared" si="61"/>
        <v>1.0485352099326244</v>
      </c>
      <c r="L440" s="12">
        <f t="shared" si="58"/>
        <v>4.7394152038369761E-2</v>
      </c>
      <c r="M440" s="12">
        <f t="shared" si="62"/>
        <v>2.2462056474361158E-3</v>
      </c>
      <c r="N440" s="18">
        <f t="shared" si="59"/>
        <v>1.9024265192326312E-6</v>
      </c>
    </row>
    <row r="441" spans="1:14" x14ac:dyDescent="0.2">
      <c r="A441" s="4">
        <v>439</v>
      </c>
      <c r="B441" s="1" t="str">
        <f>'Исходные данные'!A691</f>
        <v>27.06.2014</v>
      </c>
      <c r="C441" s="1">
        <f>'Исходные данные'!B691</f>
        <v>293.44</v>
      </c>
      <c r="D441" s="5" t="str">
        <f>'Исходные данные'!A443</f>
        <v>30.06.2015</v>
      </c>
      <c r="E441" s="1">
        <f>'Исходные данные'!B443</f>
        <v>285.39999999999998</v>
      </c>
      <c r="F441" s="12">
        <f t="shared" si="54"/>
        <v>0.97260087241003268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-2.7781484025364022E-2</v>
      </c>
      <c r="J441" s="18">
        <f t="shared" si="57"/>
        <v>-2.3463888535313816E-5</v>
      </c>
      <c r="K441" s="12">
        <f t="shared" si="61"/>
        <v>1.0325848111249103</v>
      </c>
      <c r="L441" s="12">
        <f t="shared" si="58"/>
        <v>3.2065184004957253E-2</v>
      </c>
      <c r="M441" s="12">
        <f t="shared" si="62"/>
        <v>1.0281760252717714E-3</v>
      </c>
      <c r="N441" s="18">
        <f t="shared" si="59"/>
        <v>8.683844113450932E-7</v>
      </c>
    </row>
    <row r="442" spans="1:14" x14ac:dyDescent="0.2">
      <c r="A442" s="4">
        <v>440</v>
      </c>
      <c r="B442" s="1" t="str">
        <f>'Исходные данные'!A692</f>
        <v>26.06.2014</v>
      </c>
      <c r="C442" s="1">
        <f>'Исходные данные'!B692</f>
        <v>296.89</v>
      </c>
      <c r="D442" s="5" t="str">
        <f>'Исходные данные'!A444</f>
        <v>29.06.2015</v>
      </c>
      <c r="E442" s="1">
        <f>'Исходные данные'!B444</f>
        <v>284.08</v>
      </c>
      <c r="F442" s="12">
        <f t="shared" si="54"/>
        <v>0.95685270638957187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-4.4105811193451402E-2</v>
      </c>
      <c r="J442" s="18">
        <f t="shared" si="57"/>
        <v>-3.7147238076804638E-5</v>
      </c>
      <c r="K442" s="12">
        <f t="shared" si="61"/>
        <v>1.0158653967206162</v>
      </c>
      <c r="L442" s="12">
        <f t="shared" si="58"/>
        <v>1.5740856836869779E-2</v>
      </c>
      <c r="M442" s="12">
        <f t="shared" si="62"/>
        <v>2.4777457395883259E-4</v>
      </c>
      <c r="N442" s="18">
        <f t="shared" si="59"/>
        <v>2.0868318344395794E-7</v>
      </c>
    </row>
    <row r="443" spans="1:14" x14ac:dyDescent="0.2">
      <c r="A443" s="4">
        <v>441</v>
      </c>
      <c r="B443" s="1" t="str">
        <f>'Исходные данные'!A693</f>
        <v>25.06.2014</v>
      </c>
      <c r="C443" s="1">
        <f>'Исходные данные'!B693</f>
        <v>298.02999999999997</v>
      </c>
      <c r="D443" s="5" t="str">
        <f>'Исходные данные'!A445</f>
        <v>26.06.2015</v>
      </c>
      <c r="E443" s="1">
        <f>'Исходные данные'!B445</f>
        <v>284.51</v>
      </c>
      <c r="F443" s="12">
        <f t="shared" si="54"/>
        <v>0.95463543938529682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-4.6425750245798536E-2</v>
      </c>
      <c r="J443" s="18">
        <f t="shared" si="57"/>
        <v>-3.8992027242196219E-5</v>
      </c>
      <c r="K443" s="12">
        <f t="shared" si="61"/>
        <v>1.0135113825553301</v>
      </c>
      <c r="L443" s="12">
        <f t="shared" si="58"/>
        <v>1.3420917784522731E-2</v>
      </c>
      <c r="M443" s="12">
        <f t="shared" si="62"/>
        <v>1.8012103417892062E-4</v>
      </c>
      <c r="N443" s="18">
        <f t="shared" si="59"/>
        <v>1.5127993052158862E-7</v>
      </c>
    </row>
    <row r="444" spans="1:14" x14ac:dyDescent="0.2">
      <c r="A444" s="4">
        <v>442</v>
      </c>
      <c r="B444" s="1" t="str">
        <f>'Исходные данные'!A694</f>
        <v>24.06.2014</v>
      </c>
      <c r="C444" s="1">
        <f>'Исходные данные'!B694</f>
        <v>297.43</v>
      </c>
      <c r="D444" s="5" t="str">
        <f>'Исходные данные'!A446</f>
        <v>25.06.2015</v>
      </c>
      <c r="E444" s="1">
        <f>'Исходные данные'!B446</f>
        <v>284.8</v>
      </c>
      <c r="F444" s="12">
        <f t="shared" si="54"/>
        <v>0.95753622701139762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-4.3391723644212822E-2</v>
      </c>
      <c r="J444" s="18">
        <f t="shared" si="57"/>
        <v>-3.6342094707209386E-5</v>
      </c>
      <c r="K444" s="12">
        <f t="shared" si="61"/>
        <v>1.0165910726193423</v>
      </c>
      <c r="L444" s="12">
        <f t="shared" si="58"/>
        <v>1.645494438610846E-2</v>
      </c>
      <c r="M444" s="12">
        <f t="shared" si="62"/>
        <v>2.7076519474992497E-4</v>
      </c>
      <c r="N444" s="18">
        <f t="shared" si="59"/>
        <v>2.2677537384090887E-7</v>
      </c>
    </row>
    <row r="445" spans="1:14" x14ac:dyDescent="0.2">
      <c r="A445" s="4">
        <v>443</v>
      </c>
      <c r="B445" s="1" t="str">
        <f>'Исходные данные'!A695</f>
        <v>23.06.2014</v>
      </c>
      <c r="C445" s="1">
        <f>'Исходные данные'!B695</f>
        <v>293.94</v>
      </c>
      <c r="D445" s="5" t="str">
        <f>'Исходные данные'!A447</f>
        <v>24.06.2015</v>
      </c>
      <c r="E445" s="1">
        <f>'Исходные данные'!B447</f>
        <v>288.37</v>
      </c>
      <c r="F445" s="12">
        <f t="shared" si="54"/>
        <v>0.98105055453493917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-1.9131287069828567E-2</v>
      </c>
      <c r="J445" s="18">
        <f t="shared" si="57"/>
        <v>-1.597840451604184E-5</v>
      </c>
      <c r="K445" s="12">
        <f t="shared" si="61"/>
        <v>1.0415556167950637</v>
      </c>
      <c r="L445" s="12">
        <f t="shared" si="58"/>
        <v>4.0715380960492681E-2</v>
      </c>
      <c r="M445" s="12">
        <f t="shared" si="62"/>
        <v>1.6577422467580561E-3</v>
      </c>
      <c r="N445" s="18">
        <f t="shared" si="59"/>
        <v>1.3845423000215125E-6</v>
      </c>
    </row>
    <row r="446" spans="1:14" x14ac:dyDescent="0.2">
      <c r="A446" s="4">
        <v>444</v>
      </c>
      <c r="B446" s="1" t="str">
        <f>'Исходные данные'!A696</f>
        <v>20.06.2014</v>
      </c>
      <c r="C446" s="1">
        <f>'Исходные данные'!B696</f>
        <v>297.72000000000003</v>
      </c>
      <c r="D446" s="5" t="str">
        <f>'Исходные данные'!A448</f>
        <v>23.06.2015</v>
      </c>
      <c r="E446" s="1">
        <f>'Исходные данные'!B448</f>
        <v>289.8</v>
      </c>
      <c r="F446" s="12">
        <f t="shared" si="54"/>
        <v>0.97339782345828285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-2.6962417605128047E-2</v>
      </c>
      <c r="J446" s="18">
        <f t="shared" si="57"/>
        <v>-2.2456094312497993E-5</v>
      </c>
      <c r="K446" s="12">
        <f t="shared" si="61"/>
        <v>1.0334309131293162</v>
      </c>
      <c r="L446" s="12">
        <f t="shared" si="58"/>
        <v>3.2884250425193121E-2</v>
      </c>
      <c r="M446" s="12">
        <f t="shared" si="62"/>
        <v>1.0813739260268189E-3</v>
      </c>
      <c r="N446" s="18">
        <f t="shared" si="59"/>
        <v>9.0064011416082915E-7</v>
      </c>
    </row>
    <row r="447" spans="1:14" x14ac:dyDescent="0.2">
      <c r="A447" s="4">
        <v>445</v>
      </c>
      <c r="B447" s="1" t="str">
        <f>'Исходные данные'!A697</f>
        <v>19.06.2014</v>
      </c>
      <c r="C447" s="1">
        <f>'Исходные данные'!B697</f>
        <v>303.95</v>
      </c>
      <c r="D447" s="5" t="str">
        <f>'Исходные данные'!A449</f>
        <v>22.06.2015</v>
      </c>
      <c r="E447" s="1">
        <f>'Исходные данные'!B449</f>
        <v>291.45</v>
      </c>
      <c r="F447" s="12">
        <f t="shared" si="54"/>
        <v>0.95887481493666726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-4.1994749703172664E-2</v>
      </c>
      <c r="J447" s="18">
        <f t="shared" si="57"/>
        <v>-3.4878400411229015E-5</v>
      </c>
      <c r="K447" s="12">
        <f t="shared" si="61"/>
        <v>1.018012216275695</v>
      </c>
      <c r="L447" s="12">
        <f t="shared" si="58"/>
        <v>1.7851918327148608E-2</v>
      </c>
      <c r="M447" s="12">
        <f t="shared" si="62"/>
        <v>3.1869098795918722E-4</v>
      </c>
      <c r="N447" s="18">
        <f t="shared" si="59"/>
        <v>2.6468622777982495E-7</v>
      </c>
    </row>
    <row r="448" spans="1:14" x14ac:dyDescent="0.2">
      <c r="A448" s="4">
        <v>446</v>
      </c>
      <c r="B448" s="1" t="str">
        <f>'Исходные данные'!A698</f>
        <v>18.06.2014</v>
      </c>
      <c r="C448" s="1">
        <f>'Исходные данные'!B698</f>
        <v>301.92</v>
      </c>
      <c r="D448" s="5" t="str">
        <f>'Исходные данные'!A450</f>
        <v>19.06.2015</v>
      </c>
      <c r="E448" s="1">
        <f>'Исходные данные'!B450</f>
        <v>291.57</v>
      </c>
      <c r="F448" s="12">
        <f t="shared" si="54"/>
        <v>0.96571939586645461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-3.4881967436751246E-2</v>
      </c>
      <c r="J448" s="18">
        <f t="shared" si="57"/>
        <v>-2.889007729098503E-5</v>
      </c>
      <c r="K448" s="12">
        <f t="shared" si="61"/>
        <v>1.0252789281480592</v>
      </c>
      <c r="L448" s="12">
        <f t="shared" si="58"/>
        <v>2.4964700593570123E-2</v>
      </c>
      <c r="M448" s="12">
        <f t="shared" si="62"/>
        <v>6.2323627572660441E-4</v>
      </c>
      <c r="N448" s="18">
        <f t="shared" si="59"/>
        <v>5.1617914640092905E-7</v>
      </c>
    </row>
    <row r="449" spans="1:14" x14ac:dyDescent="0.2">
      <c r="A449" s="4">
        <v>447</v>
      </c>
      <c r="B449" s="1" t="str">
        <f>'Исходные данные'!A699</f>
        <v>17.06.2014</v>
      </c>
      <c r="C449" s="1">
        <f>'Исходные данные'!B699</f>
        <v>299.97000000000003</v>
      </c>
      <c r="D449" s="5" t="str">
        <f>'Исходные данные'!A451</f>
        <v>18.06.2015</v>
      </c>
      <c r="E449" s="1">
        <f>'Исходные данные'!B451</f>
        <v>292.51</v>
      </c>
      <c r="F449" s="12">
        <f t="shared" si="54"/>
        <v>0.97513084641797498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-2.5183615534166155E-2</v>
      </c>
      <c r="J449" s="18">
        <f t="shared" si="57"/>
        <v>-2.0799456239728768E-5</v>
      </c>
      <c r="K449" s="12">
        <f t="shared" si="61"/>
        <v>1.0352708181060357</v>
      </c>
      <c r="L449" s="12">
        <f t="shared" si="58"/>
        <v>3.466305249615511E-2</v>
      </c>
      <c r="M449" s="12">
        <f t="shared" si="62"/>
        <v>1.2015272083512102E-3</v>
      </c>
      <c r="N449" s="18">
        <f t="shared" si="59"/>
        <v>9.9235602437781328E-7</v>
      </c>
    </row>
    <row r="450" spans="1:14" x14ac:dyDescent="0.2">
      <c r="A450" s="4">
        <v>448</v>
      </c>
      <c r="B450" s="1" t="str">
        <f>'Исходные данные'!A700</f>
        <v>16.06.2014</v>
      </c>
      <c r="C450" s="1">
        <f>'Исходные данные'!B700</f>
        <v>299.24</v>
      </c>
      <c r="D450" s="5" t="str">
        <f>'Исходные данные'!A452</f>
        <v>17.06.2015</v>
      </c>
      <c r="E450" s="1">
        <f>'Исходные данные'!B452</f>
        <v>288.93</v>
      </c>
      <c r="F450" s="12">
        <f t="shared" ref="F450:F513" si="63">E450/C450</f>
        <v>0.96554604999331639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-3.5061482763321557E-2</v>
      </c>
      <c r="J450" s="18">
        <f t="shared" ref="J450:J513" si="66">H450*I450</f>
        <v>-2.8876885362664963E-5</v>
      </c>
      <c r="K450" s="12">
        <f t="shared" si="61"/>
        <v>1.025094891385651</v>
      </c>
      <c r="L450" s="12">
        <f t="shared" ref="L450:L513" si="67">LN(K450)</f>
        <v>2.4785185266999799E-2</v>
      </c>
      <c r="M450" s="12">
        <f t="shared" si="62"/>
        <v>6.1430540871950778E-4</v>
      </c>
      <c r="N450" s="18">
        <f t="shared" ref="N450:N513" si="68">M450*H450</f>
        <v>5.0594628256325749E-7</v>
      </c>
    </row>
    <row r="451" spans="1:14" x14ac:dyDescent="0.2">
      <c r="A451" s="4">
        <v>449</v>
      </c>
      <c r="B451" s="1" t="str">
        <f>'Исходные данные'!A701</f>
        <v>11.06.2014</v>
      </c>
      <c r="C451" s="1">
        <f>'Исходные данные'!B701</f>
        <v>299.16000000000003</v>
      </c>
      <c r="D451" s="5" t="str">
        <f>'Исходные данные'!A453</f>
        <v>16.06.2015</v>
      </c>
      <c r="E451" s="1">
        <f>'Исходные данные'!B453</f>
        <v>286.86</v>
      </c>
      <c r="F451" s="12">
        <f t="shared" si="63"/>
        <v>0.95888487765744079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-4.1984255457399866E-2</v>
      </c>
      <c r="J451" s="18">
        <f t="shared" si="66"/>
        <v>-3.4482019681261496E-5</v>
      </c>
      <c r="K451" s="12">
        <f t="shared" ref="K451:K514" si="70">F451/GEOMEAN(F$2:F$1242)</f>
        <v>1.018022899602149</v>
      </c>
      <c r="L451" s="12">
        <f t="shared" si="67"/>
        <v>1.7862412572921402E-2</v>
      </c>
      <c r="M451" s="12">
        <f t="shared" ref="M451:M514" si="71">POWER(L451-AVERAGE(L$2:L$1242),2)</f>
        <v>3.1906578292526346E-4</v>
      </c>
      <c r="N451" s="18">
        <f t="shared" si="68"/>
        <v>2.6205139251807067E-7</v>
      </c>
    </row>
    <row r="452" spans="1:14" x14ac:dyDescent="0.2">
      <c r="A452" s="4">
        <v>450</v>
      </c>
      <c r="B452" s="1" t="str">
        <f>'Исходные данные'!A702</f>
        <v>10.06.2014</v>
      </c>
      <c r="C452" s="1">
        <f>'Исходные данные'!B702</f>
        <v>296.77</v>
      </c>
      <c r="D452" s="5" t="str">
        <f>'Исходные данные'!A454</f>
        <v>15.06.2015</v>
      </c>
      <c r="E452" s="1">
        <f>'Исходные данные'!B454</f>
        <v>284.31</v>
      </c>
      <c r="F452" s="12">
        <f t="shared" si="63"/>
        <v>0.95801462411968874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-4.2892235867153981E-2</v>
      </c>
      <c r="J452" s="18">
        <f t="shared" si="66"/>
        <v>-3.5129429297873558E-5</v>
      </c>
      <c r="K452" s="12">
        <f t="shared" si="70"/>
        <v>1.0170989742691563</v>
      </c>
      <c r="L452" s="12">
        <f t="shared" si="67"/>
        <v>1.695443216316736E-2</v>
      </c>
      <c r="M452" s="12">
        <f t="shared" si="71"/>
        <v>2.8745276997544657E-4</v>
      </c>
      <c r="N452" s="18">
        <f t="shared" si="68"/>
        <v>2.3542843023166458E-7</v>
      </c>
    </row>
    <row r="453" spans="1:14" x14ac:dyDescent="0.2">
      <c r="A453" s="4">
        <v>451</v>
      </c>
      <c r="B453" s="1" t="str">
        <f>'Исходные данные'!A703</f>
        <v>09.06.2014</v>
      </c>
      <c r="C453" s="1">
        <f>'Исходные данные'!B703</f>
        <v>298.92</v>
      </c>
      <c r="D453" s="5" t="str">
        <f>'Исходные данные'!A455</f>
        <v>11.06.2015</v>
      </c>
      <c r="E453" s="1">
        <f>'Исходные данные'!B455</f>
        <v>284.64999999999998</v>
      </c>
      <c r="F453" s="12">
        <f t="shared" si="63"/>
        <v>0.95226147464204458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-4.8915623664998596E-2</v>
      </c>
      <c r="J453" s="18">
        <f t="shared" si="66"/>
        <v>-3.9950863750523554E-5</v>
      </c>
      <c r="K453" s="12">
        <f t="shared" si="70"/>
        <v>1.0109910065145868</v>
      </c>
      <c r="L453" s="12">
        <f t="shared" si="67"/>
        <v>1.0931044365322723E-2</v>
      </c>
      <c r="M453" s="12">
        <f t="shared" si="71"/>
        <v>1.1948773091665536E-4</v>
      </c>
      <c r="N453" s="18">
        <f t="shared" si="68"/>
        <v>9.7589230189582122E-8</v>
      </c>
    </row>
    <row r="454" spans="1:14" x14ac:dyDescent="0.2">
      <c r="A454" s="4">
        <v>452</v>
      </c>
      <c r="B454" s="1" t="str">
        <f>'Исходные данные'!A704</f>
        <v>06.06.2014</v>
      </c>
      <c r="C454" s="1">
        <f>'Исходные данные'!B704</f>
        <v>297.62</v>
      </c>
      <c r="D454" s="5" t="str">
        <f>'Исходные данные'!A456</f>
        <v>10.06.2015</v>
      </c>
      <c r="E454" s="1">
        <f>'Исходные данные'!B456</f>
        <v>286.06</v>
      </c>
      <c r="F454" s="12">
        <f t="shared" si="63"/>
        <v>0.9611585242927223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-3.9615925975150144E-2</v>
      </c>
      <c r="J454" s="18">
        <f t="shared" si="66"/>
        <v>-3.2265214684589086E-5</v>
      </c>
      <c r="K454" s="12">
        <f t="shared" si="70"/>
        <v>1.0204367705414576</v>
      </c>
      <c r="L454" s="12">
        <f t="shared" si="67"/>
        <v>2.0230742055171017E-2</v>
      </c>
      <c r="M454" s="12">
        <f t="shared" si="71"/>
        <v>4.0928292410286841E-4</v>
      </c>
      <c r="N454" s="18">
        <f t="shared" si="68"/>
        <v>3.3334072315257501E-7</v>
      </c>
    </row>
    <row r="455" spans="1:14" x14ac:dyDescent="0.2">
      <c r="A455" s="4">
        <v>453</v>
      </c>
      <c r="B455" s="1" t="str">
        <f>'Исходные данные'!A705</f>
        <v>05.06.2014</v>
      </c>
      <c r="C455" s="1">
        <f>'Исходные данные'!B705</f>
        <v>296.16000000000003</v>
      </c>
      <c r="D455" s="5" t="str">
        <f>'Исходные данные'!A457</f>
        <v>09.06.2015</v>
      </c>
      <c r="E455" s="1">
        <f>'Исходные данные'!B457</f>
        <v>286.69</v>
      </c>
      <c r="F455" s="12">
        <f t="shared" si="63"/>
        <v>0.96802404105888695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-3.2498356209328241E-2</v>
      </c>
      <c r="J455" s="18">
        <f t="shared" si="66"/>
        <v>-2.6394431456613372E-5</v>
      </c>
      <c r="K455" s="12">
        <f t="shared" si="70"/>
        <v>1.0277257094416445</v>
      </c>
      <c r="L455" s="12">
        <f t="shared" si="67"/>
        <v>2.7348311820993083E-2</v>
      </c>
      <c r="M455" s="12">
        <f t="shared" si="71"/>
        <v>7.4793015945827433E-4</v>
      </c>
      <c r="N455" s="18">
        <f t="shared" si="68"/>
        <v>6.0745199544858435E-7</v>
      </c>
    </row>
    <row r="456" spans="1:14" x14ac:dyDescent="0.2">
      <c r="A456" s="4">
        <v>454</v>
      </c>
      <c r="B456" s="1" t="str">
        <f>'Исходные данные'!A706</f>
        <v>04.06.2014</v>
      </c>
      <c r="C456" s="1">
        <f>'Исходные данные'!B706</f>
        <v>296.77</v>
      </c>
      <c r="D456" s="5" t="str">
        <f>'Исходные данные'!A458</f>
        <v>08.06.2015</v>
      </c>
      <c r="E456" s="1">
        <f>'Исходные данные'!B458</f>
        <v>289.02</v>
      </c>
      <c r="F456" s="12">
        <f t="shared" si="63"/>
        <v>0.97388550055598611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-2.6461538147182877E-2</v>
      </c>
      <c r="J456" s="18">
        <f t="shared" si="66"/>
        <v>-2.1431480405221719E-5</v>
      </c>
      <c r="K456" s="12">
        <f t="shared" si="70"/>
        <v>1.033948667100248</v>
      </c>
      <c r="L456" s="12">
        <f t="shared" si="67"/>
        <v>3.3385129883138444E-2</v>
      </c>
      <c r="M456" s="12">
        <f t="shared" si="71"/>
        <v>1.1145668973140286E-3</v>
      </c>
      <c r="N456" s="18">
        <f t="shared" si="68"/>
        <v>9.0269955159947446E-7</v>
      </c>
    </row>
    <row r="457" spans="1:14" x14ac:dyDescent="0.2">
      <c r="A457" s="4">
        <v>455</v>
      </c>
      <c r="B457" s="1" t="str">
        <f>'Исходные данные'!A707</f>
        <v>03.06.2014</v>
      </c>
      <c r="C457" s="1">
        <f>'Исходные данные'!B707</f>
        <v>295.7</v>
      </c>
      <c r="D457" s="5" t="str">
        <f>'Исходные данные'!A459</f>
        <v>05.06.2015</v>
      </c>
      <c r="E457" s="1">
        <f>'Исходные данные'!B459</f>
        <v>288.66000000000003</v>
      </c>
      <c r="F457" s="12">
        <f t="shared" si="63"/>
        <v>0.97619208657423073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-2.40959019190141E-2</v>
      </c>
      <c r="J457" s="18">
        <f t="shared" si="66"/>
        <v>-1.9461057799535986E-5</v>
      </c>
      <c r="K457" s="12">
        <f t="shared" si="70"/>
        <v>1.0363975089176429</v>
      </c>
      <c r="L457" s="12">
        <f t="shared" si="67"/>
        <v>3.5750766111307196E-2</v>
      </c>
      <c r="M457" s="12">
        <f t="shared" si="71"/>
        <v>1.2781172775453964E-3</v>
      </c>
      <c r="N457" s="18">
        <f t="shared" si="68"/>
        <v>1.0322715578979355E-6</v>
      </c>
    </row>
    <row r="458" spans="1:14" x14ac:dyDescent="0.2">
      <c r="A458" s="4">
        <v>456</v>
      </c>
      <c r="B458" s="1" t="str">
        <f>'Исходные данные'!A708</f>
        <v>02.06.2014</v>
      </c>
      <c r="C458" s="1">
        <f>'Исходные данные'!B708</f>
        <v>295.76</v>
      </c>
      <c r="D458" s="5" t="str">
        <f>'Исходные данные'!A460</f>
        <v>04.06.2015</v>
      </c>
      <c r="E458" s="1">
        <f>'Исходные данные'!B460</f>
        <v>289.23</v>
      </c>
      <c r="F458" s="12">
        <f t="shared" si="63"/>
        <v>0.97792128753043017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-2.2326095283977675E-2</v>
      </c>
      <c r="J458" s="18">
        <f t="shared" si="66"/>
        <v>-1.7981346047740182E-5</v>
      </c>
      <c r="K458" s="12">
        <f t="shared" si="70"/>
        <v>1.0382333561735988</v>
      </c>
      <c r="L458" s="12">
        <f t="shared" si="67"/>
        <v>3.7520572746343649E-2</v>
      </c>
      <c r="M458" s="12">
        <f t="shared" si="71"/>
        <v>1.4077933792136716E-3</v>
      </c>
      <c r="N458" s="18">
        <f t="shared" si="68"/>
        <v>1.1338310436005869E-6</v>
      </c>
    </row>
    <row r="459" spans="1:14" x14ac:dyDescent="0.2">
      <c r="A459" s="4">
        <v>457</v>
      </c>
      <c r="B459" s="1" t="str">
        <f>'Исходные данные'!A709</f>
        <v>30.05.2014</v>
      </c>
      <c r="C459" s="1">
        <f>'Исходные данные'!B709</f>
        <v>291.14999999999998</v>
      </c>
      <c r="D459" s="5" t="str">
        <f>'Исходные данные'!A461</f>
        <v>03.06.2015</v>
      </c>
      <c r="E459" s="1">
        <f>'Исходные данные'!B461</f>
        <v>291.17</v>
      </c>
      <c r="F459" s="12">
        <f t="shared" si="63"/>
        <v>1.0000686931135154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6.8690754251548447E-5</v>
      </c>
      <c r="J459" s="18">
        <f t="shared" si="66"/>
        <v>5.5168843456303281E-8</v>
      </c>
      <c r="K459" s="12">
        <f t="shared" si="70"/>
        <v>1.0617466752129381</v>
      </c>
      <c r="L459" s="12">
        <f t="shared" si="67"/>
        <v>5.9915358784572825E-2</v>
      </c>
      <c r="M459" s="12">
        <f t="shared" si="71"/>
        <v>3.5898502182840973E-3</v>
      </c>
      <c r="N459" s="18">
        <f t="shared" si="68"/>
        <v>2.8831811046772294E-6</v>
      </c>
    </row>
    <row r="460" spans="1:14" x14ac:dyDescent="0.2">
      <c r="A460" s="4">
        <v>458</v>
      </c>
      <c r="B460" s="1" t="str">
        <f>'Исходные данные'!A710</f>
        <v>29.05.2014</v>
      </c>
      <c r="C460" s="1">
        <f>'Исходные данные'!B710</f>
        <v>292.11</v>
      </c>
      <c r="D460" s="5" t="str">
        <f>'Исходные данные'!A462</f>
        <v>02.06.2015</v>
      </c>
      <c r="E460" s="1">
        <f>'Исходные данные'!B462</f>
        <v>293.72000000000003</v>
      </c>
      <c r="F460" s="12">
        <f t="shared" si="63"/>
        <v>1.0055116223340523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5.4964889246352875E-3</v>
      </c>
      <c r="J460" s="18">
        <f t="shared" si="66"/>
        <v>4.4021731549735778E-6</v>
      </c>
      <c r="K460" s="12">
        <f t="shared" si="70"/>
        <v>1.0675252902652028</v>
      </c>
      <c r="L460" s="12">
        <f t="shared" si="67"/>
        <v>6.5343156954956627E-2</v>
      </c>
      <c r="M460" s="12">
        <f t="shared" si="71"/>
        <v>4.2697281608401073E-3</v>
      </c>
      <c r="N460" s="18">
        <f t="shared" si="68"/>
        <v>3.4196526084935607E-6</v>
      </c>
    </row>
    <row r="461" spans="1:14" x14ac:dyDescent="0.2">
      <c r="A461" s="4">
        <v>459</v>
      </c>
      <c r="B461" s="1" t="str">
        <f>'Исходные данные'!A711</f>
        <v>28.05.2014</v>
      </c>
      <c r="C461" s="1">
        <f>'Исходные данные'!B711</f>
        <v>287.35000000000002</v>
      </c>
      <c r="D461" s="5" t="str">
        <f>'Исходные данные'!A463</f>
        <v>01.06.2015</v>
      </c>
      <c r="E461" s="1">
        <f>'Исходные данные'!B463</f>
        <v>294.39999999999998</v>
      </c>
      <c r="F461" s="12">
        <f t="shared" si="63"/>
        <v>1.0245345397598746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2.4238401900970555E-2</v>
      </c>
      <c r="J461" s="18">
        <f t="shared" si="66"/>
        <v>1.9358509482521435E-5</v>
      </c>
      <c r="K461" s="12">
        <f t="shared" si="70"/>
        <v>1.0877214222597322</v>
      </c>
      <c r="L461" s="12">
        <f t="shared" si="67"/>
        <v>8.4085069931291889E-2</v>
      </c>
      <c r="M461" s="12">
        <f t="shared" si="71"/>
        <v>7.0702989853502615E-3</v>
      </c>
      <c r="N461" s="18">
        <f t="shared" si="68"/>
        <v>5.6468429936663493E-6</v>
      </c>
    </row>
    <row r="462" spans="1:14" x14ac:dyDescent="0.2">
      <c r="A462" s="4">
        <v>460</v>
      </c>
      <c r="B462" s="1" t="str">
        <f>'Исходные данные'!A712</f>
        <v>27.05.2014</v>
      </c>
      <c r="C462" s="1">
        <f>'Исходные данные'!B712</f>
        <v>284.67</v>
      </c>
      <c r="D462" s="5" t="str">
        <f>'Исходные данные'!A464</f>
        <v>29.05.2015</v>
      </c>
      <c r="E462" s="1">
        <f>'Исходные данные'!B464</f>
        <v>298.88</v>
      </c>
      <c r="F462" s="12">
        <f t="shared" si="63"/>
        <v>1.0499174482734392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4.871154038670078E-2</v>
      </c>
      <c r="J462" s="18">
        <f t="shared" si="66"/>
        <v>3.8795912033946904E-5</v>
      </c>
      <c r="K462" s="12">
        <f t="shared" si="70"/>
        <v>1.1146697898139721</v>
      </c>
      <c r="L462" s="12">
        <f t="shared" si="67"/>
        <v>0.10855820841702207</v>
      </c>
      <c r="M462" s="12">
        <f t="shared" si="71"/>
        <v>1.1784884614713621E-2</v>
      </c>
      <c r="N462" s="18">
        <f t="shared" si="68"/>
        <v>9.3859759558634278E-6</v>
      </c>
    </row>
    <row r="463" spans="1:14" x14ac:dyDescent="0.2">
      <c r="A463" s="4">
        <v>461</v>
      </c>
      <c r="B463" s="1" t="str">
        <f>'Исходные данные'!A713</f>
        <v>26.05.2014</v>
      </c>
      <c r="C463" s="1">
        <f>'Исходные данные'!B713</f>
        <v>289.58999999999997</v>
      </c>
      <c r="D463" s="5" t="str">
        <f>'Исходные данные'!A465</f>
        <v>28.05.2015</v>
      </c>
      <c r="E463" s="1">
        <f>'Исходные данные'!B465</f>
        <v>299.35000000000002</v>
      </c>
      <c r="F463" s="12">
        <f t="shared" si="63"/>
        <v>1.033702821230015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3.314732784272776E-2</v>
      </c>
      <c r="J463" s="18">
        <f t="shared" si="66"/>
        <v>2.6326237545707221E-5</v>
      </c>
      <c r="K463" s="12">
        <f t="shared" si="70"/>
        <v>1.0974551459882811</v>
      </c>
      <c r="L463" s="12">
        <f t="shared" si="67"/>
        <v>9.2993995873049046E-2</v>
      </c>
      <c r="M463" s="12">
        <f t="shared" si="71"/>
        <v>8.6478832684366777E-3</v>
      </c>
      <c r="N463" s="18">
        <f t="shared" si="68"/>
        <v>6.8683131947349097E-6</v>
      </c>
    </row>
    <row r="464" spans="1:14" x14ac:dyDescent="0.2">
      <c r="A464" s="4">
        <v>462</v>
      </c>
      <c r="B464" s="1" t="str">
        <f>'Исходные данные'!A714</f>
        <v>23.05.2014</v>
      </c>
      <c r="C464" s="1">
        <f>'Исходные данные'!B714</f>
        <v>285.87</v>
      </c>
      <c r="D464" s="5" t="str">
        <f>'Исходные данные'!A466</f>
        <v>27.05.2015</v>
      </c>
      <c r="E464" s="1">
        <f>'Исходные данные'!B466</f>
        <v>297.16000000000003</v>
      </c>
      <c r="F464" s="12">
        <f t="shared" si="63"/>
        <v>1.0394934760555499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3.8733552255399067E-2</v>
      </c>
      <c r="J464" s="18">
        <f t="shared" si="66"/>
        <v>3.0677062372237222E-5</v>
      </c>
      <c r="K464" s="12">
        <f t="shared" si="70"/>
        <v>1.1036029321860232</v>
      </c>
      <c r="L464" s="12">
        <f t="shared" si="67"/>
        <v>9.8580220285720263E-2</v>
      </c>
      <c r="M464" s="12">
        <f t="shared" si="71"/>
        <v>9.7180598315811488E-3</v>
      </c>
      <c r="N464" s="18">
        <f t="shared" si="68"/>
        <v>7.6967257127570311E-6</v>
      </c>
    </row>
    <row r="465" spans="1:14" x14ac:dyDescent="0.2">
      <c r="A465" s="4">
        <v>463</v>
      </c>
      <c r="B465" s="1" t="str">
        <f>'Исходные данные'!A715</f>
        <v>22.05.2014</v>
      </c>
      <c r="C465" s="1">
        <f>'Исходные данные'!B715</f>
        <v>284.07</v>
      </c>
      <c r="D465" s="5" t="str">
        <f>'Исходные данные'!A467</f>
        <v>26.05.2015</v>
      </c>
      <c r="E465" s="1">
        <f>'Исходные данные'!B467</f>
        <v>298.86</v>
      </c>
      <c r="F465" s="12">
        <f t="shared" si="63"/>
        <v>1.052064631956912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5.0754549649728586E-2</v>
      </c>
      <c r="J465" s="18">
        <f t="shared" si="66"/>
        <v>4.0085526236925902E-5</v>
      </c>
      <c r="K465" s="12">
        <f t="shared" si="70"/>
        <v>1.1169493983575622</v>
      </c>
      <c r="L465" s="12">
        <f t="shared" si="67"/>
        <v>0.11060121768004977</v>
      </c>
      <c r="M465" s="12">
        <f t="shared" si="71"/>
        <v>1.2232629352309772E-2</v>
      </c>
      <c r="N465" s="18">
        <f t="shared" si="68"/>
        <v>9.6612301406013066E-6</v>
      </c>
    </row>
    <row r="466" spans="1:14" x14ac:dyDescent="0.2">
      <c r="A466" s="4">
        <v>464</v>
      </c>
      <c r="B466" s="1" t="str">
        <f>'Исходные данные'!A716</f>
        <v>21.05.2014</v>
      </c>
      <c r="C466" s="1">
        <f>'Исходные данные'!B716</f>
        <v>280.45999999999998</v>
      </c>
      <c r="D466" s="5" t="str">
        <f>'Исходные данные'!A468</f>
        <v>25.05.2015</v>
      </c>
      <c r="E466" s="1">
        <f>'Исходные данные'!B468</f>
        <v>299.42</v>
      </c>
      <c r="F466" s="12">
        <f t="shared" si="63"/>
        <v>1.0676032232760466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6.5416157723185944E-2</v>
      </c>
      <c r="J466" s="18">
        <f t="shared" si="66"/>
        <v>5.1520944014358527E-5</v>
      </c>
      <c r="K466" s="12">
        <f t="shared" si="70"/>
        <v>1.1334463128037293</v>
      </c>
      <c r="L466" s="12">
        <f t="shared" si="67"/>
        <v>0.12526282575350711</v>
      </c>
      <c r="M466" s="12">
        <f t="shared" si="71"/>
        <v>1.5690775515753506E-2</v>
      </c>
      <c r="N466" s="18">
        <f t="shared" si="68"/>
        <v>1.2357857676536624E-5</v>
      </c>
    </row>
    <row r="467" spans="1:14" x14ac:dyDescent="0.2">
      <c r="A467" s="4">
        <v>465</v>
      </c>
      <c r="B467" s="1" t="str">
        <f>'Исходные данные'!A717</f>
        <v>20.05.2014</v>
      </c>
      <c r="C467" s="1">
        <f>'Исходные данные'!B717</f>
        <v>274.83</v>
      </c>
      <c r="D467" s="5" t="str">
        <f>'Исходные данные'!A469</f>
        <v>22.05.2015</v>
      </c>
      <c r="E467" s="1">
        <f>'Исходные данные'!B469</f>
        <v>297.81</v>
      </c>
      <c r="F467" s="12">
        <f t="shared" si="63"/>
        <v>1.0836153258377907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8.0302974574513297E-2</v>
      </c>
      <c r="J467" s="18">
        <f t="shared" si="66"/>
        <v>6.306909252404805E-5</v>
      </c>
      <c r="K467" s="12">
        <f t="shared" si="70"/>
        <v>1.150445941704392</v>
      </c>
      <c r="L467" s="12">
        <f t="shared" si="67"/>
        <v>0.14014964260483453</v>
      </c>
      <c r="M467" s="12">
        <f t="shared" si="71"/>
        <v>1.9641922322262875E-2</v>
      </c>
      <c r="N467" s="18">
        <f t="shared" si="68"/>
        <v>1.5426554531220741E-5</v>
      </c>
    </row>
    <row r="468" spans="1:14" x14ac:dyDescent="0.2">
      <c r="A468" s="4">
        <v>466</v>
      </c>
      <c r="B468" s="1" t="str">
        <f>'Исходные данные'!A718</f>
        <v>19.05.2014</v>
      </c>
      <c r="C468" s="1">
        <f>'Исходные данные'!B718</f>
        <v>269</v>
      </c>
      <c r="D468" s="5" t="str">
        <f>'Исходные данные'!A470</f>
        <v>21.05.2015</v>
      </c>
      <c r="E468" s="1">
        <f>'Исходные данные'!B470</f>
        <v>296.04000000000002</v>
      </c>
      <c r="F468" s="12">
        <f t="shared" si="63"/>
        <v>1.1005204460966544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9.5783200727426687E-2</v>
      </c>
      <c r="J468" s="18">
        <f t="shared" si="66"/>
        <v>7.5017133355217755E-5</v>
      </c>
      <c r="K468" s="12">
        <f t="shared" si="70"/>
        <v>1.1683936640483872</v>
      </c>
      <c r="L468" s="12">
        <f t="shared" si="67"/>
        <v>0.15562986875774801</v>
      </c>
      <c r="M468" s="12">
        <f t="shared" si="71"/>
        <v>2.4220656049553896E-2</v>
      </c>
      <c r="N468" s="18">
        <f t="shared" si="68"/>
        <v>1.8969549681168405E-5</v>
      </c>
    </row>
    <row r="469" spans="1:14" x14ac:dyDescent="0.2">
      <c r="A469" s="4">
        <v>467</v>
      </c>
      <c r="B469" s="1" t="str">
        <f>'Исходные данные'!A719</f>
        <v>16.05.2014</v>
      </c>
      <c r="C469" s="1">
        <f>'Исходные данные'!B719</f>
        <v>266.52</v>
      </c>
      <c r="D469" s="5" t="str">
        <f>'Исходные данные'!A471</f>
        <v>20.05.2015</v>
      </c>
      <c r="E469" s="1">
        <f>'Исходные данные'!B471</f>
        <v>296.77999999999997</v>
      </c>
      <c r="F469" s="12">
        <f t="shared" si="63"/>
        <v>1.1135374455950773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0.10754183588364397</v>
      </c>
      <c r="J469" s="18">
        <f t="shared" si="66"/>
        <v>8.3991383390456239E-5</v>
      </c>
      <c r="K469" s="12">
        <f t="shared" si="70"/>
        <v>1.1822134706615417</v>
      </c>
      <c r="L469" s="12">
        <f t="shared" si="67"/>
        <v>0.16738850391396531</v>
      </c>
      <c r="M469" s="12">
        <f t="shared" si="71"/>
        <v>2.8018911242555608E-2</v>
      </c>
      <c r="N469" s="18">
        <f t="shared" si="68"/>
        <v>2.1883084820152055E-5</v>
      </c>
    </row>
    <row r="470" spans="1:14" x14ac:dyDescent="0.2">
      <c r="A470" s="4">
        <v>468</v>
      </c>
      <c r="B470" s="1" t="str">
        <f>'Исходные данные'!A720</f>
        <v>15.05.2014</v>
      </c>
      <c r="C470" s="1">
        <f>'Исходные данные'!B720</f>
        <v>268.39</v>
      </c>
      <c r="D470" s="5" t="str">
        <f>'Исходные данные'!A472</f>
        <v>19.05.2015</v>
      </c>
      <c r="E470" s="1">
        <f>'Исходные данные'!B472</f>
        <v>297.57</v>
      </c>
      <c r="F470" s="12">
        <f t="shared" si="63"/>
        <v>1.1087223816088527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0.10320834484671831</v>
      </c>
      <c r="J470" s="18">
        <f t="shared" si="66"/>
        <v>8.03819006390953E-5</v>
      </c>
      <c r="K470" s="12">
        <f t="shared" si="70"/>
        <v>1.1771014436442824</v>
      </c>
      <c r="L470" s="12">
        <f t="shared" si="67"/>
        <v>0.16305501287703963</v>
      </c>
      <c r="M470" s="12">
        <f t="shared" si="71"/>
        <v>2.6586937224331589E-2</v>
      </c>
      <c r="N470" s="18">
        <f t="shared" si="68"/>
        <v>2.0706741779824591E-5</v>
      </c>
    </row>
    <row r="471" spans="1:14" x14ac:dyDescent="0.2">
      <c r="A471" s="4">
        <v>469</v>
      </c>
      <c r="B471" s="1" t="str">
        <f>'Исходные данные'!A721</f>
        <v>14.05.2014</v>
      </c>
      <c r="C471" s="1">
        <f>'Исходные данные'!B721</f>
        <v>267.16000000000003</v>
      </c>
      <c r="D471" s="5" t="str">
        <f>'Исходные данные'!A473</f>
        <v>18.05.2015</v>
      </c>
      <c r="E471" s="1">
        <f>'Исходные данные'!B473</f>
        <v>302.24</v>
      </c>
      <c r="F471" s="12">
        <f t="shared" si="63"/>
        <v>1.1313070818984878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0.12337367389576423</v>
      </c>
      <c r="J471" s="18">
        <f t="shared" si="66"/>
        <v>9.5819108215459067E-5</v>
      </c>
      <c r="K471" s="12">
        <f t="shared" si="70"/>
        <v>1.2010790269926284</v>
      </c>
      <c r="L471" s="12">
        <f t="shared" si="67"/>
        <v>0.18322034192608555</v>
      </c>
      <c r="M471" s="12">
        <f t="shared" si="71"/>
        <v>3.3569693695511736E-2</v>
      </c>
      <c r="N471" s="18">
        <f t="shared" si="68"/>
        <v>2.6072159573424919E-5</v>
      </c>
    </row>
    <row r="472" spans="1:14" x14ac:dyDescent="0.2">
      <c r="A472" s="4">
        <v>470</v>
      </c>
      <c r="B472" s="1" t="str">
        <f>'Исходные данные'!A722</f>
        <v>13.05.2014</v>
      </c>
      <c r="C472" s="1">
        <f>'Исходные данные'!B722</f>
        <v>267.95</v>
      </c>
      <c r="D472" s="5" t="str">
        <f>'Исходные данные'!A474</f>
        <v>15.05.2015</v>
      </c>
      <c r="E472" s="1">
        <f>'Исходные данные'!B474</f>
        <v>302.92</v>
      </c>
      <c r="F472" s="12">
        <f t="shared" si="63"/>
        <v>1.1305094233998882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0.12266834830476285</v>
      </c>
      <c r="J472" s="18">
        <f t="shared" si="66"/>
        <v>9.5005405075411327E-5</v>
      </c>
      <c r="K472" s="12">
        <f t="shared" si="70"/>
        <v>1.2002321739067601</v>
      </c>
      <c r="L472" s="12">
        <f t="shared" si="67"/>
        <v>0.18251501633508418</v>
      </c>
      <c r="M472" s="12">
        <f t="shared" si="71"/>
        <v>3.3311731187796075E-2</v>
      </c>
      <c r="N472" s="18">
        <f t="shared" si="68"/>
        <v>2.5799601600545064E-5</v>
      </c>
    </row>
    <row r="473" spans="1:14" x14ac:dyDescent="0.2">
      <c r="A473" s="4">
        <v>471</v>
      </c>
      <c r="B473" s="1" t="str">
        <f>'Исходные данные'!A723</f>
        <v>12.05.2014</v>
      </c>
      <c r="C473" s="1">
        <f>'Исходные данные'!B723</f>
        <v>264.19</v>
      </c>
      <c r="D473" s="5" t="str">
        <f>'Исходные данные'!A475</f>
        <v>14.05.2015</v>
      </c>
      <c r="E473" s="1">
        <f>'Исходные данные'!B475</f>
        <v>303.10000000000002</v>
      </c>
      <c r="F473" s="12">
        <f t="shared" si="63"/>
        <v>1.1472803664029676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0.13739424280541651</v>
      </c>
      <c r="J473" s="18">
        <f t="shared" si="66"/>
        <v>1.0611346612238893E-4</v>
      </c>
      <c r="K473" s="12">
        <f t="shared" si="70"/>
        <v>1.2180374437810406</v>
      </c>
      <c r="L473" s="12">
        <f t="shared" si="67"/>
        <v>0.19724091083573786</v>
      </c>
      <c r="M473" s="12">
        <f t="shared" si="71"/>
        <v>3.8903976907311524E-2</v>
      </c>
      <c r="N473" s="18">
        <f t="shared" si="68"/>
        <v>3.0046643522223732E-5</v>
      </c>
    </row>
    <row r="474" spans="1:14" x14ac:dyDescent="0.2">
      <c r="A474" s="4">
        <v>472</v>
      </c>
      <c r="B474" s="1" t="str">
        <f>'Исходные данные'!A724</f>
        <v>08.05.2014</v>
      </c>
      <c r="C474" s="1">
        <f>'Исходные данные'!B724</f>
        <v>263.75</v>
      </c>
      <c r="D474" s="5" t="str">
        <f>'Исходные данные'!A476</f>
        <v>13.05.2015</v>
      </c>
      <c r="E474" s="1">
        <f>'Исходные данные'!B476</f>
        <v>305.95999999999998</v>
      </c>
      <c r="F474" s="12">
        <f t="shared" si="63"/>
        <v>1.1600379146919431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0.14845268966338898</v>
      </c>
      <c r="J474" s="18">
        <f t="shared" si="66"/>
        <v>1.1433421271346378E-4</v>
      </c>
      <c r="K474" s="12">
        <f t="shared" si="70"/>
        <v>1.2315817978568768</v>
      </c>
      <c r="L474" s="12">
        <f t="shared" si="67"/>
        <v>0.20829935769371033</v>
      </c>
      <c r="M474" s="12">
        <f t="shared" si="71"/>
        <v>4.3388622415612317E-2</v>
      </c>
      <c r="N474" s="18">
        <f t="shared" si="68"/>
        <v>3.3416733612972738E-5</v>
      </c>
    </row>
    <row r="475" spans="1:14" x14ac:dyDescent="0.2">
      <c r="A475" s="4">
        <v>473</v>
      </c>
      <c r="B475" s="1" t="str">
        <f>'Исходные данные'!A725</f>
        <v>07.05.2014</v>
      </c>
      <c r="C475" s="1">
        <f>'Исходные данные'!B725</f>
        <v>261.41000000000003</v>
      </c>
      <c r="D475" s="5" t="str">
        <f>'Исходные данные'!A477</f>
        <v>12.05.2015</v>
      </c>
      <c r="E475" s="1">
        <f>'Исходные данные'!B477</f>
        <v>305.83999999999997</v>
      </c>
      <c r="F475" s="12">
        <f t="shared" si="63"/>
        <v>1.1699628935388851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0.15697203338270604</v>
      </c>
      <c r="J475" s="18">
        <f t="shared" si="66"/>
        <v>1.205581537602199E-4</v>
      </c>
      <c r="K475" s="12">
        <f t="shared" si="70"/>
        <v>1.2421188873236932</v>
      </c>
      <c r="L475" s="12">
        <f t="shared" si="67"/>
        <v>0.21681870141302731</v>
      </c>
      <c r="M475" s="12">
        <f t="shared" si="71"/>
        <v>4.7010349282431529E-2</v>
      </c>
      <c r="N475" s="18">
        <f t="shared" si="68"/>
        <v>3.6105036005333562E-5</v>
      </c>
    </row>
    <row r="476" spans="1:14" x14ac:dyDescent="0.2">
      <c r="A476" s="4">
        <v>474</v>
      </c>
      <c r="B476" s="1" t="str">
        <f>'Исходные данные'!A726</f>
        <v>06.05.2014</v>
      </c>
      <c r="C476" s="1">
        <f>'Исходные данные'!B726</f>
        <v>257.92</v>
      </c>
      <c r="D476" s="5" t="str">
        <f>'Исходные данные'!A478</f>
        <v>08.05.2015</v>
      </c>
      <c r="E476" s="1">
        <f>'Исходные данные'!B478</f>
        <v>305.24</v>
      </c>
      <c r="F476" s="12">
        <f t="shared" si="63"/>
        <v>1.1834677419354838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0.16844889310316888</v>
      </c>
      <c r="J476" s="18">
        <f t="shared" si="66"/>
        <v>1.2901156256415707E-4</v>
      </c>
      <c r="K476" s="12">
        <f t="shared" si="70"/>
        <v>1.2564566303038307</v>
      </c>
      <c r="L476" s="12">
        <f t="shared" si="67"/>
        <v>0.2282955611334902</v>
      </c>
      <c r="M476" s="12">
        <f t="shared" si="71"/>
        <v>5.2118863233255201E-2</v>
      </c>
      <c r="N476" s="18">
        <f t="shared" si="68"/>
        <v>3.9916771555582033E-5</v>
      </c>
    </row>
    <row r="477" spans="1:14" x14ac:dyDescent="0.2">
      <c r="A477" s="4">
        <v>475</v>
      </c>
      <c r="B477" s="1" t="str">
        <f>'Исходные данные'!A727</f>
        <v>05.05.2014</v>
      </c>
      <c r="C477" s="1">
        <f>'Исходные данные'!B727</f>
        <v>256.23</v>
      </c>
      <c r="D477" s="5" t="str">
        <f>'Исходные данные'!A479</f>
        <v>07.05.2015</v>
      </c>
      <c r="E477" s="1">
        <f>'Исходные данные'!B479</f>
        <v>302.47000000000003</v>
      </c>
      <c r="F477" s="12">
        <f t="shared" si="63"/>
        <v>1.1804628653943723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0.16590662037298956</v>
      </c>
      <c r="J477" s="18">
        <f t="shared" si="66"/>
        <v>1.2670984502743973E-4</v>
      </c>
      <c r="K477" s="12">
        <f t="shared" si="70"/>
        <v>1.2532664317715501</v>
      </c>
      <c r="L477" s="12">
        <f t="shared" si="67"/>
        <v>0.22575328840331083</v>
      </c>
      <c r="M477" s="12">
        <f t="shared" si="71"/>
        <v>5.0964547224908473E-2</v>
      </c>
      <c r="N477" s="18">
        <f t="shared" si="68"/>
        <v>3.8923762452900485E-5</v>
      </c>
    </row>
    <row r="478" spans="1:14" x14ac:dyDescent="0.2">
      <c r="A478" s="4">
        <v>476</v>
      </c>
      <c r="B478" s="1" t="str">
        <f>'Исходные данные'!A728</f>
        <v>30.04.2014</v>
      </c>
      <c r="C478" s="1">
        <f>'Исходные данные'!B728</f>
        <v>256.01</v>
      </c>
      <c r="D478" s="5" t="str">
        <f>'Исходные данные'!A480</f>
        <v>06.05.2015</v>
      </c>
      <c r="E478" s="1">
        <f>'Исходные данные'!B480</f>
        <v>305.08999999999997</v>
      </c>
      <c r="F478" s="12">
        <f t="shared" si="63"/>
        <v>1.1917112612788563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0.17539030882986087</v>
      </c>
      <c r="J478" s="18">
        <f t="shared" si="66"/>
        <v>1.3357906688502179E-4</v>
      </c>
      <c r="K478" s="12">
        <f t="shared" si="70"/>
        <v>1.2652085583615225</v>
      </c>
      <c r="L478" s="12">
        <f t="shared" si="67"/>
        <v>0.23523697686018216</v>
      </c>
      <c r="M478" s="12">
        <f t="shared" si="71"/>
        <v>5.5336435282317915E-2</v>
      </c>
      <c r="N478" s="18">
        <f t="shared" si="68"/>
        <v>4.2144799442287904E-5</v>
      </c>
    </row>
    <row r="479" spans="1:14" x14ac:dyDescent="0.2">
      <c r="A479" s="4">
        <v>477</v>
      </c>
      <c r="B479" s="1" t="str">
        <f>'Исходные данные'!A729</f>
        <v>29.04.2014</v>
      </c>
      <c r="C479" s="1">
        <f>'Исходные данные'!B729</f>
        <v>259.04000000000002</v>
      </c>
      <c r="D479" s="5" t="str">
        <f>'Исходные данные'!A481</f>
        <v>05.05.2015</v>
      </c>
      <c r="E479" s="1">
        <f>'Исходные данные'!B481</f>
        <v>307.38</v>
      </c>
      <c r="F479" s="12">
        <f t="shared" si="63"/>
        <v>1.1866121062384187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0.17110227724984087</v>
      </c>
      <c r="J479" s="18">
        <f t="shared" si="66"/>
        <v>1.2994954753151535E-4</v>
      </c>
      <c r="K479" s="12">
        <f t="shared" si="70"/>
        <v>1.259794919330663</v>
      </c>
      <c r="L479" s="12">
        <f t="shared" si="67"/>
        <v>0.23094894528016216</v>
      </c>
      <c r="M479" s="12">
        <f t="shared" si="71"/>
        <v>5.3337415326019377E-2</v>
      </c>
      <c r="N479" s="18">
        <f t="shared" si="68"/>
        <v>4.0508946458941282E-5</v>
      </c>
    </row>
    <row r="480" spans="1:14" x14ac:dyDescent="0.2">
      <c r="A480" s="4">
        <v>478</v>
      </c>
      <c r="B480" s="1" t="str">
        <f>'Исходные данные'!A730</f>
        <v>28.04.2014</v>
      </c>
      <c r="C480" s="1">
        <f>'Исходные данные'!B730</f>
        <v>252.03</v>
      </c>
      <c r="D480" s="5" t="str">
        <f>'Исходные данные'!A482</f>
        <v>04.05.2015</v>
      </c>
      <c r="E480" s="1">
        <f>'Исходные данные'!B482</f>
        <v>301.38</v>
      </c>
      <c r="F480" s="12">
        <f t="shared" si="63"/>
        <v>1.1958100226163553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0.17882379894514294</v>
      </c>
      <c r="J480" s="18">
        <f t="shared" si="66"/>
        <v>1.3543486155900088E-4</v>
      </c>
      <c r="K480" s="12">
        <f t="shared" si="70"/>
        <v>1.2695601056627706</v>
      </c>
      <c r="L480" s="12">
        <f t="shared" si="67"/>
        <v>0.23867046697546421</v>
      </c>
      <c r="M480" s="12">
        <f t="shared" si="71"/>
        <v>5.6963591806286192E-2</v>
      </c>
      <c r="N480" s="18">
        <f t="shared" si="68"/>
        <v>4.3142222767308853E-5</v>
      </c>
    </row>
    <row r="481" spans="1:14" x14ac:dyDescent="0.2">
      <c r="A481" s="4">
        <v>479</v>
      </c>
      <c r="B481" s="1" t="str">
        <f>'Исходные данные'!A731</f>
        <v>25.04.2014</v>
      </c>
      <c r="C481" s="1">
        <f>'Исходные данные'!B731</f>
        <v>251.38</v>
      </c>
      <c r="D481" s="5" t="str">
        <f>'Исходные данные'!A483</f>
        <v>30.04.2015</v>
      </c>
      <c r="E481" s="1">
        <f>'Исходные данные'!B483</f>
        <v>301.38</v>
      </c>
      <c r="F481" s="12">
        <f t="shared" si="63"/>
        <v>1.198902060625348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0.18140618849331686</v>
      </c>
      <c r="J481" s="18">
        <f t="shared" si="66"/>
        <v>1.3700720896120562E-4</v>
      </c>
      <c r="K481" s="12">
        <f t="shared" si="70"/>
        <v>1.2728428412371231</v>
      </c>
      <c r="L481" s="12">
        <f t="shared" si="67"/>
        <v>0.24125285652363807</v>
      </c>
      <c r="M481" s="12">
        <f t="shared" si="71"/>
        <v>5.8202940780815136E-2</v>
      </c>
      <c r="N481" s="18">
        <f t="shared" si="68"/>
        <v>4.3957830413308043E-5</v>
      </c>
    </row>
    <row r="482" spans="1:14" x14ac:dyDescent="0.2">
      <c r="A482" s="4">
        <v>480</v>
      </c>
      <c r="B482" s="1" t="str">
        <f>'Исходные данные'!A732</f>
        <v>24.04.2014</v>
      </c>
      <c r="C482" s="1">
        <f>'Исходные данные'!B732</f>
        <v>257.26</v>
      </c>
      <c r="D482" s="5" t="str">
        <f>'Исходные данные'!A484</f>
        <v>29.04.2015</v>
      </c>
      <c r="E482" s="1">
        <f>'Исходные данные'!B484</f>
        <v>297.51</v>
      </c>
      <c r="F482" s="12">
        <f t="shared" si="63"/>
        <v>1.1564565031485656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0.14536059121557399</v>
      </c>
      <c r="J482" s="18">
        <f t="shared" si="66"/>
        <v>1.0947732337486448E-4</v>
      </c>
      <c r="K482" s="12">
        <f t="shared" si="70"/>
        <v>1.2277795072493067</v>
      </c>
      <c r="L482" s="12">
        <f t="shared" si="67"/>
        <v>0.2052072592458952</v>
      </c>
      <c r="M482" s="12">
        <f t="shared" si="71"/>
        <v>4.2110019247212076E-2</v>
      </c>
      <c r="N482" s="18">
        <f t="shared" si="68"/>
        <v>3.1714869593588145E-5</v>
      </c>
    </row>
    <row r="483" spans="1:14" x14ac:dyDescent="0.2">
      <c r="A483" s="4">
        <v>481</v>
      </c>
      <c r="B483" s="1" t="str">
        <f>'Исходные данные'!A733</f>
        <v>23.04.2014</v>
      </c>
      <c r="C483" s="1">
        <f>'Исходные данные'!B733</f>
        <v>262.83999999999997</v>
      </c>
      <c r="D483" s="5" t="str">
        <f>'Исходные данные'!A485</f>
        <v>28.04.2015</v>
      </c>
      <c r="E483" s="1">
        <f>'Исходные данные'!B485</f>
        <v>299.41000000000003</v>
      </c>
      <c r="F483" s="12">
        <f t="shared" si="63"/>
        <v>1.1391340739613456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0.13026838953168959</v>
      </c>
      <c r="J483" s="18">
        <f t="shared" si="66"/>
        <v>9.7836904529932864E-5</v>
      </c>
      <c r="K483" s="12">
        <f t="shared" si="70"/>
        <v>1.2093887389722973</v>
      </c>
      <c r="L483" s="12">
        <f t="shared" si="67"/>
        <v>0.19011505756201086</v>
      </c>
      <c r="M483" s="12">
        <f t="shared" si="71"/>
        <v>3.6143735111806734E-2</v>
      </c>
      <c r="N483" s="18">
        <f t="shared" si="68"/>
        <v>2.7145427791051259E-5</v>
      </c>
    </row>
    <row r="484" spans="1:14" x14ac:dyDescent="0.2">
      <c r="A484" s="4">
        <v>482</v>
      </c>
      <c r="B484" s="1" t="str">
        <f>'Исходные данные'!A734</f>
        <v>22.04.2014</v>
      </c>
      <c r="C484" s="1">
        <f>'Исходные данные'!B734</f>
        <v>265.74</v>
      </c>
      <c r="D484" s="5" t="str">
        <f>'Исходные данные'!A486</f>
        <v>27.04.2015</v>
      </c>
      <c r="E484" s="1">
        <f>'Исходные данные'!B486</f>
        <v>300.98</v>
      </c>
      <c r="F484" s="12">
        <f t="shared" si="63"/>
        <v>1.1326108226085647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0.12452543019541067</v>
      </c>
      <c r="J484" s="18">
        <f t="shared" si="66"/>
        <v>9.326267750127309E-5</v>
      </c>
      <c r="K484" s="12">
        <f t="shared" si="70"/>
        <v>1.2024631742755056</v>
      </c>
      <c r="L484" s="12">
        <f t="shared" si="67"/>
        <v>0.18437209822573183</v>
      </c>
      <c r="M484" s="12">
        <f t="shared" si="71"/>
        <v>3.3993070604158938E-2</v>
      </c>
      <c r="N484" s="18">
        <f t="shared" si="68"/>
        <v>2.5458934581143258E-5</v>
      </c>
    </row>
    <row r="485" spans="1:14" x14ac:dyDescent="0.2">
      <c r="A485" s="4">
        <v>483</v>
      </c>
      <c r="B485" s="1" t="str">
        <f>'Исходные данные'!A735</f>
        <v>21.04.2014</v>
      </c>
      <c r="C485" s="1">
        <f>'Исходные данные'!B735</f>
        <v>269.18</v>
      </c>
      <c r="D485" s="5" t="str">
        <f>'Исходные данные'!A487</f>
        <v>24.04.2015</v>
      </c>
      <c r="E485" s="1">
        <f>'Исходные данные'!B487</f>
        <v>296.18</v>
      </c>
      <c r="F485" s="12">
        <f t="shared" si="63"/>
        <v>1.1003046288728731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9.5587076803787599E-2</v>
      </c>
      <c r="J485" s="18">
        <f t="shared" si="66"/>
        <v>7.1389637811968324E-5</v>
      </c>
      <c r="K485" s="12">
        <f t="shared" si="70"/>
        <v>1.1681645365680635</v>
      </c>
      <c r="L485" s="12">
        <f t="shared" si="67"/>
        <v>0.15543374483410882</v>
      </c>
      <c r="M485" s="12">
        <f t="shared" si="71"/>
        <v>2.4159649033154876E-2</v>
      </c>
      <c r="N485" s="18">
        <f t="shared" si="68"/>
        <v>1.804374243687359E-5</v>
      </c>
    </row>
    <row r="486" spans="1:14" x14ac:dyDescent="0.2">
      <c r="A486" s="4">
        <v>484</v>
      </c>
      <c r="B486" s="1" t="str">
        <f>'Исходные данные'!A736</f>
        <v>18.04.2014</v>
      </c>
      <c r="C486" s="1">
        <f>'Исходные данные'!B736</f>
        <v>269.79000000000002</v>
      </c>
      <c r="D486" s="5" t="str">
        <f>'Исходные данные'!A488</f>
        <v>23.04.2015</v>
      </c>
      <c r="E486" s="1">
        <f>'Исходные данные'!B488</f>
        <v>292.60000000000002</v>
      </c>
      <c r="F486" s="12">
        <f t="shared" si="63"/>
        <v>1.084547240446273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8.1162609991490164E-2</v>
      </c>
      <c r="J486" s="18">
        <f t="shared" si="66"/>
        <v>6.044747606881617E-5</v>
      </c>
      <c r="K486" s="12">
        <f t="shared" si="70"/>
        <v>1.1514353309773009</v>
      </c>
      <c r="L486" s="12">
        <f t="shared" si="67"/>
        <v>0.14100927802181148</v>
      </c>
      <c r="M486" s="12">
        <f t="shared" si="71"/>
        <v>1.9883616488232551E-2</v>
      </c>
      <c r="N486" s="18">
        <f t="shared" si="68"/>
        <v>1.4808720813191883E-5</v>
      </c>
    </row>
    <row r="487" spans="1:14" x14ac:dyDescent="0.2">
      <c r="A487" s="4">
        <v>485</v>
      </c>
      <c r="B487" s="1" t="str">
        <f>'Исходные данные'!A737</f>
        <v>17.04.2014</v>
      </c>
      <c r="C487" s="1">
        <f>'Исходные данные'!B737</f>
        <v>266.63</v>
      </c>
      <c r="D487" s="5" t="str">
        <f>'Исходные данные'!A489</f>
        <v>22.04.2015</v>
      </c>
      <c r="E487" s="1">
        <f>'Исходные данные'!B489</f>
        <v>296.02</v>
      </c>
      <c r="F487" s="12">
        <f t="shared" si="63"/>
        <v>1.1102276563027416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0.10456509006321663</v>
      </c>
      <c r="J487" s="18">
        <f t="shared" si="66"/>
        <v>7.7659582740524993E-5</v>
      </c>
      <c r="K487" s="12">
        <f t="shared" si="70"/>
        <v>1.1786995542666066</v>
      </c>
      <c r="L487" s="12">
        <f t="shared" si="67"/>
        <v>0.16441175809353789</v>
      </c>
      <c r="M487" s="12">
        <f t="shared" si="71"/>
        <v>2.7031226199408051E-2</v>
      </c>
      <c r="N487" s="18">
        <f t="shared" si="68"/>
        <v>2.0075856543915839E-5</v>
      </c>
    </row>
    <row r="488" spans="1:14" x14ac:dyDescent="0.2">
      <c r="A488" s="4">
        <v>486</v>
      </c>
      <c r="B488" s="1" t="str">
        <f>'Исходные данные'!A738</f>
        <v>16.04.2014</v>
      </c>
      <c r="C488" s="1">
        <f>'Исходные данные'!B738</f>
        <v>263.61</v>
      </c>
      <c r="D488" s="5" t="str">
        <f>'Исходные данные'!A490</f>
        <v>21.04.2015</v>
      </c>
      <c r="E488" s="1">
        <f>'Исходные данные'!B490</f>
        <v>296.64</v>
      </c>
      <c r="F488" s="12">
        <f t="shared" si="63"/>
        <v>1.1252987367702287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0.11804854420162883</v>
      </c>
      <c r="J488" s="18">
        <f t="shared" si="66"/>
        <v>8.7428925699465057E-5</v>
      </c>
      <c r="K488" s="12">
        <f t="shared" si="70"/>
        <v>1.1947001247158255</v>
      </c>
      <c r="L488" s="12">
        <f t="shared" si="67"/>
        <v>0.1778952122319501</v>
      </c>
      <c r="M488" s="12">
        <f t="shared" si="71"/>
        <v>3.1646706535050598E-2</v>
      </c>
      <c r="N488" s="18">
        <f t="shared" si="68"/>
        <v>2.3438133633904969E-5</v>
      </c>
    </row>
    <row r="489" spans="1:14" x14ac:dyDescent="0.2">
      <c r="A489" s="4">
        <v>487</v>
      </c>
      <c r="B489" s="1" t="str">
        <f>'Исходные данные'!A739</f>
        <v>15.04.2014</v>
      </c>
      <c r="C489" s="1">
        <f>'Исходные данные'!B739</f>
        <v>266.3</v>
      </c>
      <c r="D489" s="5" t="str">
        <f>'Исходные данные'!A491</f>
        <v>20.04.2015</v>
      </c>
      <c r="E489" s="1">
        <f>'Исходные данные'!B491</f>
        <v>295.77999999999997</v>
      </c>
      <c r="F489" s="12">
        <f t="shared" si="63"/>
        <v>1.1107022155463762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0.10499244191873637</v>
      </c>
      <c r="J489" s="18">
        <f t="shared" si="66"/>
        <v>7.7542306031178925E-5</v>
      </c>
      <c r="K489" s="12">
        <f t="shared" si="70"/>
        <v>1.1792033813562757</v>
      </c>
      <c r="L489" s="12">
        <f t="shared" si="67"/>
        <v>0.16483910994905762</v>
      </c>
      <c r="M489" s="12">
        <f t="shared" si="71"/>
        <v>2.7171932168797534E-2</v>
      </c>
      <c r="N489" s="18">
        <f t="shared" si="68"/>
        <v>2.0067866231000906E-5</v>
      </c>
    </row>
    <row r="490" spans="1:14" x14ac:dyDescent="0.2">
      <c r="A490" s="4">
        <v>488</v>
      </c>
      <c r="B490" s="1" t="str">
        <f>'Исходные данные'!A740</f>
        <v>14.04.2014</v>
      </c>
      <c r="C490" s="1">
        <f>'Исходные данные'!B740</f>
        <v>271.54000000000002</v>
      </c>
      <c r="D490" s="5" t="str">
        <f>'Исходные данные'!A492</f>
        <v>17.04.2015</v>
      </c>
      <c r="E490" s="1">
        <f>'Исходные данные'!B492</f>
        <v>299.31</v>
      </c>
      <c r="F490" s="12">
        <f t="shared" si="63"/>
        <v>1.1022685423878618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9.7370367421390241E-2</v>
      </c>
      <c r="J490" s="18">
        <f t="shared" si="66"/>
        <v>7.1712300356564714E-5</v>
      </c>
      <c r="K490" s="12">
        <f t="shared" si="70"/>
        <v>1.170249571985434</v>
      </c>
      <c r="L490" s="12">
        <f t="shared" si="67"/>
        <v>0.15721703545171153</v>
      </c>
      <c r="M490" s="12">
        <f t="shared" si="71"/>
        <v>2.4717196236224748E-2</v>
      </c>
      <c r="N490" s="18">
        <f t="shared" si="68"/>
        <v>1.820396746366711E-5</v>
      </c>
    </row>
    <row r="491" spans="1:14" x14ac:dyDescent="0.2">
      <c r="A491" s="4">
        <v>489</v>
      </c>
      <c r="B491" s="1" t="str">
        <f>'Исходные данные'!A741</f>
        <v>11.04.2014</v>
      </c>
      <c r="C491" s="1">
        <f>'Исходные данные'!B741</f>
        <v>274.77</v>
      </c>
      <c r="D491" s="5" t="str">
        <f>'Исходные данные'!A493</f>
        <v>16.04.2015</v>
      </c>
      <c r="E491" s="1">
        <f>'Исходные данные'!B493</f>
        <v>299.45999999999998</v>
      </c>
      <c r="F491" s="12">
        <f t="shared" si="63"/>
        <v>1.0898569712850747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8.604646862656698E-2</v>
      </c>
      <c r="J491" s="18">
        <f t="shared" si="66"/>
        <v>6.3195487129689512E-5</v>
      </c>
      <c r="K491" s="12">
        <f t="shared" si="70"/>
        <v>1.1570725328047291</v>
      </c>
      <c r="L491" s="12">
        <f t="shared" si="67"/>
        <v>0.14589313665688824</v>
      </c>
      <c r="M491" s="12">
        <f t="shared" si="71"/>
        <v>2.1284807323585495E-2</v>
      </c>
      <c r="N491" s="18">
        <f t="shared" si="68"/>
        <v>1.5632294837260358E-5</v>
      </c>
    </row>
    <row r="492" spans="1:14" x14ac:dyDescent="0.2">
      <c r="A492" s="4">
        <v>490</v>
      </c>
      <c r="B492" s="1" t="str">
        <f>'Исходные данные'!A742</f>
        <v>10.04.2014</v>
      </c>
      <c r="C492" s="1">
        <f>'Исходные данные'!B742</f>
        <v>274.95999999999998</v>
      </c>
      <c r="D492" s="5" t="str">
        <f>'Исходные данные'!A494</f>
        <v>15.04.2015</v>
      </c>
      <c r="E492" s="1">
        <f>'Исходные данные'!B494</f>
        <v>296.39</v>
      </c>
      <c r="F492" s="12">
        <f t="shared" si="63"/>
        <v>1.0779386092522549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7.5050522119574914E-2</v>
      </c>
      <c r="J492" s="18">
        <f t="shared" si="66"/>
        <v>5.4965844098832904E-5</v>
      </c>
      <c r="K492" s="12">
        <f t="shared" si="70"/>
        <v>1.1444191207446694</v>
      </c>
      <c r="L492" s="12">
        <f t="shared" si="67"/>
        <v>0.1348971901498961</v>
      </c>
      <c r="M492" s="12">
        <f t="shared" si="71"/>
        <v>1.8197251910337248E-2</v>
      </c>
      <c r="N492" s="18">
        <f t="shared" si="68"/>
        <v>1.3327386449586124E-5</v>
      </c>
    </row>
    <row r="493" spans="1:14" x14ac:dyDescent="0.2">
      <c r="A493" s="4">
        <v>491</v>
      </c>
      <c r="B493" s="1" t="str">
        <f>'Исходные данные'!A743</f>
        <v>09.04.2014</v>
      </c>
      <c r="C493" s="1">
        <f>'Исходные данные'!B743</f>
        <v>268.39999999999998</v>
      </c>
      <c r="D493" s="5" t="str">
        <f>'Исходные данные'!A495</f>
        <v>14.04.2015</v>
      </c>
      <c r="E493" s="1">
        <f>'Исходные данные'!B495</f>
        <v>292.66000000000003</v>
      </c>
      <c r="F493" s="12">
        <f t="shared" si="63"/>
        <v>1.0903874813710881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8.6533120566753871E-2</v>
      </c>
      <c r="J493" s="18">
        <f t="shared" si="66"/>
        <v>6.319863798142664E-5</v>
      </c>
      <c r="K493" s="12">
        <f t="shared" si="70"/>
        <v>1.1576357614347925</v>
      </c>
      <c r="L493" s="12">
        <f t="shared" si="67"/>
        <v>0.14637978859707518</v>
      </c>
      <c r="M493" s="12">
        <f t="shared" si="71"/>
        <v>2.1427042509724444E-2</v>
      </c>
      <c r="N493" s="18">
        <f t="shared" si="68"/>
        <v>1.5649035810976918E-5</v>
      </c>
    </row>
    <row r="494" spans="1:14" x14ac:dyDescent="0.2">
      <c r="A494" s="4">
        <v>492</v>
      </c>
      <c r="B494" s="1" t="str">
        <f>'Исходные данные'!A744</f>
        <v>08.04.2014</v>
      </c>
      <c r="C494" s="1">
        <f>'Исходные данные'!B744</f>
        <v>265.85000000000002</v>
      </c>
      <c r="D494" s="5" t="str">
        <f>'Исходные данные'!A496</f>
        <v>13.04.2015</v>
      </c>
      <c r="E494" s="1">
        <f>'Исходные данные'!B496</f>
        <v>293.88</v>
      </c>
      <c r="F494" s="12">
        <f t="shared" si="63"/>
        <v>1.1054353958999434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0.10023928080172907</v>
      </c>
      <c r="J494" s="18">
        <f t="shared" si="66"/>
        <v>7.3004472040939696E-5</v>
      </c>
      <c r="K494" s="12">
        <f t="shared" si="70"/>
        <v>1.1736117372151753</v>
      </c>
      <c r="L494" s="12">
        <f t="shared" si="67"/>
        <v>0.16008594883205035</v>
      </c>
      <c r="M494" s="12">
        <f t="shared" si="71"/>
        <v>2.5627511013457869E-2</v>
      </c>
      <c r="N494" s="18">
        <f t="shared" si="68"/>
        <v>1.8664568383740704E-5</v>
      </c>
    </row>
    <row r="495" spans="1:14" x14ac:dyDescent="0.2">
      <c r="A495" s="4">
        <v>493</v>
      </c>
      <c r="B495" s="1" t="str">
        <f>'Исходные данные'!A745</f>
        <v>07.04.2014</v>
      </c>
      <c r="C495" s="1">
        <f>'Исходные данные'!B745</f>
        <v>267.52</v>
      </c>
      <c r="D495" s="5" t="str">
        <f>'Исходные данные'!A497</f>
        <v>10.04.2015</v>
      </c>
      <c r="E495" s="1">
        <f>'Исходные данные'!B497</f>
        <v>289.8</v>
      </c>
      <c r="F495" s="12">
        <f t="shared" si="63"/>
        <v>1.0832834928229667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7.9996699990245335E-2</v>
      </c>
      <c r="J495" s="18">
        <f t="shared" si="66"/>
        <v>5.8099148018700718E-5</v>
      </c>
      <c r="K495" s="12">
        <f t="shared" si="70"/>
        <v>1.1500936433046507</v>
      </c>
      <c r="L495" s="12">
        <f t="shared" si="67"/>
        <v>0.13984336802056668</v>
      </c>
      <c r="M495" s="12">
        <f t="shared" si="71"/>
        <v>1.9556167579335676E-2</v>
      </c>
      <c r="N495" s="18">
        <f t="shared" si="68"/>
        <v>1.4203044313188987E-5</v>
      </c>
    </row>
    <row r="496" spans="1:14" x14ac:dyDescent="0.2">
      <c r="A496" s="4">
        <v>494</v>
      </c>
      <c r="B496" s="1" t="str">
        <f>'Исходные данные'!A746</f>
        <v>04.04.2014</v>
      </c>
      <c r="C496" s="1">
        <f>'Исходные данные'!B746</f>
        <v>274.73</v>
      </c>
      <c r="D496" s="5" t="str">
        <f>'Исходные данные'!A498</f>
        <v>09.04.2015</v>
      </c>
      <c r="E496" s="1">
        <f>'Исходные данные'!B498</f>
        <v>297.62</v>
      </c>
      <c r="F496" s="12">
        <f t="shared" si="63"/>
        <v>1.0833181669275287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8.0028707816334602E-2</v>
      </c>
      <c r="J496" s="18">
        <f t="shared" si="66"/>
        <v>5.7960172039778515E-5</v>
      </c>
      <c r="K496" s="12">
        <f t="shared" si="70"/>
        <v>1.1501304558911141</v>
      </c>
      <c r="L496" s="12">
        <f t="shared" si="67"/>
        <v>0.13987537584665577</v>
      </c>
      <c r="M496" s="12">
        <f t="shared" si="71"/>
        <v>1.9565120768243235E-2</v>
      </c>
      <c r="N496" s="18">
        <f t="shared" si="68"/>
        <v>1.4169887239825731E-5</v>
      </c>
    </row>
    <row r="497" spans="1:14" x14ac:dyDescent="0.2">
      <c r="A497" s="4">
        <v>495</v>
      </c>
      <c r="B497" s="1" t="str">
        <f>'Исходные данные'!A747</f>
        <v>03.04.2014</v>
      </c>
      <c r="C497" s="1">
        <f>'Исходные данные'!B747</f>
        <v>276.43</v>
      </c>
      <c r="D497" s="5" t="str">
        <f>'Исходные данные'!A499</f>
        <v>08.04.2015</v>
      </c>
      <c r="E497" s="1">
        <f>'Исходные данные'!B499</f>
        <v>296.99</v>
      </c>
      <c r="F497" s="12">
        <f t="shared" si="63"/>
        <v>1.0743768766052888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7.1740843848309865E-2</v>
      </c>
      <c r="J497" s="18">
        <f t="shared" si="66"/>
        <v>5.1812734250685024E-5</v>
      </c>
      <c r="K497" s="12">
        <f t="shared" si="70"/>
        <v>1.1406377227047606</v>
      </c>
      <c r="L497" s="12">
        <f t="shared" si="67"/>
        <v>0.13158751187863107</v>
      </c>
      <c r="M497" s="12">
        <f t="shared" si="71"/>
        <v>1.7315273282408897E-2</v>
      </c>
      <c r="N497" s="18">
        <f t="shared" si="68"/>
        <v>1.25054516358407E-5</v>
      </c>
    </row>
    <row r="498" spans="1:14" x14ac:dyDescent="0.2">
      <c r="A498" s="4">
        <v>496</v>
      </c>
      <c r="B498" s="1" t="str">
        <f>'Исходные данные'!A748</f>
        <v>02.04.2014</v>
      </c>
      <c r="C498" s="1">
        <f>'Исходные данные'!B748</f>
        <v>277.19</v>
      </c>
      <c r="D498" s="5" t="str">
        <f>'Исходные данные'!A500</f>
        <v>07.04.2015</v>
      </c>
      <c r="E498" s="1">
        <f>'Исходные данные'!B500</f>
        <v>296.14</v>
      </c>
      <c r="F498" s="12">
        <f t="shared" si="63"/>
        <v>1.0683646596197554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6.6129123851619398E-2</v>
      </c>
      <c r="J498" s="18">
        <f t="shared" si="66"/>
        <v>4.762653308990018E-5</v>
      </c>
      <c r="K498" s="12">
        <f t="shared" si="70"/>
        <v>1.1342547097787432</v>
      </c>
      <c r="L498" s="12">
        <f t="shared" si="67"/>
        <v>0.12597579188194061</v>
      </c>
      <c r="M498" s="12">
        <f t="shared" si="71"/>
        <v>1.5869900140282035E-2</v>
      </c>
      <c r="N498" s="18">
        <f t="shared" si="68"/>
        <v>1.1429583217531844E-5</v>
      </c>
    </row>
    <row r="499" spans="1:14" x14ac:dyDescent="0.2">
      <c r="A499" s="4">
        <v>497</v>
      </c>
      <c r="B499" s="1" t="str">
        <f>'Исходные данные'!A749</f>
        <v>01.04.2014</v>
      </c>
      <c r="C499" s="1">
        <f>'Исходные данные'!B749</f>
        <v>277.60000000000002</v>
      </c>
      <c r="D499" s="5" t="str">
        <f>'Исходные данные'!A501</f>
        <v>06.04.2015</v>
      </c>
      <c r="E499" s="1">
        <f>'Исходные данные'!B501</f>
        <v>295.58</v>
      </c>
      <c r="F499" s="12">
        <f t="shared" si="63"/>
        <v>1.0647694524495677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6.2758299153777106E-2</v>
      </c>
      <c r="J499" s="18">
        <f t="shared" si="66"/>
        <v>4.5072695841682524E-5</v>
      </c>
      <c r="K499" s="12">
        <f t="shared" si="70"/>
        <v>1.1304377727163857</v>
      </c>
      <c r="L499" s="12">
        <f t="shared" si="67"/>
        <v>0.12260496718409836</v>
      </c>
      <c r="M499" s="12">
        <f t="shared" si="71"/>
        <v>1.5031977978213856E-2</v>
      </c>
      <c r="N499" s="18">
        <f t="shared" si="68"/>
        <v>1.0795891227879552E-5</v>
      </c>
    </row>
    <row r="500" spans="1:14" x14ac:dyDescent="0.2">
      <c r="A500" s="4">
        <v>498</v>
      </c>
      <c r="B500" s="1" t="str">
        <f>'Исходные данные'!A750</f>
        <v>31.03.2014</v>
      </c>
      <c r="C500" s="1">
        <f>'Исходные данные'!B750</f>
        <v>273.33999999999997</v>
      </c>
      <c r="D500" s="5" t="str">
        <f>'Исходные данные'!A502</f>
        <v>05.04.2015</v>
      </c>
      <c r="E500" s="1">
        <f>'Исходные данные'!B502</f>
        <v>288.83</v>
      </c>
      <c r="F500" s="12">
        <f t="shared" si="63"/>
        <v>1.0566693495280604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5.5121838203402412E-2</v>
      </c>
      <c r="J500" s="18">
        <f t="shared" si="66"/>
        <v>3.947773530100118E-5</v>
      </c>
      <c r="K500" s="12">
        <f t="shared" si="70"/>
        <v>1.1218381061084672</v>
      </c>
      <c r="L500" s="12">
        <f t="shared" si="67"/>
        <v>0.11496850623372372</v>
      </c>
      <c r="M500" s="12">
        <f t="shared" si="71"/>
        <v>1.3217757425613789E-2</v>
      </c>
      <c r="N500" s="18">
        <f t="shared" si="68"/>
        <v>9.4664319247795921E-6</v>
      </c>
    </row>
    <row r="501" spans="1:14" x14ac:dyDescent="0.2">
      <c r="A501" s="4">
        <v>499</v>
      </c>
      <c r="B501" s="1" t="str">
        <f>'Исходные данные'!A751</f>
        <v>28.03.2014</v>
      </c>
      <c r="C501" s="1">
        <f>'Исходные данные'!B751</f>
        <v>270.02</v>
      </c>
      <c r="D501" s="5" t="str">
        <f>'Исходные данные'!A503</f>
        <v>03.04.2015</v>
      </c>
      <c r="E501" s="1">
        <f>'Исходные данные'!B503</f>
        <v>288.83</v>
      </c>
      <c r="F501" s="12">
        <f t="shared" si="63"/>
        <v>1.0696615065550701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6.7342249410956734E-2</v>
      </c>
      <c r="J501" s="18">
        <f t="shared" si="66"/>
        <v>4.8095265557449606E-5</v>
      </c>
      <c r="K501" s="12">
        <f t="shared" si="70"/>
        <v>1.1356315381219482</v>
      </c>
      <c r="L501" s="12">
        <f t="shared" si="67"/>
        <v>0.12718891744127805</v>
      </c>
      <c r="M501" s="12">
        <f t="shared" si="71"/>
        <v>1.6177020719884267E-2</v>
      </c>
      <c r="N501" s="18">
        <f t="shared" si="68"/>
        <v>1.1553491519168202E-5</v>
      </c>
    </row>
    <row r="502" spans="1:14" x14ac:dyDescent="0.2">
      <c r="A502" s="4">
        <v>500</v>
      </c>
      <c r="B502" s="1" t="str">
        <f>'Исходные данные'!A752</f>
        <v>27.03.2014</v>
      </c>
      <c r="C502" s="1">
        <f>'Исходные данные'!B752</f>
        <v>267.11</v>
      </c>
      <c r="D502" s="5" t="str">
        <f>'Исходные данные'!A504</f>
        <v>02.04.2015</v>
      </c>
      <c r="E502" s="1">
        <f>'Исходные данные'!B504</f>
        <v>289.51</v>
      </c>
      <c r="F502" s="12">
        <f t="shared" si="63"/>
        <v>1.083860581782786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8.0529280154362809E-2</v>
      </c>
      <c r="J502" s="18">
        <f t="shared" si="66"/>
        <v>5.7352809139463211E-5</v>
      </c>
      <c r="K502" s="12">
        <f t="shared" si="70"/>
        <v>1.1507063235021304</v>
      </c>
      <c r="L502" s="12">
        <f t="shared" si="67"/>
        <v>0.14037594818468399</v>
      </c>
      <c r="M502" s="12">
        <f t="shared" si="71"/>
        <v>1.9705406828749109E-2</v>
      </c>
      <c r="N502" s="18">
        <f t="shared" si="68"/>
        <v>1.4034155461198349E-5</v>
      </c>
    </row>
    <row r="503" spans="1:14" x14ac:dyDescent="0.2">
      <c r="A503" s="4">
        <v>501</v>
      </c>
      <c r="B503" s="1" t="str">
        <f>'Исходные данные'!A753</f>
        <v>26.03.2014</v>
      </c>
      <c r="C503" s="1">
        <f>'Исходные данные'!B753</f>
        <v>267.22000000000003</v>
      </c>
      <c r="D503" s="5" t="str">
        <f>'Исходные данные'!A505</f>
        <v>01.04.2015</v>
      </c>
      <c r="E503" s="1">
        <f>'Исходные данные'!B505</f>
        <v>283.38</v>
      </c>
      <c r="F503" s="12">
        <f t="shared" si="63"/>
        <v>1.0604745153805852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5.8716463975332728E-2</v>
      </c>
      <c r="J503" s="18">
        <f t="shared" si="66"/>
        <v>4.1701045215851197E-5</v>
      </c>
      <c r="K503" s="12">
        <f t="shared" si="70"/>
        <v>1.12587795079151</v>
      </c>
      <c r="L503" s="12">
        <f t="shared" si="67"/>
        <v>0.11856313200565406</v>
      </c>
      <c r="M503" s="12">
        <f t="shared" si="71"/>
        <v>1.405721627099017E-2</v>
      </c>
      <c r="N503" s="18">
        <f t="shared" si="68"/>
        <v>9.9835816334551059E-6</v>
      </c>
    </row>
    <row r="504" spans="1:14" x14ac:dyDescent="0.2">
      <c r="A504" s="4">
        <v>502</v>
      </c>
      <c r="B504" s="1" t="str">
        <f>'Исходные данные'!A754</f>
        <v>25.03.2014</v>
      </c>
      <c r="C504" s="1">
        <f>'Исходные данные'!B754</f>
        <v>265.13</v>
      </c>
      <c r="D504" s="5" t="str">
        <f>'Исходные данные'!A506</f>
        <v>31.03.2015</v>
      </c>
      <c r="E504" s="1">
        <f>'Исходные данные'!B506</f>
        <v>279.01</v>
      </c>
      <c r="F504" s="12">
        <f t="shared" si="63"/>
        <v>1.052351676536039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5.1027351737175555E-2</v>
      </c>
      <c r="J504" s="18">
        <f t="shared" si="66"/>
        <v>3.6139009545958087E-5</v>
      </c>
      <c r="K504" s="12">
        <f t="shared" si="70"/>
        <v>1.1172541460510204</v>
      </c>
      <c r="L504" s="12">
        <f t="shared" si="67"/>
        <v>0.11087401976749678</v>
      </c>
      <c r="M504" s="12">
        <f t="shared" si="71"/>
        <v>1.2293048259403284E-2</v>
      </c>
      <c r="N504" s="18">
        <f t="shared" si="68"/>
        <v>8.7062834591871996E-6</v>
      </c>
    </row>
    <row r="505" spans="1:14" x14ac:dyDescent="0.2">
      <c r="A505" s="4">
        <v>503</v>
      </c>
      <c r="B505" s="1" t="str">
        <f>'Исходные данные'!A755</f>
        <v>24.03.2014</v>
      </c>
      <c r="C505" s="1">
        <f>'Исходные данные'!B755</f>
        <v>259.04000000000002</v>
      </c>
      <c r="D505" s="5" t="str">
        <f>'Исходные данные'!A507</f>
        <v>30.03.2015</v>
      </c>
      <c r="E505" s="1">
        <f>'Исходные данные'!B507</f>
        <v>273.24</v>
      </c>
      <c r="F505" s="12">
        <f t="shared" si="63"/>
        <v>1.0548177887584929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5.336803993432352E-2</v>
      </c>
      <c r="J505" s="18">
        <f t="shared" si="66"/>
        <v>3.7691258464566449E-5</v>
      </c>
      <c r="K505" s="12">
        <f t="shared" si="70"/>
        <v>1.1198723526511496</v>
      </c>
      <c r="L505" s="12">
        <f t="shared" si="67"/>
        <v>0.11321470796464479</v>
      </c>
      <c r="M505" s="12">
        <f t="shared" si="71"/>
        <v>1.2817570099519823E-2</v>
      </c>
      <c r="N505" s="18">
        <f t="shared" si="68"/>
        <v>9.052428159310929E-6</v>
      </c>
    </row>
    <row r="506" spans="1:14" x14ac:dyDescent="0.2">
      <c r="A506" s="4">
        <v>504</v>
      </c>
      <c r="B506" s="1" t="str">
        <f>'Исходные данные'!A756</f>
        <v>21.03.2014</v>
      </c>
      <c r="C506" s="1">
        <f>'Исходные данные'!B756</f>
        <v>252.15</v>
      </c>
      <c r="D506" s="5" t="str">
        <f>'Исходные данные'!A508</f>
        <v>27.03.2015</v>
      </c>
      <c r="E506" s="1">
        <f>'Исходные данные'!B508</f>
        <v>269.22000000000003</v>
      </c>
      <c r="F506" s="12">
        <f t="shared" si="63"/>
        <v>1.0676977989292089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6.5504740693212771E-2</v>
      </c>
      <c r="J506" s="18">
        <f t="shared" si="66"/>
        <v>4.6133699961269949E-5</v>
      </c>
      <c r="K506" s="12">
        <f t="shared" si="70"/>
        <v>1.133546721291659</v>
      </c>
      <c r="L506" s="12">
        <f t="shared" si="67"/>
        <v>0.12535140872353412</v>
      </c>
      <c r="M506" s="12">
        <f t="shared" si="71"/>
        <v>1.5712975668974526E-2</v>
      </c>
      <c r="N506" s="18">
        <f t="shared" si="68"/>
        <v>1.1066339586110529E-5</v>
      </c>
    </row>
    <row r="507" spans="1:14" x14ac:dyDescent="0.2">
      <c r="A507" s="4">
        <v>505</v>
      </c>
      <c r="B507" s="1" t="str">
        <f>'Исходные данные'!A757</f>
        <v>20.03.2014</v>
      </c>
      <c r="C507" s="1">
        <f>'Исходные данные'!B757</f>
        <v>256.95</v>
      </c>
      <c r="D507" s="5" t="str">
        <f>'Исходные данные'!A509</f>
        <v>26.03.2015</v>
      </c>
      <c r="E507" s="1">
        <f>'Исходные данные'!B509</f>
        <v>269.83</v>
      </c>
      <c r="F507" s="12">
        <f t="shared" si="63"/>
        <v>1.0501264837517026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4.8910617630529798E-2</v>
      </c>
      <c r="J507" s="18">
        <f t="shared" si="66"/>
        <v>3.4350643037907503E-5</v>
      </c>
      <c r="K507" s="12">
        <f t="shared" si="70"/>
        <v>1.1148917172931303</v>
      </c>
      <c r="L507" s="12">
        <f t="shared" si="67"/>
        <v>0.10875728566085112</v>
      </c>
      <c r="M507" s="12">
        <f t="shared" si="71"/>
        <v>1.182814718431599E-2</v>
      </c>
      <c r="N507" s="18">
        <f t="shared" si="68"/>
        <v>8.3070809859218755E-6</v>
      </c>
    </row>
    <row r="508" spans="1:14" x14ac:dyDescent="0.2">
      <c r="A508" s="4">
        <v>506</v>
      </c>
      <c r="B508" s="1" t="str">
        <f>'Исходные данные'!A758</f>
        <v>19.03.2014</v>
      </c>
      <c r="C508" s="1">
        <f>'Исходные данные'!B758</f>
        <v>256.12</v>
      </c>
      <c r="D508" s="5" t="str">
        <f>'Исходные данные'!A510</f>
        <v>25.03.2015</v>
      </c>
      <c r="E508" s="1">
        <f>'Исходные данные'!B510</f>
        <v>270.82</v>
      </c>
      <c r="F508" s="12">
        <f t="shared" si="63"/>
        <v>1.0573949711072934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5.5808308904076523E-2</v>
      </c>
      <c r="J508" s="18">
        <f t="shared" si="66"/>
        <v>3.9085597602757674E-5</v>
      </c>
      <c r="K508" s="12">
        <f t="shared" si="70"/>
        <v>1.1226084794883346</v>
      </c>
      <c r="L508" s="12">
        <f t="shared" si="67"/>
        <v>0.1156549769343978</v>
      </c>
      <c r="M508" s="12">
        <f t="shared" si="71"/>
        <v>1.3376073689696106E-2</v>
      </c>
      <c r="N508" s="18">
        <f t="shared" si="68"/>
        <v>9.3679927596248533E-6</v>
      </c>
    </row>
    <row r="509" spans="1:14" x14ac:dyDescent="0.2">
      <c r="A509" s="4">
        <v>507</v>
      </c>
      <c r="B509" s="1" t="str">
        <f>'Исходные данные'!A759</f>
        <v>18.03.2014</v>
      </c>
      <c r="C509" s="1">
        <f>'Исходные данные'!B759</f>
        <v>248.92</v>
      </c>
      <c r="D509" s="5" t="str">
        <f>'Исходные данные'!A511</f>
        <v>24.03.2015</v>
      </c>
      <c r="E509" s="1">
        <f>'Исходные данные'!B511</f>
        <v>272.35000000000002</v>
      </c>
      <c r="F509" s="12">
        <f t="shared" si="63"/>
        <v>1.0941266270287644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8.9956444128666463E-2</v>
      </c>
      <c r="J509" s="18">
        <f t="shared" si="66"/>
        <v>6.2825556337217338E-5</v>
      </c>
      <c r="K509" s="12">
        <f t="shared" si="70"/>
        <v>1.1616055142102892</v>
      </c>
      <c r="L509" s="12">
        <f t="shared" si="67"/>
        <v>0.14980311215898781</v>
      </c>
      <c r="M509" s="12">
        <f t="shared" si="71"/>
        <v>2.2440972412518308E-2</v>
      </c>
      <c r="N509" s="18">
        <f t="shared" si="68"/>
        <v>1.567276908531477E-5</v>
      </c>
    </row>
    <row r="510" spans="1:14" x14ac:dyDescent="0.2">
      <c r="A510" s="4">
        <v>508</v>
      </c>
      <c r="B510" s="1" t="str">
        <f>'Исходные данные'!A760</f>
        <v>17.03.2014</v>
      </c>
      <c r="C510" s="1">
        <f>'Исходные данные'!B760</f>
        <v>239.89</v>
      </c>
      <c r="D510" s="5" t="str">
        <f>'Исходные данные'!A512</f>
        <v>23.03.2015</v>
      </c>
      <c r="E510" s="1">
        <f>'Исходные данные'!B512</f>
        <v>271.51</v>
      </c>
      <c r="F510" s="12">
        <f t="shared" si="63"/>
        <v>1.1318104131060069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0.12381848616638574</v>
      </c>
      <c r="J510" s="18">
        <f t="shared" si="66"/>
        <v>8.6233442226958245E-5</v>
      </c>
      <c r="K510" s="12">
        <f t="shared" si="70"/>
        <v>1.2016134005209611</v>
      </c>
      <c r="L510" s="12">
        <f t="shared" si="67"/>
        <v>0.18366515419670695</v>
      </c>
      <c r="M510" s="12">
        <f t="shared" si="71"/>
        <v>3.3732888866100173E-2</v>
      </c>
      <c r="N510" s="18">
        <f t="shared" si="68"/>
        <v>2.3493286125904528E-5</v>
      </c>
    </row>
    <row r="511" spans="1:14" x14ac:dyDescent="0.2">
      <c r="A511" s="4">
        <v>509</v>
      </c>
      <c r="B511" s="1" t="str">
        <f>'Исходные данные'!A761</f>
        <v>14.03.2014</v>
      </c>
      <c r="C511" s="1">
        <f>'Исходные данные'!B761</f>
        <v>229.48</v>
      </c>
      <c r="D511" s="5" t="str">
        <f>'Исходные данные'!A513</f>
        <v>20.03.2015</v>
      </c>
      <c r="E511" s="1">
        <f>'Исходные данные'!B513</f>
        <v>276.66000000000003</v>
      </c>
      <c r="F511" s="12">
        <f t="shared" si="63"/>
        <v>1.205595258846087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0.18697343571299901</v>
      </c>
      <c r="J511" s="18">
        <f t="shared" si="66"/>
        <v>1.2985429248400272E-4</v>
      </c>
      <c r="K511" s="12">
        <f t="shared" si="70"/>
        <v>1.2799488340617622</v>
      </c>
      <c r="L511" s="12">
        <f t="shared" si="67"/>
        <v>0.24682010374332028</v>
      </c>
      <c r="M511" s="12">
        <f t="shared" si="71"/>
        <v>6.0920163611863427E-2</v>
      </c>
      <c r="N511" s="18">
        <f t="shared" si="68"/>
        <v>4.2309458098481265E-5</v>
      </c>
    </row>
    <row r="512" spans="1:14" x14ac:dyDescent="0.2">
      <c r="A512" s="4">
        <v>510</v>
      </c>
      <c r="B512" s="1" t="str">
        <f>'Исходные данные'!A762</f>
        <v>13.03.2014</v>
      </c>
      <c r="C512" s="1">
        <f>'Исходные данные'!B762</f>
        <v>246.12</v>
      </c>
      <c r="D512" s="5" t="str">
        <f>'Исходные данные'!A514</f>
        <v>19.03.2015</v>
      </c>
      <c r="E512" s="1">
        <f>'Исходные данные'!B514</f>
        <v>282.95</v>
      </c>
      <c r="F512" s="12">
        <f t="shared" si="63"/>
        <v>1.14964245083699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0.13945098171624323</v>
      </c>
      <c r="J512" s="18">
        <f t="shared" si="66"/>
        <v>9.6579320877929436E-5</v>
      </c>
      <c r="K512" s="12">
        <f t="shared" si="70"/>
        <v>1.2205452068093856</v>
      </c>
      <c r="L512" s="12">
        <f t="shared" si="67"/>
        <v>0.19929764974656441</v>
      </c>
      <c r="M512" s="12">
        <f t="shared" si="71"/>
        <v>3.9719553194504299E-2</v>
      </c>
      <c r="N512" s="18">
        <f t="shared" si="68"/>
        <v>2.7508501022285676E-5</v>
      </c>
    </row>
    <row r="513" spans="1:14" x14ac:dyDescent="0.2">
      <c r="A513" s="4">
        <v>511</v>
      </c>
      <c r="B513" s="1" t="str">
        <f>'Исходные данные'!A763</f>
        <v>12.03.2014</v>
      </c>
      <c r="C513" s="1">
        <f>'Исходные данные'!B763</f>
        <v>250.4</v>
      </c>
      <c r="D513" s="5" t="str">
        <f>'Исходные данные'!A515</f>
        <v>18.03.2015</v>
      </c>
      <c r="E513" s="1">
        <f>'Исходные данные'!B515</f>
        <v>286.51</v>
      </c>
      <c r="F513" s="12">
        <f t="shared" si="63"/>
        <v>1.1442092651757187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0.13471380033368138</v>
      </c>
      <c r="J513" s="18">
        <f t="shared" si="66"/>
        <v>9.3038099097446773E-5</v>
      </c>
      <c r="K513" s="12">
        <f t="shared" si="70"/>
        <v>1.2147769362381815</v>
      </c>
      <c r="L513" s="12">
        <f t="shared" si="67"/>
        <v>0.1945604683640027</v>
      </c>
      <c r="M513" s="12">
        <f t="shared" si="71"/>
        <v>3.785377585002013E-2</v>
      </c>
      <c r="N513" s="18">
        <f t="shared" si="68"/>
        <v>2.6143151926701105E-5</v>
      </c>
    </row>
    <row r="514" spans="1:14" x14ac:dyDescent="0.2">
      <c r="A514" s="4">
        <v>512</v>
      </c>
      <c r="B514" s="1" t="str">
        <f>'Исходные данные'!A764</f>
        <v>11.03.2014</v>
      </c>
      <c r="C514" s="1">
        <f>'Исходные данные'!B764</f>
        <v>252.13</v>
      </c>
      <c r="D514" s="5" t="str">
        <f>'Исходные данные'!A516</f>
        <v>17.03.2015</v>
      </c>
      <c r="E514" s="1">
        <f>'Исходные данные'!B516</f>
        <v>283.62</v>
      </c>
      <c r="F514" s="12">
        <f t="shared" ref="F514:F577" si="72">E514/C514</f>
        <v>1.1248958870423988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0.11769048652264347</v>
      </c>
      <c r="J514" s="18">
        <f t="shared" ref="J514:J577" si="75">H514*I514</f>
        <v>8.1054338946882145E-5</v>
      </c>
      <c r="K514" s="12">
        <f t="shared" si="70"/>
        <v>1.1942724297363916</v>
      </c>
      <c r="L514" s="12">
        <f t="shared" ref="L514:L577" si="76">LN(K514)</f>
        <v>0.17753715455296482</v>
      </c>
      <c r="M514" s="12">
        <f t="shared" si="71"/>
        <v>3.1519441246763348E-2</v>
      </c>
      <c r="N514" s="18">
        <f t="shared" ref="N514:N577" si="77">M514*H514</f>
        <v>2.1707680456737317E-5</v>
      </c>
    </row>
    <row r="515" spans="1:14" x14ac:dyDescent="0.2">
      <c r="A515" s="4">
        <v>513</v>
      </c>
      <c r="B515" s="1" t="str">
        <f>'Исходные данные'!A765</f>
        <v>07.03.2014</v>
      </c>
      <c r="C515" s="1">
        <f>'Исходные данные'!B765</f>
        <v>256.89999999999998</v>
      </c>
      <c r="D515" s="5" t="str">
        <f>'Исходные данные'!A517</f>
        <v>16.03.2015</v>
      </c>
      <c r="E515" s="1">
        <f>'Исходные данные'!B517</f>
        <v>284.82</v>
      </c>
      <c r="F515" s="12">
        <f t="shared" si="72"/>
        <v>1.1086804203970417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0.10317049767544385</v>
      </c>
      <c r="J515" s="18">
        <f t="shared" si="75"/>
        <v>7.0855995625154856E-5</v>
      </c>
      <c r="K515" s="12">
        <f t="shared" ref="K515:K578" si="79">F515/GEOMEAN(F$2:F$1242)</f>
        <v>1.1770568945273716</v>
      </c>
      <c r="L515" s="12">
        <f t="shared" si="76"/>
        <v>0.1630171657057651</v>
      </c>
      <c r="M515" s="12">
        <f t="shared" ref="M515:M578" si="80">POWER(L515-AVERAGE(L$2:L$1242),2)</f>
        <v>2.6574596314740906E-2</v>
      </c>
      <c r="N515" s="18">
        <f t="shared" si="77"/>
        <v>1.8251045818747788E-5</v>
      </c>
    </row>
    <row r="516" spans="1:14" x14ac:dyDescent="0.2">
      <c r="A516" s="4">
        <v>514</v>
      </c>
      <c r="B516" s="1" t="str">
        <f>'Исходные данные'!A766</f>
        <v>06.03.2014</v>
      </c>
      <c r="C516" s="1">
        <f>'Исходные данные'!B766</f>
        <v>256.77</v>
      </c>
      <c r="D516" s="5" t="str">
        <f>'Исходные данные'!A518</f>
        <v>13.03.2015</v>
      </c>
      <c r="E516" s="1">
        <f>'Исходные данные'!B518</f>
        <v>292.14</v>
      </c>
      <c r="F516" s="12">
        <f t="shared" si="72"/>
        <v>1.1377497371188223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0.12905239686103656</v>
      </c>
      <c r="J516" s="18">
        <f t="shared" si="75"/>
        <v>8.8383933079280342E-5</v>
      </c>
      <c r="K516" s="12">
        <f t="shared" si="79"/>
        <v>1.2079190248916096</v>
      </c>
      <c r="L516" s="12">
        <f t="shared" si="76"/>
        <v>0.18889906489135785</v>
      </c>
      <c r="M516" s="12">
        <f t="shared" si="80"/>
        <v>3.5682856716829456E-2</v>
      </c>
      <c r="N516" s="18">
        <f t="shared" si="77"/>
        <v>2.4438067768193423E-5</v>
      </c>
    </row>
    <row r="517" spans="1:14" x14ac:dyDescent="0.2">
      <c r="A517" s="4">
        <v>515</v>
      </c>
      <c r="B517" s="1" t="str">
        <f>'Исходные данные'!A767</f>
        <v>05.03.2014</v>
      </c>
      <c r="C517" s="1">
        <f>'Исходные данные'!B767</f>
        <v>260.5</v>
      </c>
      <c r="D517" s="5" t="str">
        <f>'Исходные данные'!A519</f>
        <v>12.03.2015</v>
      </c>
      <c r="E517" s="1">
        <f>'Исходные данные'!B519</f>
        <v>294.89999999999998</v>
      </c>
      <c r="F517" s="12">
        <f t="shared" si="72"/>
        <v>1.1320537428023032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0.12403345462780889</v>
      </c>
      <c r="J517" s="18">
        <f t="shared" si="75"/>
        <v>8.4709527265863882E-5</v>
      </c>
      <c r="K517" s="12">
        <f t="shared" si="79"/>
        <v>1.2018717372710286</v>
      </c>
      <c r="L517" s="12">
        <f t="shared" si="76"/>
        <v>0.18388012265813014</v>
      </c>
      <c r="M517" s="12">
        <f t="shared" si="80"/>
        <v>3.3811899508769019E-2</v>
      </c>
      <c r="N517" s="18">
        <f t="shared" si="77"/>
        <v>2.3092076504225286E-5</v>
      </c>
    </row>
    <row r="518" spans="1:14" x14ac:dyDescent="0.2">
      <c r="A518" s="4">
        <v>516</v>
      </c>
      <c r="B518" s="1" t="str">
        <f>'Исходные данные'!A768</f>
        <v>04.03.2014</v>
      </c>
      <c r="C518" s="1">
        <f>'Исходные данные'!B768</f>
        <v>256.18</v>
      </c>
      <c r="D518" s="5" t="str">
        <f>'Исходные данные'!A520</f>
        <v>11.03.2015</v>
      </c>
      <c r="E518" s="1">
        <f>'Исходные данные'!B520</f>
        <v>291.56</v>
      </c>
      <c r="F518" s="12">
        <f t="shared" si="72"/>
        <v>1.1381060192052463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0.12936549411102222</v>
      </c>
      <c r="J518" s="18">
        <f t="shared" si="75"/>
        <v>8.8104489497154557E-5</v>
      </c>
      <c r="K518" s="12">
        <f t="shared" si="79"/>
        <v>1.2082972802287715</v>
      </c>
      <c r="L518" s="12">
        <f t="shared" si="76"/>
        <v>0.18921216214134351</v>
      </c>
      <c r="M518" s="12">
        <f t="shared" si="80"/>
        <v>3.5801242302202101E-2</v>
      </c>
      <c r="N518" s="18">
        <f t="shared" si="77"/>
        <v>2.4382469205369824E-5</v>
      </c>
    </row>
    <row r="519" spans="1:14" x14ac:dyDescent="0.2">
      <c r="A519" s="4">
        <v>517</v>
      </c>
      <c r="B519" s="1" t="str">
        <f>'Исходные данные'!A769</f>
        <v>03.03.2014</v>
      </c>
      <c r="C519" s="1">
        <f>'Исходные данные'!B769</f>
        <v>251.57</v>
      </c>
      <c r="D519" s="5" t="str">
        <f>'Исходные данные'!A521</f>
        <v>10.03.2015</v>
      </c>
      <c r="E519" s="1">
        <f>'Исходные данные'!B521</f>
        <v>291.47000000000003</v>
      </c>
      <c r="F519" s="12">
        <f t="shared" si="72"/>
        <v>1.1586039670866957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0.14721580370930432</v>
      </c>
      <c r="J519" s="18">
        <f t="shared" si="75"/>
        <v>9.9981625017372876E-5</v>
      </c>
      <c r="K519" s="12">
        <f t="shared" si="79"/>
        <v>1.2300594133319087</v>
      </c>
      <c r="L519" s="12">
        <f t="shared" si="76"/>
        <v>0.20706247173962558</v>
      </c>
      <c r="M519" s="12">
        <f t="shared" si="80"/>
        <v>4.2874867202923279E-2</v>
      </c>
      <c r="N519" s="18">
        <f t="shared" si="77"/>
        <v>2.911846953481263E-5</v>
      </c>
    </row>
    <row r="520" spans="1:14" x14ac:dyDescent="0.2">
      <c r="A520" s="4">
        <v>518</v>
      </c>
      <c r="B520" s="1" t="str">
        <f>'Исходные данные'!A770</f>
        <v>28.02.2014</v>
      </c>
      <c r="C520" s="1">
        <f>'Исходные данные'!B770</f>
        <v>287.79000000000002</v>
      </c>
      <c r="D520" s="5" t="str">
        <f>'Исходные данные'!A522</f>
        <v>06.03.2015</v>
      </c>
      <c r="E520" s="1">
        <f>'Исходные данные'!B522</f>
        <v>301.77</v>
      </c>
      <c r="F520" s="12">
        <f t="shared" si="72"/>
        <v>1.0485770874596059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4.7434090316390565E-2</v>
      </c>
      <c r="J520" s="18">
        <f t="shared" si="75"/>
        <v>3.2124953105578028E-5</v>
      </c>
      <c r="K520" s="12">
        <f t="shared" si="79"/>
        <v>1.1132467639283774</v>
      </c>
      <c r="L520" s="12">
        <f t="shared" si="76"/>
        <v>0.10728075834671173</v>
      </c>
      <c r="M520" s="12">
        <f t="shared" si="80"/>
        <v>1.1509161111445577E-2</v>
      </c>
      <c r="N520" s="18">
        <f t="shared" si="77"/>
        <v>7.7946316356777081E-6</v>
      </c>
    </row>
    <row r="521" spans="1:14" x14ac:dyDescent="0.2">
      <c r="A521" s="4">
        <v>519</v>
      </c>
      <c r="B521" s="1" t="str">
        <f>'Исходные данные'!A771</f>
        <v>27.02.2014</v>
      </c>
      <c r="C521" s="1">
        <f>'Исходные данные'!B771</f>
        <v>292.7</v>
      </c>
      <c r="D521" s="5" t="str">
        <f>'Исходные данные'!A523</f>
        <v>05.03.2015</v>
      </c>
      <c r="E521" s="1">
        <f>'Исходные данные'!B523</f>
        <v>302.45999999999998</v>
      </c>
      <c r="F521" s="12">
        <f t="shared" si="72"/>
        <v>1.033344721557909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3.280084362475421E-2</v>
      </c>
      <c r="J521" s="18">
        <f t="shared" si="75"/>
        <v>2.2152518571772702E-5</v>
      </c>
      <c r="K521" s="12">
        <f t="shared" si="79"/>
        <v>1.0970749609681205</v>
      </c>
      <c r="L521" s="12">
        <f t="shared" si="76"/>
        <v>9.2647511655075551E-2</v>
      </c>
      <c r="M521" s="12">
        <f t="shared" si="80"/>
        <v>8.5835614158773759E-3</v>
      </c>
      <c r="N521" s="18">
        <f t="shared" si="77"/>
        <v>5.7970308889761072E-6</v>
      </c>
    </row>
    <row r="522" spans="1:14" x14ac:dyDescent="0.2">
      <c r="A522" s="4">
        <v>520</v>
      </c>
      <c r="B522" s="1" t="str">
        <f>'Исходные данные'!A772</f>
        <v>26.02.2014</v>
      </c>
      <c r="C522" s="1">
        <f>'Исходные данные'!B772</f>
        <v>300.82</v>
      </c>
      <c r="D522" s="5" t="str">
        <f>'Исходные данные'!A524</f>
        <v>04.03.2015</v>
      </c>
      <c r="E522" s="1">
        <f>'Исходные данные'!B524</f>
        <v>302.32</v>
      </c>
      <c r="F522" s="12">
        <f t="shared" si="72"/>
        <v>1.0049863705870621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4.973979814166328E-3</v>
      </c>
      <c r="J522" s="18">
        <f t="shared" si="75"/>
        <v>3.349872544741564E-6</v>
      </c>
      <c r="K522" s="12">
        <f t="shared" si="79"/>
        <v>1.0669676442756253</v>
      </c>
      <c r="L522" s="12">
        <f t="shared" si="76"/>
        <v>6.4820647844487572E-2</v>
      </c>
      <c r="M522" s="12">
        <f t="shared" si="80"/>
        <v>4.2017163869790819E-3</v>
      </c>
      <c r="N522" s="18">
        <f t="shared" si="77"/>
        <v>2.8297690966586775E-6</v>
      </c>
    </row>
    <row r="523" spans="1:14" x14ac:dyDescent="0.2">
      <c r="A523" s="4">
        <v>521</v>
      </c>
      <c r="B523" s="1" t="str">
        <f>'Исходные данные'!A773</f>
        <v>25.02.2014</v>
      </c>
      <c r="C523" s="1">
        <f>'Исходные данные'!B773</f>
        <v>302.08</v>
      </c>
      <c r="D523" s="5" t="str">
        <f>'Исходные данные'!A525</f>
        <v>03.03.2015</v>
      </c>
      <c r="E523" s="1">
        <f>'Исходные данные'!B525</f>
        <v>295.76</v>
      </c>
      <c r="F523" s="12">
        <f t="shared" si="72"/>
        <v>0.97907838983050854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-2.1143568328759323E-2</v>
      </c>
      <c r="J523" s="18">
        <f t="shared" si="75"/>
        <v>-1.4200012212890782E-5</v>
      </c>
      <c r="K523" s="12">
        <f t="shared" si="79"/>
        <v>1.0394618213064934</v>
      </c>
      <c r="L523" s="12">
        <f t="shared" si="76"/>
        <v>3.8703099701562022E-2</v>
      </c>
      <c r="M523" s="12">
        <f t="shared" si="80"/>
        <v>1.4979299265090562E-3</v>
      </c>
      <c r="N523" s="18">
        <f t="shared" si="77"/>
        <v>1.0060091522749756E-6</v>
      </c>
    </row>
    <row r="524" spans="1:14" x14ac:dyDescent="0.2">
      <c r="A524" s="4">
        <v>522</v>
      </c>
      <c r="B524" s="1" t="str">
        <f>'Исходные данные'!A774</f>
        <v>24.02.2014</v>
      </c>
      <c r="C524" s="1">
        <f>'Исходные данные'!B774</f>
        <v>301.10000000000002</v>
      </c>
      <c r="D524" s="5" t="str">
        <f>'Исходные данные'!A526</f>
        <v>02.03.2015</v>
      </c>
      <c r="E524" s="1">
        <f>'Исходные данные'!B526</f>
        <v>297.52999999999997</v>
      </c>
      <c r="F524" s="12">
        <f t="shared" si="72"/>
        <v>0.9881434739289271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-1.1927375249914329E-2</v>
      </c>
      <c r="J524" s="18">
        <f t="shared" si="75"/>
        <v>-7.9880630959925543E-6</v>
      </c>
      <c r="K524" s="12">
        <f t="shared" si="79"/>
        <v>1.0490859830948767</v>
      </c>
      <c r="L524" s="12">
        <f t="shared" si="76"/>
        <v>4.791929278040688E-2</v>
      </c>
      <c r="M524" s="12">
        <f t="shared" si="80"/>
        <v>2.2962586205743621E-3</v>
      </c>
      <c r="N524" s="18">
        <f t="shared" si="77"/>
        <v>1.5378621332465064E-6</v>
      </c>
    </row>
    <row r="525" spans="1:14" x14ac:dyDescent="0.2">
      <c r="A525" s="4">
        <v>523</v>
      </c>
      <c r="B525" s="1" t="str">
        <f>'Исходные данные'!A775</f>
        <v>21.02.2014</v>
      </c>
      <c r="C525" s="1">
        <f>'Исходные данные'!B775</f>
        <v>299.25</v>
      </c>
      <c r="D525" s="5" t="str">
        <f>'Исходные данные'!A527</f>
        <v>27.02.2015</v>
      </c>
      <c r="E525" s="1">
        <f>'Исходные данные'!B527</f>
        <v>297.79000000000002</v>
      </c>
      <c r="F525" s="12">
        <f t="shared" si="72"/>
        <v>0.99512113617376785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-4.890804335593823E-3</v>
      </c>
      <c r="J525" s="18">
        <f t="shared" si="75"/>
        <v>-3.266352577056329E-6</v>
      </c>
      <c r="K525" s="12">
        <f t="shared" si="79"/>
        <v>1.0564939839054546</v>
      </c>
      <c r="L525" s="12">
        <f t="shared" si="76"/>
        <v>5.495586369472738E-2</v>
      </c>
      <c r="M525" s="12">
        <f t="shared" si="80"/>
        <v>3.0201469544334633E-3</v>
      </c>
      <c r="N525" s="18">
        <f t="shared" si="77"/>
        <v>2.0170229906580003E-6</v>
      </c>
    </row>
    <row r="526" spans="1:14" x14ac:dyDescent="0.2">
      <c r="A526" s="4">
        <v>524</v>
      </c>
      <c r="B526" s="1" t="str">
        <f>'Исходные данные'!A776</f>
        <v>20.02.2014</v>
      </c>
      <c r="C526" s="1">
        <f>'Исходные данные'!B776</f>
        <v>300.45999999999998</v>
      </c>
      <c r="D526" s="5" t="str">
        <f>'Исходные данные'!A528</f>
        <v>26.02.2015</v>
      </c>
      <c r="E526" s="1">
        <f>'Исходные данные'!B528</f>
        <v>293.58</v>
      </c>
      <c r="F526" s="12">
        <f t="shared" si="72"/>
        <v>0.97710177727484526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-2.3164459105190393E-2</v>
      </c>
      <c r="J526" s="18">
        <f t="shared" si="75"/>
        <v>-1.5427341963890845E-5</v>
      </c>
      <c r="K526" s="12">
        <f t="shared" si="79"/>
        <v>1.0373633036510452</v>
      </c>
      <c r="L526" s="12">
        <f t="shared" si="76"/>
        <v>3.6682208925130855E-2</v>
      </c>
      <c r="M526" s="12">
        <f t="shared" si="80"/>
        <v>1.3455844516269554E-3</v>
      </c>
      <c r="N526" s="18">
        <f t="shared" si="77"/>
        <v>8.9614833578791469E-7</v>
      </c>
    </row>
    <row r="527" spans="1:14" x14ac:dyDescent="0.2">
      <c r="A527" s="4">
        <v>525</v>
      </c>
      <c r="B527" s="1" t="str">
        <f>'Исходные данные'!A777</f>
        <v>19.02.2014</v>
      </c>
      <c r="C527" s="1">
        <f>'Исходные данные'!B777</f>
        <v>303.74</v>
      </c>
      <c r="D527" s="5" t="str">
        <f>'Исходные данные'!A529</f>
        <v>25.02.2015</v>
      </c>
      <c r="E527" s="1">
        <f>'Исходные данные'!B529</f>
        <v>280.73</v>
      </c>
      <c r="F527" s="12">
        <f t="shared" si="72"/>
        <v>0.92424441956936854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-7.87787189771115E-2</v>
      </c>
      <c r="J527" s="18">
        <f t="shared" si="75"/>
        <v>-5.2319553169199017E-5</v>
      </c>
      <c r="K527" s="12">
        <f t="shared" si="79"/>
        <v>0.9812460347166394</v>
      </c>
      <c r="L527" s="12">
        <f t="shared" si="76"/>
        <v>-1.893205094679028E-2</v>
      </c>
      <c r="M527" s="12">
        <f t="shared" si="80"/>
        <v>3.5842255305185974E-4</v>
      </c>
      <c r="N527" s="18">
        <f t="shared" si="77"/>
        <v>2.3804027362878566E-7</v>
      </c>
    </row>
    <row r="528" spans="1:14" x14ac:dyDescent="0.2">
      <c r="A528" s="4">
        <v>526</v>
      </c>
      <c r="B528" s="1" t="str">
        <f>'Исходные данные'!A778</f>
        <v>18.02.2014</v>
      </c>
      <c r="C528" s="1">
        <f>'Исходные данные'!B778</f>
        <v>306.74</v>
      </c>
      <c r="D528" s="5" t="str">
        <f>'Исходные данные'!A530</f>
        <v>24.02.2015</v>
      </c>
      <c r="E528" s="1">
        <f>'Исходные данные'!B530</f>
        <v>278.27999999999997</v>
      </c>
      <c r="F528" s="12">
        <f t="shared" si="72"/>
        <v>0.9072178392123621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-9.7372682167193358E-2</v>
      </c>
      <c r="J528" s="18">
        <f t="shared" si="75"/>
        <v>-6.4487926649917844E-5</v>
      </c>
      <c r="K528" s="12">
        <f t="shared" si="79"/>
        <v>0.96316936137531572</v>
      </c>
      <c r="L528" s="12">
        <f t="shared" si="76"/>
        <v>-3.7526014136872128E-2</v>
      </c>
      <c r="M528" s="12">
        <f t="shared" si="80"/>
        <v>1.4082017370007211E-3</v>
      </c>
      <c r="N528" s="18">
        <f t="shared" si="77"/>
        <v>9.3262307561848835E-7</v>
      </c>
    </row>
    <row r="529" spans="1:14" x14ac:dyDescent="0.2">
      <c r="A529" s="4">
        <v>527</v>
      </c>
      <c r="B529" s="1" t="str">
        <f>'Исходные данные'!A779</f>
        <v>17.02.2014</v>
      </c>
      <c r="C529" s="1">
        <f>'Исходные данные'!B779</f>
        <v>307.39</v>
      </c>
      <c r="D529" s="5" t="str">
        <f>'Исходные данные'!A531</f>
        <v>20.02.2015</v>
      </c>
      <c r="E529" s="1">
        <f>'Исходные данные'!B531</f>
        <v>282.10000000000002</v>
      </c>
      <c r="F529" s="12">
        <f t="shared" si="72"/>
        <v>0.91772666644978707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-8.5855681663044234E-2</v>
      </c>
      <c r="J529" s="18">
        <f t="shared" si="75"/>
        <v>-5.6701753713038106E-5</v>
      </c>
      <c r="K529" s="12">
        <f t="shared" si="79"/>
        <v>0.97432630734968262</v>
      </c>
      <c r="L529" s="12">
        <f t="shared" si="76"/>
        <v>-2.6009013632722931E-2</v>
      </c>
      <c r="M529" s="12">
        <f t="shared" si="80"/>
        <v>6.7646879014716314E-4</v>
      </c>
      <c r="N529" s="18">
        <f t="shared" si="77"/>
        <v>4.4676095967672802E-7</v>
      </c>
    </row>
    <row r="530" spans="1:14" x14ac:dyDescent="0.2">
      <c r="A530" s="4">
        <v>528</v>
      </c>
      <c r="B530" s="1" t="str">
        <f>'Исходные данные'!A780</f>
        <v>14.02.2014</v>
      </c>
      <c r="C530" s="1">
        <f>'Исходные данные'!B780</f>
        <v>306.87</v>
      </c>
      <c r="D530" s="5" t="str">
        <f>'Исходные данные'!A532</f>
        <v>19.02.2015</v>
      </c>
      <c r="E530" s="1">
        <f>'Исходные данные'!B532</f>
        <v>277.73</v>
      </c>
      <c r="F530" s="12">
        <f t="shared" si="72"/>
        <v>0.90504122266757914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-9.977478641064931E-2</v>
      </c>
      <c r="J530" s="18">
        <f t="shared" si="75"/>
        <v>-6.5710447782787337E-5</v>
      </c>
      <c r="K530" s="12">
        <f t="shared" si="79"/>
        <v>0.9608585047356164</v>
      </c>
      <c r="L530" s="12">
        <f t="shared" si="76"/>
        <v>-3.9928118380328087E-2</v>
      </c>
      <c r="M530" s="12">
        <f t="shared" si="80"/>
        <v>1.5942546373934876E-3</v>
      </c>
      <c r="N530" s="18">
        <f t="shared" si="77"/>
        <v>1.0499565057623618E-6</v>
      </c>
    </row>
    <row r="531" spans="1:14" x14ac:dyDescent="0.2">
      <c r="A531" s="4">
        <v>529</v>
      </c>
      <c r="B531" s="1" t="str">
        <f>'Исходные данные'!A781</f>
        <v>13.02.2014</v>
      </c>
      <c r="C531" s="1">
        <f>'Исходные данные'!B781</f>
        <v>307.7</v>
      </c>
      <c r="D531" s="5" t="str">
        <f>'Исходные данные'!A533</f>
        <v>18.02.2015</v>
      </c>
      <c r="E531" s="1">
        <f>'Исходные данные'!B533</f>
        <v>280.02999999999997</v>
      </c>
      <c r="F531" s="12">
        <f t="shared" si="72"/>
        <v>0.91007474813129663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-9.4228542040989738E-2</v>
      </c>
      <c r="J531" s="18">
        <f t="shared" si="75"/>
        <v>-6.1884553355806468E-5</v>
      </c>
      <c r="K531" s="12">
        <f t="shared" si="79"/>
        <v>0.9662024665679414</v>
      </c>
      <c r="L531" s="12">
        <f t="shared" si="76"/>
        <v>-3.4381874010668466E-2</v>
      </c>
      <c r="M531" s="12">
        <f t="shared" si="80"/>
        <v>1.1821132604854744E-3</v>
      </c>
      <c r="N531" s="18">
        <f t="shared" si="77"/>
        <v>7.7635236157317616E-7</v>
      </c>
    </row>
    <row r="532" spans="1:14" x14ac:dyDescent="0.2">
      <c r="A532" s="4">
        <v>530</v>
      </c>
      <c r="B532" s="1" t="str">
        <f>'Исходные данные'!A782</f>
        <v>12.02.2014</v>
      </c>
      <c r="C532" s="1">
        <f>'Исходные данные'!B782</f>
        <v>309.95999999999998</v>
      </c>
      <c r="D532" s="5" t="str">
        <f>'Исходные данные'!A534</f>
        <v>17.02.2015</v>
      </c>
      <c r="E532" s="1">
        <f>'Исходные данные'!B534</f>
        <v>281.45999999999998</v>
      </c>
      <c r="F532" s="12">
        <f t="shared" si="72"/>
        <v>0.90805265195509099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-9.6452915327327762E-2</v>
      </c>
      <c r="J532" s="18">
        <f t="shared" si="75"/>
        <v>-6.3168609572129646E-5</v>
      </c>
      <c r="K532" s="12">
        <f t="shared" si="79"/>
        <v>0.9640556601467114</v>
      </c>
      <c r="L532" s="12">
        <f t="shared" si="76"/>
        <v>-3.6606247297006539E-2</v>
      </c>
      <c r="M532" s="12">
        <f t="shared" si="80"/>
        <v>1.340017341169593E-3</v>
      </c>
      <c r="N532" s="18">
        <f t="shared" si="77"/>
        <v>8.7759952052213856E-7</v>
      </c>
    </row>
    <row r="533" spans="1:14" x14ac:dyDescent="0.2">
      <c r="A533" s="4">
        <v>531</v>
      </c>
      <c r="B533" s="1" t="str">
        <f>'Исходные данные'!A783</f>
        <v>11.02.2014</v>
      </c>
      <c r="C533" s="1">
        <f>'Исходные данные'!B783</f>
        <v>308.92</v>
      </c>
      <c r="D533" s="5" t="str">
        <f>'Исходные данные'!A535</f>
        <v>16.02.2015</v>
      </c>
      <c r="E533" s="1">
        <f>'Исходные данные'!B535</f>
        <v>284.5</v>
      </c>
      <c r="F533" s="12">
        <f t="shared" si="72"/>
        <v>0.92095040787258831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-8.2349090134677588E-2</v>
      </c>
      <c r="J533" s="18">
        <f t="shared" si="75"/>
        <v>-5.3781255090928963E-5</v>
      </c>
      <c r="K533" s="12">
        <f t="shared" si="79"/>
        <v>0.97774886898067337</v>
      </c>
      <c r="L533" s="12">
        <f t="shared" si="76"/>
        <v>-2.2502422104356344E-2</v>
      </c>
      <c r="M533" s="12">
        <f t="shared" si="80"/>
        <v>5.0635900056262141E-4</v>
      </c>
      <c r="N533" s="18">
        <f t="shared" si="77"/>
        <v>3.306973098586599E-7</v>
      </c>
    </row>
    <row r="534" spans="1:14" x14ac:dyDescent="0.2">
      <c r="A534" s="4">
        <v>532</v>
      </c>
      <c r="B534" s="1" t="str">
        <f>'Исходные данные'!A784</f>
        <v>10.02.2014</v>
      </c>
      <c r="C534" s="1">
        <f>'Исходные данные'!B784</f>
        <v>308.49</v>
      </c>
      <c r="D534" s="5" t="str">
        <f>'Исходные данные'!A536</f>
        <v>13.02.2015</v>
      </c>
      <c r="E534" s="1">
        <f>'Исходные данные'!B536</f>
        <v>279</v>
      </c>
      <c r="F534" s="12">
        <f t="shared" si="72"/>
        <v>0.90440532918409022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-0.10047764608784333</v>
      </c>
      <c r="J534" s="18">
        <f t="shared" si="75"/>
        <v>-6.5437658300101947E-5</v>
      </c>
      <c r="K534" s="12">
        <f t="shared" si="79"/>
        <v>0.96018339331923763</v>
      </c>
      <c r="L534" s="12">
        <f t="shared" si="76"/>
        <v>-4.0630978057522117E-2</v>
      </c>
      <c r="M534" s="12">
        <f t="shared" si="80"/>
        <v>1.6508763779108375E-3</v>
      </c>
      <c r="N534" s="18">
        <f t="shared" si="77"/>
        <v>1.0751593863872346E-6</v>
      </c>
    </row>
    <row r="535" spans="1:14" x14ac:dyDescent="0.2">
      <c r="A535" s="4">
        <v>533</v>
      </c>
      <c r="B535" s="1" t="str">
        <f>'Исходные данные'!A785</f>
        <v>07.02.2014</v>
      </c>
      <c r="C535" s="1">
        <f>'Исходные данные'!B785</f>
        <v>307.75</v>
      </c>
      <c r="D535" s="5" t="str">
        <f>'Исходные данные'!A537</f>
        <v>12.02.2015</v>
      </c>
      <c r="E535" s="1">
        <f>'Исходные данные'!B537</f>
        <v>264.32</v>
      </c>
      <c r="F535" s="12">
        <f t="shared" si="72"/>
        <v>0.85887896019496346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-0.15212727473194962</v>
      </c>
      <c r="J535" s="18">
        <f t="shared" si="75"/>
        <v>-9.8798773221637351E-5</v>
      </c>
      <c r="K535" s="12">
        <f t="shared" si="79"/>
        <v>0.91184924263381462</v>
      </c>
      <c r="L535" s="12">
        <f t="shared" si="76"/>
        <v>-9.2280606701628382E-2</v>
      </c>
      <c r="M535" s="12">
        <f t="shared" si="80"/>
        <v>8.5157103732206064E-3</v>
      </c>
      <c r="N535" s="18">
        <f t="shared" si="77"/>
        <v>5.5305121285280587E-6</v>
      </c>
    </row>
    <row r="536" spans="1:14" x14ac:dyDescent="0.2">
      <c r="A536" s="4">
        <v>534</v>
      </c>
      <c r="B536" s="1" t="str">
        <f>'Исходные данные'!A786</f>
        <v>06.02.2014</v>
      </c>
      <c r="C536" s="1">
        <f>'Исходные данные'!B786</f>
        <v>305.58</v>
      </c>
      <c r="D536" s="5" t="str">
        <f>'Исходные данные'!A538</f>
        <v>11.02.2015</v>
      </c>
      <c r="E536" s="1">
        <f>'Исходные данные'!B538</f>
        <v>258.31</v>
      </c>
      <c r="F536" s="12">
        <f t="shared" si="72"/>
        <v>0.84531055697362401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-0.16805119609930594</v>
      </c>
      <c r="J536" s="18">
        <f t="shared" si="75"/>
        <v>-1.0883591782483832E-4</v>
      </c>
      <c r="K536" s="12">
        <f t="shared" si="79"/>
        <v>0.89744402516484778</v>
      </c>
      <c r="L536" s="12">
        <f t="shared" si="76"/>
        <v>-0.10820452806898466</v>
      </c>
      <c r="M536" s="12">
        <f t="shared" si="80"/>
        <v>1.1708219894631671E-2</v>
      </c>
      <c r="N536" s="18">
        <f t="shared" si="77"/>
        <v>7.5826586653644924E-6</v>
      </c>
    </row>
    <row r="537" spans="1:14" x14ac:dyDescent="0.2">
      <c r="A537" s="4">
        <v>535</v>
      </c>
      <c r="B537" s="1" t="str">
        <f>'Исходные данные'!A787</f>
        <v>05.02.2014</v>
      </c>
      <c r="C537" s="1">
        <f>'Исходные данные'!B787</f>
        <v>303.83999999999997</v>
      </c>
      <c r="D537" s="5" t="str">
        <f>'Исходные данные'!A539</f>
        <v>10.02.2015</v>
      </c>
      <c r="E537" s="1">
        <f>'Исходные данные'!B539</f>
        <v>256.02</v>
      </c>
      <c r="F537" s="12">
        <f t="shared" si="72"/>
        <v>0.84261453396524488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-0.17124568063601212</v>
      </c>
      <c r="J537" s="18">
        <f t="shared" si="75"/>
        <v>-1.1059523901646844E-4</v>
      </c>
      <c r="K537" s="12">
        <f t="shared" si="79"/>
        <v>0.89458172831948579</v>
      </c>
      <c r="L537" s="12">
        <f t="shared" si="76"/>
        <v>-0.11139901260569082</v>
      </c>
      <c r="M537" s="12">
        <f t="shared" si="80"/>
        <v>1.2409740009522845E-2</v>
      </c>
      <c r="N537" s="18">
        <f t="shared" si="77"/>
        <v>8.0145563811481574E-6</v>
      </c>
    </row>
    <row r="538" spans="1:14" x14ac:dyDescent="0.2">
      <c r="A538" s="4">
        <v>536</v>
      </c>
      <c r="B538" s="1" t="str">
        <f>'Исходные данные'!A788</f>
        <v>04.02.2014</v>
      </c>
      <c r="C538" s="1">
        <f>'Исходные данные'!B788</f>
        <v>297.23</v>
      </c>
      <c r="D538" s="5" t="str">
        <f>'Исходные данные'!A540</f>
        <v>09.02.2015</v>
      </c>
      <c r="E538" s="1">
        <f>'Исходные данные'!B540</f>
        <v>253.35</v>
      </c>
      <c r="F538" s="12">
        <f t="shared" si="72"/>
        <v>0.85237021834942628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-0.15973431795388593</v>
      </c>
      <c r="J538" s="18">
        <f t="shared" si="75"/>
        <v>-1.0287295301297141E-4</v>
      </c>
      <c r="K538" s="12">
        <f t="shared" si="79"/>
        <v>0.90493908229992448</v>
      </c>
      <c r="L538" s="12">
        <f t="shared" si="76"/>
        <v>-9.9887649923564623E-2</v>
      </c>
      <c r="M538" s="12">
        <f t="shared" si="80"/>
        <v>9.9775426072525823E-3</v>
      </c>
      <c r="N538" s="18">
        <f t="shared" si="77"/>
        <v>6.4257905562731643E-6</v>
      </c>
    </row>
    <row r="539" spans="1:14" x14ac:dyDescent="0.2">
      <c r="A539" s="4">
        <v>537</v>
      </c>
      <c r="B539" s="1" t="str">
        <f>'Исходные данные'!A789</f>
        <v>03.02.2014</v>
      </c>
      <c r="C539" s="1">
        <f>'Исходные данные'!B789</f>
        <v>303.35000000000002</v>
      </c>
      <c r="D539" s="5" t="str">
        <f>'Исходные данные'!A541</f>
        <v>06.02.2015</v>
      </c>
      <c r="E539" s="1">
        <f>'Исходные данные'!B541</f>
        <v>250.17</v>
      </c>
      <c r="F539" s="12">
        <f t="shared" si="72"/>
        <v>0.82469095104664569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-0.19274656762130329</v>
      </c>
      <c r="J539" s="18">
        <f t="shared" si="75"/>
        <v>-1.2378721645779953E-4</v>
      </c>
      <c r="K539" s="12">
        <f t="shared" si="79"/>
        <v>0.87555273090883889</v>
      </c>
      <c r="L539" s="12">
        <f t="shared" si="76"/>
        <v>-0.132899899590982</v>
      </c>
      <c r="M539" s="12">
        <f t="shared" si="80"/>
        <v>1.7662383311293075E-2</v>
      </c>
      <c r="N539" s="18">
        <f t="shared" si="77"/>
        <v>1.134327471092156E-5</v>
      </c>
    </row>
    <row r="540" spans="1:14" x14ac:dyDescent="0.2">
      <c r="A540" s="4">
        <v>538</v>
      </c>
      <c r="B540" s="1" t="str">
        <f>'Исходные данные'!A790</f>
        <v>31.01.2014</v>
      </c>
      <c r="C540" s="1">
        <f>'Исходные данные'!B790</f>
        <v>306.23</v>
      </c>
      <c r="D540" s="5" t="str">
        <f>'Исходные данные'!A542</f>
        <v>05.02.2015</v>
      </c>
      <c r="E540" s="1">
        <f>'Исходные данные'!B542</f>
        <v>244.91</v>
      </c>
      <c r="F540" s="12">
        <f t="shared" si="72"/>
        <v>0.79975835156581654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-0.22344565748641362</v>
      </c>
      <c r="J540" s="18">
        <f t="shared" si="75"/>
        <v>-1.4310250381355035E-4</v>
      </c>
      <c r="K540" s="12">
        <f t="shared" si="79"/>
        <v>0.84908244463203264</v>
      </c>
      <c r="L540" s="12">
        <f t="shared" si="76"/>
        <v>-0.16359898945609241</v>
      </c>
      <c r="M540" s="12">
        <f t="shared" si="80"/>
        <v>2.6764629351054611E-2</v>
      </c>
      <c r="N540" s="18">
        <f t="shared" si="77"/>
        <v>1.7141015479392068E-5</v>
      </c>
    </row>
    <row r="541" spans="1:14" x14ac:dyDescent="0.2">
      <c r="A541" s="4">
        <v>539</v>
      </c>
      <c r="B541" s="1" t="str">
        <f>'Исходные данные'!A791</f>
        <v>30.01.2014</v>
      </c>
      <c r="C541" s="1">
        <f>'Исходные данные'!B791</f>
        <v>309.33</v>
      </c>
      <c r="D541" s="5" t="str">
        <f>'Исходные данные'!A543</f>
        <v>04.02.2015</v>
      </c>
      <c r="E541" s="1">
        <f>'Исходные данные'!B543</f>
        <v>243.71</v>
      </c>
      <c r="F541" s="12">
        <f t="shared" si="72"/>
        <v>0.78786409336307506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-0.23842967435040691</v>
      </c>
      <c r="J541" s="18">
        <f t="shared" si="75"/>
        <v>-1.5227260891564301E-4</v>
      </c>
      <c r="K541" s="12">
        <f t="shared" si="79"/>
        <v>0.83645462297553419</v>
      </c>
      <c r="L541" s="12">
        <f t="shared" si="76"/>
        <v>-0.17858300632008567</v>
      </c>
      <c r="M541" s="12">
        <f t="shared" si="80"/>
        <v>3.1891890146319726E-2</v>
      </c>
      <c r="N541" s="18">
        <f t="shared" si="77"/>
        <v>2.0367688414044526E-5</v>
      </c>
    </row>
    <row r="542" spans="1:14" x14ac:dyDescent="0.2">
      <c r="A542" s="4">
        <v>540</v>
      </c>
      <c r="B542" s="1" t="str">
        <f>'Исходные данные'!A792</f>
        <v>29.01.2014</v>
      </c>
      <c r="C542" s="1">
        <f>'Исходные данные'!B792</f>
        <v>316.25</v>
      </c>
      <c r="D542" s="5" t="str">
        <f>'Исходные данные'!A544</f>
        <v>03.02.2015</v>
      </c>
      <c r="E542" s="1">
        <f>'Исходные данные'!B544</f>
        <v>243.4</v>
      </c>
      <c r="F542" s="12">
        <f t="shared" si="72"/>
        <v>0.7696442687747036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-0.26182685948830314</v>
      </c>
      <c r="J542" s="18">
        <f t="shared" si="75"/>
        <v>-1.6674846663333642E-4</v>
      </c>
      <c r="K542" s="12">
        <f t="shared" si="79"/>
        <v>0.81711111356175581</v>
      </c>
      <c r="L542" s="12">
        <f t="shared" si="76"/>
        <v>-0.20198019145798191</v>
      </c>
      <c r="M542" s="12">
        <f t="shared" si="80"/>
        <v>4.0795997741402995E-2</v>
      </c>
      <c r="N542" s="18">
        <f t="shared" si="77"/>
        <v>2.5981559269551979E-5</v>
      </c>
    </row>
    <row r="543" spans="1:14" x14ac:dyDescent="0.2">
      <c r="A543" s="4">
        <v>541</v>
      </c>
      <c r="B543" s="1" t="str">
        <f>'Исходные данные'!A793</f>
        <v>28.01.2014</v>
      </c>
      <c r="C543" s="1">
        <f>'Исходные данные'!B793</f>
        <v>316.02999999999997</v>
      </c>
      <c r="D543" s="5" t="str">
        <f>'Исходные данные'!A545</f>
        <v>02.02.2015</v>
      </c>
      <c r="E543" s="1">
        <f>'Исходные данные'!B545</f>
        <v>245.21</v>
      </c>
      <c r="F543" s="12">
        <f t="shared" si="72"/>
        <v>0.7759073505679841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-0.25372215952485994</v>
      </c>
      <c r="J543" s="18">
        <f t="shared" si="75"/>
        <v>-1.6113586729714897E-4</v>
      </c>
      <c r="K543" s="12">
        <f t="shared" si="79"/>
        <v>0.82376046306783768</v>
      </c>
      <c r="L543" s="12">
        <f t="shared" si="76"/>
        <v>-0.19387549149453862</v>
      </c>
      <c r="M543" s="12">
        <f t="shared" si="80"/>
        <v>3.7587706202248883E-2</v>
      </c>
      <c r="N543" s="18">
        <f t="shared" si="77"/>
        <v>2.3871496482420391E-5</v>
      </c>
    </row>
    <row r="544" spans="1:14" x14ac:dyDescent="0.2">
      <c r="A544" s="4">
        <v>542</v>
      </c>
      <c r="B544" s="1" t="str">
        <f>'Исходные данные'!A794</f>
        <v>27.01.2014</v>
      </c>
      <c r="C544" s="1">
        <f>'Исходные данные'!B794</f>
        <v>318.35000000000002</v>
      </c>
      <c r="D544" s="5" t="str">
        <f>'Исходные данные'!A546</f>
        <v>30.01.2015</v>
      </c>
      <c r="E544" s="1">
        <f>'Исходные данные'!B546</f>
        <v>247.32</v>
      </c>
      <c r="F544" s="12">
        <f t="shared" si="72"/>
        <v>0.77688079158159251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-0.25246836177266646</v>
      </c>
      <c r="J544" s="18">
        <f t="shared" si="75"/>
        <v>-1.5989208034707366E-4</v>
      </c>
      <c r="K544" s="12">
        <f t="shared" si="79"/>
        <v>0.82479393983481541</v>
      </c>
      <c r="L544" s="12">
        <f t="shared" si="76"/>
        <v>-0.19262169374234522</v>
      </c>
      <c r="M544" s="12">
        <f t="shared" si="80"/>
        <v>3.7103116900169805E-2</v>
      </c>
      <c r="N544" s="18">
        <f t="shared" si="77"/>
        <v>2.3497972208774002E-5</v>
      </c>
    </row>
    <row r="545" spans="1:14" x14ac:dyDescent="0.2">
      <c r="A545" s="4">
        <v>543</v>
      </c>
      <c r="B545" s="1" t="str">
        <f>'Исходные данные'!A795</f>
        <v>24.01.2014</v>
      </c>
      <c r="C545" s="1">
        <f>'Исходные данные'!B795</f>
        <v>323.33999999999997</v>
      </c>
      <c r="D545" s="5" t="str">
        <f>'Исходные данные'!A547</f>
        <v>29.01.2015</v>
      </c>
      <c r="E545" s="1">
        <f>'Исходные данные'!B547</f>
        <v>248.09</v>
      </c>
      <c r="F545" s="12">
        <f t="shared" si="72"/>
        <v>0.76727283973526328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-0.26491281761612029</v>
      </c>
      <c r="J545" s="18">
        <f t="shared" si="75"/>
        <v>-1.6730508169761726E-4</v>
      </c>
      <c r="K545" s="12">
        <f t="shared" si="79"/>
        <v>0.81459342961117609</v>
      </c>
      <c r="L545" s="12">
        <f t="shared" si="76"/>
        <v>-0.20506614958579897</v>
      </c>
      <c r="M545" s="12">
        <f t="shared" si="80"/>
        <v>4.2052125705945242E-2</v>
      </c>
      <c r="N545" s="18">
        <f t="shared" si="77"/>
        <v>2.6557923433462129E-5</v>
      </c>
    </row>
    <row r="546" spans="1:14" x14ac:dyDescent="0.2">
      <c r="A546" s="4">
        <v>544</v>
      </c>
      <c r="B546" s="1" t="str">
        <f>'Исходные данные'!A796</f>
        <v>23.01.2014</v>
      </c>
      <c r="C546" s="1">
        <f>'Исходные данные'!B796</f>
        <v>324.60000000000002</v>
      </c>
      <c r="D546" s="5" t="str">
        <f>'Исходные данные'!A548</f>
        <v>28.01.2015</v>
      </c>
      <c r="E546" s="1">
        <f>'Исходные данные'!B548</f>
        <v>251.91</v>
      </c>
      <c r="F546" s="12">
        <f t="shared" si="72"/>
        <v>0.77606284658040658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-0.25352177421690941</v>
      </c>
      <c r="J546" s="18">
        <f t="shared" si="75"/>
        <v>-1.5966421695198668E-4</v>
      </c>
      <c r="K546" s="12">
        <f t="shared" si="79"/>
        <v>0.82392554910176241</v>
      </c>
      <c r="L546" s="12">
        <f t="shared" si="76"/>
        <v>-0.19367510618658815</v>
      </c>
      <c r="M546" s="12">
        <f t="shared" si="80"/>
        <v>3.751004675638616E-2</v>
      </c>
      <c r="N546" s="18">
        <f t="shared" si="77"/>
        <v>2.3623265739954534E-5</v>
      </c>
    </row>
    <row r="547" spans="1:14" x14ac:dyDescent="0.2">
      <c r="A547" s="4">
        <v>545</v>
      </c>
      <c r="B547" s="1" t="str">
        <f>'Исходные данные'!A797</f>
        <v>22.01.2014</v>
      </c>
      <c r="C547" s="1">
        <f>'Исходные данные'!B797</f>
        <v>319.44</v>
      </c>
      <c r="D547" s="5" t="str">
        <f>'Исходные данные'!A549</f>
        <v>27.01.2015</v>
      </c>
      <c r="E547" s="1">
        <f>'Исходные данные'!B549</f>
        <v>250.32</v>
      </c>
      <c r="F547" s="12">
        <f t="shared" si="72"/>
        <v>0.78362133734034556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-0.24382936339433925</v>
      </c>
      <c r="J547" s="18">
        <f t="shared" si="75"/>
        <v>-1.5313148849452064E-4</v>
      </c>
      <c r="K547" s="12">
        <f t="shared" si="79"/>
        <v>0.83195020029747979</v>
      </c>
      <c r="L547" s="12">
        <f t="shared" si="76"/>
        <v>-0.18398269536401804</v>
      </c>
      <c r="M547" s="12">
        <f t="shared" si="80"/>
        <v>3.3849632193409036E-2</v>
      </c>
      <c r="N547" s="18">
        <f t="shared" si="77"/>
        <v>2.1258491965898763E-5</v>
      </c>
    </row>
    <row r="548" spans="1:14" x14ac:dyDescent="0.2">
      <c r="A548" s="4">
        <v>546</v>
      </c>
      <c r="B548" s="1" t="str">
        <f>'Исходные данные'!A798</f>
        <v>21.01.2014</v>
      </c>
      <c r="C548" s="1">
        <f>'Исходные данные'!B798</f>
        <v>318.06</v>
      </c>
      <c r="D548" s="5" t="str">
        <f>'Исходные данные'!A550</f>
        <v>26.01.2015</v>
      </c>
      <c r="E548" s="1">
        <f>'Исходные данные'!B550</f>
        <v>251.86</v>
      </c>
      <c r="F548" s="12">
        <f t="shared" si="72"/>
        <v>0.79186317047098032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-0.23336666665006939</v>
      </c>
      <c r="J548" s="18">
        <f t="shared" si="75"/>
        <v>-1.4615157219141322E-4</v>
      </c>
      <c r="K548" s="12">
        <f t="shared" si="79"/>
        <v>0.84070033814737855</v>
      </c>
      <c r="L548" s="12">
        <f t="shared" si="76"/>
        <v>-0.17351999861974809</v>
      </c>
      <c r="M548" s="12">
        <f t="shared" si="80"/>
        <v>3.0109189920997353E-2</v>
      </c>
      <c r="N548" s="18">
        <f t="shared" si="77"/>
        <v>1.885661524643587E-5</v>
      </c>
    </row>
    <row r="549" spans="1:14" x14ac:dyDescent="0.2">
      <c r="A549" s="4">
        <v>547</v>
      </c>
      <c r="B549" s="1" t="str">
        <f>'Исходные данные'!A799</f>
        <v>20.01.2014</v>
      </c>
      <c r="C549" s="1">
        <f>'Исходные данные'!B799</f>
        <v>318.83</v>
      </c>
      <c r="D549" s="5" t="str">
        <f>'Исходные данные'!A551</f>
        <v>23.01.2015</v>
      </c>
      <c r="E549" s="1">
        <f>'Исходные данные'!B551</f>
        <v>259.97000000000003</v>
      </c>
      <c r="F549" s="12">
        <f t="shared" si="72"/>
        <v>0.81538751058557868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-0.20409180563165652</v>
      </c>
      <c r="J549" s="18">
        <f t="shared" si="75"/>
        <v>-1.2746073132439094E-4</v>
      </c>
      <c r="K549" s="12">
        <f t="shared" si="79"/>
        <v>0.86567551242814977</v>
      </c>
      <c r="L549" s="12">
        <f t="shared" si="76"/>
        <v>-0.14424513760133525</v>
      </c>
      <c r="M549" s="12">
        <f t="shared" si="80"/>
        <v>2.0806659721628117E-2</v>
      </c>
      <c r="N549" s="18">
        <f t="shared" si="77"/>
        <v>1.2994309381155837E-5</v>
      </c>
    </row>
    <row r="550" spans="1:14" x14ac:dyDescent="0.2">
      <c r="A550" s="4">
        <v>548</v>
      </c>
      <c r="B550" s="1" t="str">
        <f>'Исходные данные'!A800</f>
        <v>17.01.2014</v>
      </c>
      <c r="C550" s="1">
        <f>'Исходные данные'!B800</f>
        <v>315.79000000000002</v>
      </c>
      <c r="D550" s="5" t="str">
        <f>'Исходные данные'!A552</f>
        <v>22.01.2015</v>
      </c>
      <c r="E550" s="1">
        <f>'Исходные данные'!B552</f>
        <v>260.38</v>
      </c>
      <c r="F550" s="12">
        <f t="shared" si="72"/>
        <v>0.82453529244117918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-0.19293533323977843</v>
      </c>
      <c r="J550" s="18">
        <f t="shared" si="75"/>
        <v>-1.2015691707401469E-4</v>
      </c>
      <c r="K550" s="12">
        <f t="shared" si="79"/>
        <v>0.87538747225414804</v>
      </c>
      <c r="L550" s="12">
        <f t="shared" si="76"/>
        <v>-0.1330886652094572</v>
      </c>
      <c r="M550" s="12">
        <f t="shared" si="80"/>
        <v>1.7712592807234959E-2</v>
      </c>
      <c r="N550" s="18">
        <f t="shared" si="77"/>
        <v>1.1031108244230714E-5</v>
      </c>
    </row>
    <row r="551" spans="1:14" x14ac:dyDescent="0.2">
      <c r="A551" s="4">
        <v>549</v>
      </c>
      <c r="B551" s="1" t="str">
        <f>'Исходные данные'!A801</f>
        <v>16.01.2014</v>
      </c>
      <c r="C551" s="1">
        <f>'Исходные данные'!B801</f>
        <v>313.58999999999997</v>
      </c>
      <c r="D551" s="5" t="str">
        <f>'Исходные данные'!A553</f>
        <v>21.01.2015</v>
      </c>
      <c r="E551" s="1">
        <f>'Исходные данные'!B553</f>
        <v>257.86</v>
      </c>
      <c r="F551" s="12">
        <f t="shared" si="72"/>
        <v>0.82228387384801827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-0.19566959823003374</v>
      </c>
      <c r="J551" s="18">
        <f t="shared" si="75"/>
        <v>-1.2151965560164026E-4</v>
      </c>
      <c r="K551" s="12">
        <f t="shared" si="79"/>
        <v>0.87299720024357341</v>
      </c>
      <c r="L551" s="12">
        <f t="shared" si="76"/>
        <v>-0.13582293019971248</v>
      </c>
      <c r="M551" s="12">
        <f t="shared" si="80"/>
        <v>1.8447868368035945E-2</v>
      </c>
      <c r="N551" s="18">
        <f t="shared" si="77"/>
        <v>1.1456959236113084E-5</v>
      </c>
    </row>
    <row r="552" spans="1:14" x14ac:dyDescent="0.2">
      <c r="A552" s="4">
        <v>550</v>
      </c>
      <c r="B552" s="1" t="str">
        <f>'Исходные данные'!A802</f>
        <v>15.01.2014</v>
      </c>
      <c r="C552" s="1">
        <f>'Исходные данные'!B802</f>
        <v>315.35000000000002</v>
      </c>
      <c r="D552" s="5" t="str">
        <f>'Исходные данные'!A554</f>
        <v>20.01.2015</v>
      </c>
      <c r="E552" s="1">
        <f>'Исходные данные'!B554</f>
        <v>255.91</v>
      </c>
      <c r="F552" s="12">
        <f t="shared" si="72"/>
        <v>0.81151101950214044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-0.20885731294268126</v>
      </c>
      <c r="J552" s="18">
        <f t="shared" si="75"/>
        <v>-1.293477958156119E-4</v>
      </c>
      <c r="K552" s="12">
        <f t="shared" si="79"/>
        <v>0.86155994362005195</v>
      </c>
      <c r="L552" s="12">
        <f t="shared" si="76"/>
        <v>-0.14901064491235996</v>
      </c>
      <c r="M552" s="12">
        <f t="shared" si="80"/>
        <v>2.2204172297197403E-2</v>
      </c>
      <c r="N552" s="18">
        <f t="shared" si="77"/>
        <v>1.3751305635827862E-5</v>
      </c>
    </row>
    <row r="553" spans="1:14" x14ac:dyDescent="0.2">
      <c r="A553" s="4">
        <v>551</v>
      </c>
      <c r="B553" s="1" t="str">
        <f>'Исходные данные'!A803</f>
        <v>14.01.2014</v>
      </c>
      <c r="C553" s="1">
        <f>'Исходные данные'!B803</f>
        <v>313.20999999999998</v>
      </c>
      <c r="D553" s="5" t="str">
        <f>'Исходные данные'!A555</f>
        <v>19.01.2015</v>
      </c>
      <c r="E553" s="1">
        <f>'Исходные данные'!B555</f>
        <v>253.23</v>
      </c>
      <c r="F553" s="12">
        <f t="shared" si="72"/>
        <v>0.80849909006736698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-0.21257572542341097</v>
      </c>
      <c r="J553" s="18">
        <f t="shared" si="75"/>
        <v>-1.3128320945860879E-4</v>
      </c>
      <c r="K553" s="12">
        <f t="shared" si="79"/>
        <v>0.85836225721574033</v>
      </c>
      <c r="L553" s="12">
        <f t="shared" si="76"/>
        <v>-0.15272905739308976</v>
      </c>
      <c r="M553" s="12">
        <f t="shared" si="80"/>
        <v>2.3326164972181679E-2</v>
      </c>
      <c r="N553" s="18">
        <f t="shared" si="77"/>
        <v>1.4405849001852852E-5</v>
      </c>
    </row>
    <row r="554" spans="1:14" x14ac:dyDescent="0.2">
      <c r="A554" s="4">
        <v>552</v>
      </c>
      <c r="B554" s="1" t="str">
        <f>'Исходные данные'!A804</f>
        <v>13.01.2014</v>
      </c>
      <c r="C554" s="1">
        <f>'Исходные данные'!B804</f>
        <v>314.69</v>
      </c>
      <c r="D554" s="5" t="str">
        <f>'Исходные данные'!A556</f>
        <v>16.01.2015</v>
      </c>
      <c r="E554" s="1">
        <f>'Исходные данные'!B556</f>
        <v>251.73</v>
      </c>
      <c r="F554" s="12">
        <f t="shared" si="72"/>
        <v>0.7999300899297721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-0.22323094272051233</v>
      </c>
      <c r="J554" s="18">
        <f t="shared" si="75"/>
        <v>-1.3747890937036738E-4</v>
      </c>
      <c r="K554" s="12">
        <f t="shared" si="79"/>
        <v>0.84926477474414597</v>
      </c>
      <c r="L554" s="12">
        <f t="shared" si="76"/>
        <v>-0.16338427469019104</v>
      </c>
      <c r="M554" s="12">
        <f t="shared" si="80"/>
        <v>2.6694421216039772E-2</v>
      </c>
      <c r="N554" s="18">
        <f t="shared" si="77"/>
        <v>1.6440014409871149E-5</v>
      </c>
    </row>
    <row r="555" spans="1:14" x14ac:dyDescent="0.2">
      <c r="A555" s="4">
        <v>553</v>
      </c>
      <c r="B555" s="1" t="str">
        <f>'Исходные данные'!A805</f>
        <v>10.01.2014</v>
      </c>
      <c r="C555" s="1">
        <f>'Исходные данные'!B805</f>
        <v>314.94</v>
      </c>
      <c r="D555" s="5" t="str">
        <f>'Исходные данные'!A557</f>
        <v>15.01.2015</v>
      </c>
      <c r="E555" s="1">
        <f>'Исходные данные'!B557</f>
        <v>252.74</v>
      </c>
      <c r="F555" s="12">
        <f t="shared" si="72"/>
        <v>0.80250206388518452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-0.22002085216172867</v>
      </c>
      <c r="J555" s="18">
        <f t="shared" si="75"/>
        <v>-1.3512375225224922E-4</v>
      </c>
      <c r="K555" s="12">
        <f t="shared" si="79"/>
        <v>0.85199537196681441</v>
      </c>
      <c r="L555" s="12">
        <f t="shared" si="76"/>
        <v>-0.16017418413140735</v>
      </c>
      <c r="M555" s="12">
        <f t="shared" si="80"/>
        <v>2.5655769262161961E-2</v>
      </c>
      <c r="N555" s="18">
        <f t="shared" si="77"/>
        <v>1.5756251171470812E-5</v>
      </c>
    </row>
    <row r="556" spans="1:14" x14ac:dyDescent="0.2">
      <c r="A556" s="4">
        <v>554</v>
      </c>
      <c r="B556" s="1" t="str">
        <f>'Исходные данные'!A806</f>
        <v>09.01.2014</v>
      </c>
      <c r="C556" s="1">
        <f>'Исходные данные'!B806</f>
        <v>315.27999999999997</v>
      </c>
      <c r="D556" s="5" t="str">
        <f>'Исходные данные'!A558</f>
        <v>14.01.2015</v>
      </c>
      <c r="E556" s="1">
        <f>'Исходные данные'!B558</f>
        <v>251.88</v>
      </c>
      <c r="F556" s="12">
        <f t="shared" si="72"/>
        <v>0.79890890636894196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-0.22450834926620622</v>
      </c>
      <c r="J556" s="18">
        <f t="shared" si="75"/>
        <v>-1.3749487808943186E-4</v>
      </c>
      <c r="K556" s="12">
        <f t="shared" si="79"/>
        <v>0.84818061096823771</v>
      </c>
      <c r="L556" s="12">
        <f t="shared" si="76"/>
        <v>-0.16466168123588501</v>
      </c>
      <c r="M556" s="12">
        <f t="shared" si="80"/>
        <v>2.7113469267428178E-2</v>
      </c>
      <c r="N556" s="18">
        <f t="shared" si="77"/>
        <v>1.6605008961543067E-5</v>
      </c>
    </row>
    <row r="557" spans="1:14" x14ac:dyDescent="0.2">
      <c r="A557" s="4">
        <v>555</v>
      </c>
      <c r="B557" s="1" t="str">
        <f>'Исходные данные'!A807</f>
        <v>31.12.2013</v>
      </c>
      <c r="C557" s="1">
        <f>'Исходные данные'!B807</f>
        <v>306.48</v>
      </c>
      <c r="D557" s="5" t="str">
        <f>'Исходные данные'!A559</f>
        <v>13.01.2015</v>
      </c>
      <c r="E557" s="1">
        <f>'Исходные данные'!B559</f>
        <v>249.36</v>
      </c>
      <c r="F557" s="12">
        <f t="shared" si="72"/>
        <v>0.81362568519968681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-0.20625486493331185</v>
      </c>
      <c r="J557" s="18">
        <f t="shared" si="75"/>
        <v>-1.2596340564149255E-4</v>
      </c>
      <c r="K557" s="12">
        <f t="shared" si="79"/>
        <v>0.86380502867172637</v>
      </c>
      <c r="L557" s="12">
        <f t="shared" si="76"/>
        <v>-0.14640819690299053</v>
      </c>
      <c r="M557" s="12">
        <f t="shared" si="80"/>
        <v>2.1435360120384824E-2</v>
      </c>
      <c r="N557" s="18">
        <f t="shared" si="77"/>
        <v>1.3090944365305116E-5</v>
      </c>
    </row>
    <row r="558" spans="1:14" x14ac:dyDescent="0.2">
      <c r="A558" s="4">
        <v>556</v>
      </c>
      <c r="B558" s="1" t="str">
        <f>'Исходные данные'!A808</f>
        <v>30.12.2013</v>
      </c>
      <c r="C558" s="1">
        <f>'Исходные данные'!B808</f>
        <v>306.51</v>
      </c>
      <c r="D558" s="5" t="str">
        <f>'Исходные данные'!A560</f>
        <v>12.01.2015</v>
      </c>
      <c r="E558" s="1">
        <f>'Исходные данные'!B560</f>
        <v>251.31</v>
      </c>
      <c r="F558" s="12">
        <f t="shared" si="72"/>
        <v>0.81990799647646084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-0.19856314443761411</v>
      </c>
      <c r="J558" s="18">
        <f t="shared" si="75"/>
        <v>-1.2092748036421466E-4</v>
      </c>
      <c r="K558" s="12">
        <f t="shared" si="79"/>
        <v>0.87047479361557345</v>
      </c>
      <c r="L558" s="12">
        <f t="shared" si="76"/>
        <v>-0.1387164764072929</v>
      </c>
      <c r="M558" s="12">
        <f t="shared" si="80"/>
        <v>1.9242260826855026E-2</v>
      </c>
      <c r="N558" s="18">
        <f t="shared" si="77"/>
        <v>1.1718781573957674E-5</v>
      </c>
    </row>
    <row r="559" spans="1:14" x14ac:dyDescent="0.2">
      <c r="A559" s="4">
        <v>557</v>
      </c>
      <c r="B559" s="1" t="str">
        <f>'Исходные данные'!A809</f>
        <v>27.12.2013</v>
      </c>
      <c r="C559" s="1">
        <f>'Исходные данные'!B809</f>
        <v>304.3</v>
      </c>
      <c r="D559" s="5" t="str">
        <f>'Исходные данные'!A561</f>
        <v>31.12.2014</v>
      </c>
      <c r="E559" s="1">
        <f>'Исходные данные'!B561</f>
        <v>241.81</v>
      </c>
      <c r="F559" s="12">
        <f t="shared" si="72"/>
        <v>0.79464344396976661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-0.22986176308441997</v>
      </c>
      <c r="J559" s="18">
        <f t="shared" si="75"/>
        <v>-1.3959802217211508E-4</v>
      </c>
      <c r="K559" s="12">
        <f t="shared" si="79"/>
        <v>0.84365208152645454</v>
      </c>
      <c r="L559" s="12">
        <f t="shared" si="76"/>
        <v>-0.17001509505409867</v>
      </c>
      <c r="M559" s="12">
        <f t="shared" si="80"/>
        <v>2.8905132546254181E-2</v>
      </c>
      <c r="N559" s="18">
        <f t="shared" si="77"/>
        <v>1.7554460907001613E-5</v>
      </c>
    </row>
    <row r="560" spans="1:14" x14ac:dyDescent="0.2">
      <c r="A560" s="4">
        <v>558</v>
      </c>
      <c r="B560" s="1" t="str">
        <f>'Исходные данные'!A810</f>
        <v>26.12.2013</v>
      </c>
      <c r="C560" s="1">
        <f>'Исходные данные'!B810</f>
        <v>303.81</v>
      </c>
      <c r="D560" s="5" t="str">
        <f>'Исходные данные'!A562</f>
        <v>30.12.2014</v>
      </c>
      <c r="E560" s="1">
        <f>'Исходные данные'!B562</f>
        <v>241.84</v>
      </c>
      <c r="F560" s="12">
        <f t="shared" si="72"/>
        <v>0.79602383068365101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-0.22812615554110066</v>
      </c>
      <c r="J560" s="18">
        <f t="shared" si="75"/>
        <v>-1.3815728266881061E-4</v>
      </c>
      <c r="K560" s="12">
        <f t="shared" si="79"/>
        <v>0.84511760185927487</v>
      </c>
      <c r="L560" s="12">
        <f t="shared" si="76"/>
        <v>-0.16827948751077931</v>
      </c>
      <c r="M560" s="12">
        <f t="shared" si="80"/>
        <v>2.8317985916890501E-2</v>
      </c>
      <c r="N560" s="18">
        <f t="shared" si="77"/>
        <v>1.714987909059103E-5</v>
      </c>
    </row>
    <row r="561" spans="1:14" x14ac:dyDescent="0.2">
      <c r="A561" s="4">
        <v>559</v>
      </c>
      <c r="B561" s="1" t="str">
        <f>'Исходные данные'!A811</f>
        <v>25.12.2013</v>
      </c>
      <c r="C561" s="1">
        <f>'Исходные данные'!B811</f>
        <v>305.63</v>
      </c>
      <c r="D561" s="5" t="str">
        <f>'Исходные данные'!A563</f>
        <v>29.12.2014</v>
      </c>
      <c r="E561" s="1">
        <f>'Исходные данные'!B563</f>
        <v>242.38</v>
      </c>
      <c r="F561" s="12">
        <f t="shared" si="72"/>
        <v>0.79305042044301932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-0.23186847747317357</v>
      </c>
      <c r="J561" s="18">
        <f t="shared" si="75"/>
        <v>-1.4003177079236335E-4</v>
      </c>
      <c r="K561" s="12">
        <f t="shared" si="79"/>
        <v>0.8419608102720828</v>
      </c>
      <c r="L561" s="12">
        <f t="shared" si="76"/>
        <v>-0.17202180944285236</v>
      </c>
      <c r="M561" s="12">
        <f t="shared" si="80"/>
        <v>2.9591502923992982E-2</v>
      </c>
      <c r="N561" s="18">
        <f t="shared" si="77"/>
        <v>1.787112504472952E-5</v>
      </c>
    </row>
    <row r="562" spans="1:14" x14ac:dyDescent="0.2">
      <c r="A562" s="4">
        <v>560</v>
      </c>
      <c r="B562" s="1" t="str">
        <f>'Исходные данные'!A812</f>
        <v>24.12.2013</v>
      </c>
      <c r="C562" s="1">
        <f>'Исходные данные'!B812</f>
        <v>307.38</v>
      </c>
      <c r="D562" s="5" t="str">
        <f>'Исходные данные'!A564</f>
        <v>26.12.2014</v>
      </c>
      <c r="E562" s="1">
        <f>'Исходные данные'!B564</f>
        <v>238.13</v>
      </c>
      <c r="F562" s="12">
        <f t="shared" si="72"/>
        <v>0.77470882946190378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-0.25526802414331429</v>
      </c>
      <c r="J562" s="18">
        <f t="shared" si="75"/>
        <v>-1.5373312545934666E-4</v>
      </c>
      <c r="K562" s="12">
        <f t="shared" si="79"/>
        <v>0.82248802467603921</v>
      </c>
      <c r="L562" s="12">
        <f t="shared" si="76"/>
        <v>-0.19542135611299305</v>
      </c>
      <c r="M562" s="12">
        <f t="shared" si="80"/>
        <v>3.8189506425041216E-2</v>
      </c>
      <c r="N562" s="18">
        <f t="shared" si="77"/>
        <v>2.2999324737889046E-5</v>
      </c>
    </row>
    <row r="563" spans="1:14" x14ac:dyDescent="0.2">
      <c r="A563" s="4">
        <v>561</v>
      </c>
      <c r="B563" s="1" t="str">
        <f>'Исходные данные'!A813</f>
        <v>23.12.2013</v>
      </c>
      <c r="C563" s="1">
        <f>'Исходные данные'!B813</f>
        <v>306.75</v>
      </c>
      <c r="D563" s="5" t="str">
        <f>'Исходные данные'!A565</f>
        <v>25.12.2014</v>
      </c>
      <c r="E563" s="1">
        <f>'Исходные данные'!B565</f>
        <v>239.91</v>
      </c>
      <c r="F563" s="12">
        <f t="shared" si="72"/>
        <v>0.78210268948655259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-0.24576923057911254</v>
      </c>
      <c r="J563" s="18">
        <f t="shared" si="75"/>
        <v>-1.4759944316783294E-4</v>
      </c>
      <c r="K563" s="12">
        <f t="shared" si="79"/>
        <v>0.83033789174239048</v>
      </c>
      <c r="L563" s="12">
        <f t="shared" si="76"/>
        <v>-0.1859225625487913</v>
      </c>
      <c r="M563" s="12">
        <f t="shared" si="80"/>
        <v>3.4567199264709185E-2</v>
      </c>
      <c r="N563" s="18">
        <f t="shared" si="77"/>
        <v>2.0759715735449829E-5</v>
      </c>
    </row>
    <row r="564" spans="1:14" x14ac:dyDescent="0.2">
      <c r="A564" s="4">
        <v>562</v>
      </c>
      <c r="B564" s="1" t="str">
        <f>'Исходные данные'!A814</f>
        <v>20.12.2013</v>
      </c>
      <c r="C564" s="1">
        <f>'Исходные данные'!B814</f>
        <v>299.83999999999997</v>
      </c>
      <c r="D564" s="5" t="str">
        <f>'Исходные данные'!A566</f>
        <v>24.12.2014</v>
      </c>
      <c r="E564" s="1">
        <f>'Исходные данные'!B566</f>
        <v>238.94</v>
      </c>
      <c r="F564" s="12">
        <f t="shared" si="72"/>
        <v>0.79689167556029894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-0.22703652466097951</v>
      </c>
      <c r="J564" s="18">
        <f t="shared" si="75"/>
        <v>-1.3596875121090361E-4</v>
      </c>
      <c r="K564" s="12">
        <f t="shared" si="79"/>
        <v>0.84603896998001138</v>
      </c>
      <c r="L564" s="12">
        <f t="shared" si="76"/>
        <v>-0.1671898566306583</v>
      </c>
      <c r="M564" s="12">
        <f t="shared" si="80"/>
        <v>2.7952448160180051E-2</v>
      </c>
      <c r="N564" s="18">
        <f t="shared" si="77"/>
        <v>1.6740299717424347E-5</v>
      </c>
    </row>
    <row r="565" spans="1:14" x14ac:dyDescent="0.2">
      <c r="A565" s="4">
        <v>563</v>
      </c>
      <c r="B565" s="1" t="str">
        <f>'Исходные данные'!A815</f>
        <v>19.12.2013</v>
      </c>
      <c r="C565" s="1">
        <f>'Исходные данные'!B815</f>
        <v>298.62</v>
      </c>
      <c r="D565" s="5" t="str">
        <f>'Исходные данные'!A567</f>
        <v>23.12.2014</v>
      </c>
      <c r="E565" s="1">
        <f>'Исходные данные'!B567</f>
        <v>241.33</v>
      </c>
      <c r="F565" s="12">
        <f t="shared" si="72"/>
        <v>0.80815082713816899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-0.21300657063099585</v>
      </c>
      <c r="J565" s="18">
        <f t="shared" si="75"/>
        <v>-1.2721037953007517E-4</v>
      </c>
      <c r="K565" s="12">
        <f t="shared" si="79"/>
        <v>0.85799251560726675</v>
      </c>
      <c r="L565" s="12">
        <f t="shared" si="76"/>
        <v>-0.15315990260067464</v>
      </c>
      <c r="M565" s="12">
        <f t="shared" si="80"/>
        <v>2.3457955764648115E-2</v>
      </c>
      <c r="N565" s="18">
        <f t="shared" si="77"/>
        <v>1.4009405658148126E-5</v>
      </c>
    </row>
    <row r="566" spans="1:14" x14ac:dyDescent="0.2">
      <c r="A566" s="4">
        <v>564</v>
      </c>
      <c r="B566" s="1" t="str">
        <f>'Исходные данные'!A816</f>
        <v>18.12.2013</v>
      </c>
      <c r="C566" s="1">
        <f>'Исходные данные'!B816</f>
        <v>296.45999999999998</v>
      </c>
      <c r="D566" s="5" t="str">
        <f>'Исходные данные'!A568</f>
        <v>22.12.2014</v>
      </c>
      <c r="E566" s="1">
        <f>'Исходные данные'!B568</f>
        <v>240.33</v>
      </c>
      <c r="F566" s="12">
        <f t="shared" si="72"/>
        <v>0.81066585711394468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-0.20989932319057836</v>
      </c>
      <c r="J566" s="18">
        <f t="shared" si="75"/>
        <v>-1.2500481898820932E-4</v>
      </c>
      <c r="K566" s="12">
        <f t="shared" si="79"/>
        <v>0.86066265690178845</v>
      </c>
      <c r="L566" s="12">
        <f t="shared" si="76"/>
        <v>-0.15005265516025709</v>
      </c>
      <c r="M566" s="12">
        <f t="shared" si="80"/>
        <v>2.2515799320643005E-2</v>
      </c>
      <c r="N566" s="18">
        <f t="shared" si="77"/>
        <v>1.3409206736204292E-5</v>
      </c>
    </row>
    <row r="567" spans="1:14" x14ac:dyDescent="0.2">
      <c r="A567" s="4">
        <v>565</v>
      </c>
      <c r="B567" s="1" t="str">
        <f>'Исходные данные'!A817</f>
        <v>17.12.2013</v>
      </c>
      <c r="C567" s="1">
        <f>'Исходные данные'!B817</f>
        <v>298.51</v>
      </c>
      <c r="D567" s="5" t="str">
        <f>'Исходные данные'!A569</f>
        <v>19.12.2014</v>
      </c>
      <c r="E567" s="1">
        <f>'Исходные данные'!B569</f>
        <v>231.5</v>
      </c>
      <c r="F567" s="12">
        <f t="shared" si="72"/>
        <v>0.77551840809353123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-0.25422355958274839</v>
      </c>
      <c r="J567" s="18">
        <f t="shared" si="75"/>
        <v>-1.5097939544812933E-4</v>
      </c>
      <c r="K567" s="12">
        <f t="shared" si="79"/>
        <v>0.82334753305418651</v>
      </c>
      <c r="L567" s="12">
        <f t="shared" si="76"/>
        <v>-0.19437689155242716</v>
      </c>
      <c r="M567" s="12">
        <f t="shared" si="80"/>
        <v>3.7782375969583996E-2</v>
      </c>
      <c r="N567" s="18">
        <f t="shared" si="77"/>
        <v>2.24383620929711E-5</v>
      </c>
    </row>
    <row r="568" spans="1:14" x14ac:dyDescent="0.2">
      <c r="A568" s="4">
        <v>566</v>
      </c>
      <c r="B568" s="1" t="str">
        <f>'Исходные данные'!A818</f>
        <v>16.12.2013</v>
      </c>
      <c r="C568" s="1">
        <f>'Исходные данные'!B818</f>
        <v>294.07</v>
      </c>
      <c r="D568" s="5" t="str">
        <f>'Исходные данные'!A570</f>
        <v>18.12.2014</v>
      </c>
      <c r="E568" s="1">
        <f>'Исходные данные'!B570</f>
        <v>230.08</v>
      </c>
      <c r="F568" s="12">
        <f t="shared" si="72"/>
        <v>0.78239874859727276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-0.24539075970392213</v>
      </c>
      <c r="J568" s="18">
        <f t="shared" si="75"/>
        <v>-1.4532698419764063E-4</v>
      </c>
      <c r="K568" s="12">
        <f t="shared" si="79"/>
        <v>0.83065220992736932</v>
      </c>
      <c r="L568" s="12">
        <f t="shared" si="76"/>
        <v>-0.18554409167360092</v>
      </c>
      <c r="M568" s="12">
        <f t="shared" si="80"/>
        <v>3.4426609954981591E-2</v>
      </c>
      <c r="N568" s="18">
        <f t="shared" si="77"/>
        <v>2.0388361024443175E-5</v>
      </c>
    </row>
    <row r="569" spans="1:14" x14ac:dyDescent="0.2">
      <c r="A569" s="4">
        <v>567</v>
      </c>
      <c r="B569" s="1" t="str">
        <f>'Исходные данные'!A819</f>
        <v>13.12.2013</v>
      </c>
      <c r="C569" s="1">
        <f>'Исходные данные'!B819</f>
        <v>290.92</v>
      </c>
      <c r="D569" s="5" t="str">
        <f>'Исходные данные'!A571</f>
        <v>17.12.2014</v>
      </c>
      <c r="E569" s="1">
        <f>'Исходные данные'!B571</f>
        <v>216.19</v>
      </c>
      <c r="F569" s="12">
        <f t="shared" si="72"/>
        <v>0.74312525780283234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-0.29689066461996699</v>
      </c>
      <c r="J569" s="18">
        <f t="shared" si="75"/>
        <v>-1.7533586788576731E-4</v>
      </c>
      <c r="K569" s="12">
        <f t="shared" si="79"/>
        <v>0.78895657585529078</v>
      </c>
      <c r="L569" s="12">
        <f t="shared" si="76"/>
        <v>-0.23704399658964567</v>
      </c>
      <c r="M569" s="12">
        <f t="shared" si="80"/>
        <v>5.6189856319191912E-2</v>
      </c>
      <c r="N569" s="18">
        <f t="shared" si="77"/>
        <v>3.3184260733537021E-5</v>
      </c>
    </row>
    <row r="570" spans="1:14" x14ac:dyDescent="0.2">
      <c r="A570" s="4">
        <v>568</v>
      </c>
      <c r="B570" s="1" t="str">
        <f>'Исходные данные'!A820</f>
        <v>12.12.2013</v>
      </c>
      <c r="C570" s="1">
        <f>'Исходные данные'!B820</f>
        <v>290.68</v>
      </c>
      <c r="D570" s="5" t="str">
        <f>'Исходные данные'!A572</f>
        <v>16.12.2014</v>
      </c>
      <c r="E570" s="1">
        <f>'Исходные данные'!B572</f>
        <v>211.77</v>
      </c>
      <c r="F570" s="12">
        <f t="shared" si="72"/>
        <v>0.72853309481216455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-0.31672222567294467</v>
      </c>
      <c r="J570" s="18">
        <f t="shared" si="75"/>
        <v>-1.8652581036317489E-4</v>
      </c>
      <c r="K570" s="12">
        <f t="shared" si="79"/>
        <v>0.7734644595174901</v>
      </c>
      <c r="L570" s="12">
        <f t="shared" si="76"/>
        <v>-0.25687555764262343</v>
      </c>
      <c r="M570" s="12">
        <f t="shared" si="80"/>
        <v>6.5985052114208728E-2</v>
      </c>
      <c r="N570" s="18">
        <f t="shared" si="77"/>
        <v>3.8860282985535006E-5</v>
      </c>
    </row>
    <row r="571" spans="1:14" x14ac:dyDescent="0.2">
      <c r="A571" s="4">
        <v>569</v>
      </c>
      <c r="B571" s="1" t="str">
        <f>'Исходные данные'!A821</f>
        <v>11.12.2013</v>
      </c>
      <c r="C571" s="1">
        <f>'Исходные данные'!B821</f>
        <v>293.70999999999998</v>
      </c>
      <c r="D571" s="5" t="str">
        <f>'Исходные данные'!A573</f>
        <v>15.12.2014</v>
      </c>
      <c r="E571" s="1">
        <f>'Исходные данные'!B573</f>
        <v>233.51</v>
      </c>
      <c r="F571" s="12">
        <f t="shared" si="72"/>
        <v>0.7950359197848218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-0.22936798322921365</v>
      </c>
      <c r="J571" s="18">
        <f t="shared" si="75"/>
        <v>-1.3470364888864747E-4</v>
      </c>
      <c r="K571" s="12">
        <f t="shared" si="79"/>
        <v>0.84406876279505716</v>
      </c>
      <c r="L571" s="12">
        <f t="shared" si="76"/>
        <v>-0.16952131519889241</v>
      </c>
      <c r="M571" s="12">
        <f t="shared" si="80"/>
        <v>2.87374763067622E-2</v>
      </c>
      <c r="N571" s="18">
        <f t="shared" si="77"/>
        <v>1.6876997669301924E-5</v>
      </c>
    </row>
    <row r="572" spans="1:14" x14ac:dyDescent="0.2">
      <c r="A572" s="4">
        <v>570</v>
      </c>
      <c r="B572" s="1" t="str">
        <f>'Исходные данные'!A822</f>
        <v>10.12.2013</v>
      </c>
      <c r="C572" s="1">
        <f>'Исходные данные'!B822</f>
        <v>292.20999999999998</v>
      </c>
      <c r="D572" s="5" t="str">
        <f>'Исходные данные'!A574</f>
        <v>12.12.2014</v>
      </c>
      <c r="E572" s="1">
        <f>'Исходные данные'!B574</f>
        <v>239.54</v>
      </c>
      <c r="F572" s="12">
        <f t="shared" si="72"/>
        <v>0.81975291742240175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-0.19875230434647936</v>
      </c>
      <c r="J572" s="18">
        <f t="shared" si="75"/>
        <v>-1.1639783598053843E-4</v>
      </c>
      <c r="K572" s="12">
        <f t="shared" si="79"/>
        <v>0.87031015025539615</v>
      </c>
      <c r="L572" s="12">
        <f t="shared" si="76"/>
        <v>-0.13890563631615804</v>
      </c>
      <c r="M572" s="12">
        <f t="shared" si="80"/>
        <v>1.9294775800396742E-2</v>
      </c>
      <c r="N572" s="18">
        <f t="shared" si="77"/>
        <v>1.1299844579314559E-5</v>
      </c>
    </row>
    <row r="573" spans="1:14" x14ac:dyDescent="0.2">
      <c r="A573" s="4">
        <v>571</v>
      </c>
      <c r="B573" s="1" t="str">
        <f>'Исходные данные'!A823</f>
        <v>09.12.2013</v>
      </c>
      <c r="C573" s="1">
        <f>'Исходные данные'!B823</f>
        <v>297.68</v>
      </c>
      <c r="D573" s="5" t="str">
        <f>'Исходные данные'!A575</f>
        <v>11.12.2014</v>
      </c>
      <c r="E573" s="1">
        <f>'Исходные данные'!B575</f>
        <v>245.63</v>
      </c>
      <c r="F573" s="12">
        <f t="shared" si="72"/>
        <v>0.8251478097285676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-0.19219274538792999</v>
      </c>
      <c r="J573" s="18">
        <f t="shared" si="75"/>
        <v>-1.1224212840817006E-4</v>
      </c>
      <c r="K573" s="12">
        <f t="shared" si="79"/>
        <v>0.87603776577685644</v>
      </c>
      <c r="L573" s="12">
        <f t="shared" si="76"/>
        <v>-0.13234607735760867</v>
      </c>
      <c r="M573" s="12">
        <f t="shared" si="80"/>
        <v>1.7515484191946117E-2</v>
      </c>
      <c r="N573" s="18">
        <f t="shared" si="77"/>
        <v>1.0229185403619064E-5</v>
      </c>
    </row>
    <row r="574" spans="1:14" x14ac:dyDescent="0.2">
      <c r="A574" s="4">
        <v>572</v>
      </c>
      <c r="B574" s="1" t="str">
        <f>'Исходные данные'!A824</f>
        <v>06.12.2013</v>
      </c>
      <c r="C574" s="1">
        <f>'Исходные данные'!B824</f>
        <v>294.83</v>
      </c>
      <c r="D574" s="5" t="str">
        <f>'Исходные данные'!A576</f>
        <v>10.12.2014</v>
      </c>
      <c r="E574" s="1">
        <f>'Исходные данные'!B576</f>
        <v>251.7</v>
      </c>
      <c r="F574" s="12">
        <f t="shared" si="72"/>
        <v>0.85371230878811522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-0.15816101690405018</v>
      </c>
      <c r="J574" s="18">
        <f t="shared" si="75"/>
        <v>-9.2109520388477436E-5</v>
      </c>
      <c r="K574" s="12">
        <f t="shared" si="79"/>
        <v>0.90636394448281776</v>
      </c>
      <c r="L574" s="12">
        <f t="shared" si="76"/>
        <v>-9.8314348873728974E-2</v>
      </c>
      <c r="M574" s="12">
        <f t="shared" si="80"/>
        <v>9.6657111944652777E-3</v>
      </c>
      <c r="N574" s="18">
        <f t="shared" si="77"/>
        <v>5.6290990015311118E-6</v>
      </c>
    </row>
    <row r="575" spans="1:14" x14ac:dyDescent="0.2">
      <c r="A575" s="4">
        <v>573</v>
      </c>
      <c r="B575" s="1" t="str">
        <f>'Исходные данные'!A825</f>
        <v>05.12.2013</v>
      </c>
      <c r="C575" s="1">
        <f>'Исходные данные'!B825</f>
        <v>291.44</v>
      </c>
      <c r="D575" s="5" t="str">
        <f>'Исходные данные'!A577</f>
        <v>09.12.2014</v>
      </c>
      <c r="E575" s="1">
        <f>'Исходные данные'!B577</f>
        <v>248.41</v>
      </c>
      <c r="F575" s="12">
        <f t="shared" si="72"/>
        <v>0.85235382926159753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-0.15975354580234882</v>
      </c>
      <c r="J575" s="18">
        <f t="shared" si="75"/>
        <v>-9.2777303939225536E-5</v>
      </c>
      <c r="K575" s="12">
        <f t="shared" si="79"/>
        <v>0.90492168243566329</v>
      </c>
      <c r="L575" s="12">
        <f t="shared" si="76"/>
        <v>-9.9906877772027614E-2</v>
      </c>
      <c r="M575" s="12">
        <f t="shared" si="80"/>
        <v>9.9813842261548495E-3</v>
      </c>
      <c r="N575" s="18">
        <f t="shared" si="77"/>
        <v>5.7967158940552572E-6</v>
      </c>
    </row>
    <row r="576" spans="1:14" x14ac:dyDescent="0.2">
      <c r="A576" s="4">
        <v>574</v>
      </c>
      <c r="B576" s="1" t="str">
        <f>'Исходные данные'!A826</f>
        <v>04.12.2013</v>
      </c>
      <c r="C576" s="1">
        <f>'Исходные данные'!B826</f>
        <v>280.87</v>
      </c>
      <c r="D576" s="5" t="str">
        <f>'Исходные данные'!A578</f>
        <v>08.12.2014</v>
      </c>
      <c r="E576" s="1">
        <f>'Исходные данные'!B578</f>
        <v>254.64</v>
      </c>
      <c r="F576" s="12">
        <f t="shared" si="72"/>
        <v>0.90661159967244631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-9.8041145860078435E-2</v>
      </c>
      <c r="J576" s="18">
        <f t="shared" si="75"/>
        <v>-5.6778745074795492E-5</v>
      </c>
      <c r="K576" s="12">
        <f t="shared" si="79"/>
        <v>0.96252573277228026</v>
      </c>
      <c r="L576" s="12">
        <f t="shared" si="76"/>
        <v>-3.8194477829757156E-2</v>
      </c>
      <c r="M576" s="12">
        <f t="shared" si="80"/>
        <v>1.4588181366878051E-3</v>
      </c>
      <c r="N576" s="18">
        <f t="shared" si="77"/>
        <v>8.4484797037865623E-7</v>
      </c>
    </row>
    <row r="577" spans="1:14" x14ac:dyDescent="0.2">
      <c r="A577" s="4">
        <v>575</v>
      </c>
      <c r="B577" s="1" t="str">
        <f>'Исходные данные'!A827</f>
        <v>03.12.2013</v>
      </c>
      <c r="C577" s="1">
        <f>'Исходные данные'!B827</f>
        <v>279.10000000000002</v>
      </c>
      <c r="D577" s="5" t="str">
        <f>'Исходные данные'!A579</f>
        <v>05.12.2014</v>
      </c>
      <c r="E577" s="1">
        <f>'Исходные данные'!B579</f>
        <v>263.74</v>
      </c>
      <c r="F577" s="12">
        <f t="shared" si="72"/>
        <v>0.94496596202078109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-5.6606371162723455E-2</v>
      </c>
      <c r="J577" s="18">
        <f t="shared" si="75"/>
        <v>-3.2691051900563982E-5</v>
      </c>
      <c r="K577" s="12">
        <f t="shared" si="79"/>
        <v>1.0032455523043515</v>
      </c>
      <c r="L577" s="12">
        <f t="shared" si="76"/>
        <v>3.2402968675977937E-3</v>
      </c>
      <c r="M577" s="12">
        <f t="shared" si="80"/>
        <v>1.0499523790164579E-5</v>
      </c>
      <c r="N577" s="18">
        <f t="shared" si="77"/>
        <v>6.063636832836017E-9</v>
      </c>
    </row>
    <row r="578" spans="1:14" x14ac:dyDescent="0.2">
      <c r="A578" s="4">
        <v>576</v>
      </c>
      <c r="B578" s="1" t="str">
        <f>'Исходные данные'!A828</f>
        <v>02.12.2013</v>
      </c>
      <c r="C578" s="1">
        <f>'Исходные данные'!B828</f>
        <v>281.83</v>
      </c>
      <c r="D578" s="5" t="str">
        <f>'Исходные данные'!A580</f>
        <v>04.12.2014</v>
      </c>
      <c r="E578" s="1">
        <f>'Исходные данные'!B580</f>
        <v>269.48</v>
      </c>
      <c r="F578" s="12">
        <f t="shared" ref="F578:F641" si="81">E578/C578</f>
        <v>0.95617925699890016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-4.4809876187010995E-2</v>
      </c>
      <c r="J578" s="18">
        <f t="shared" ref="J578:J641" si="84">H578*I578</f>
        <v>-2.5806166425365263E-5</v>
      </c>
      <c r="K578" s="12">
        <f t="shared" si="79"/>
        <v>1.0151504131835916</v>
      </c>
      <c r="L578" s="12">
        <f t="shared" ref="L578:L641" si="85">LN(K578)</f>
        <v>1.5036791843310186E-2</v>
      </c>
      <c r="M578" s="12">
        <f t="shared" si="80"/>
        <v>2.261051089390421E-4</v>
      </c>
      <c r="N578" s="18">
        <f t="shared" ref="N578:N641" si="86">M578*H578</f>
        <v>1.3021473316629299E-7</v>
      </c>
    </row>
    <row r="579" spans="1:14" x14ac:dyDescent="0.2">
      <c r="A579" s="4">
        <v>577</v>
      </c>
      <c r="B579" s="1" t="str">
        <f>'Исходные данные'!A829</f>
        <v>29.11.2013</v>
      </c>
      <c r="C579" s="1">
        <f>'Исходные данные'!B829</f>
        <v>280.33</v>
      </c>
      <c r="D579" s="5" t="str">
        <f>'Исходные данные'!A581</f>
        <v>03.12.2014</v>
      </c>
      <c r="E579" s="1">
        <f>'Исходные данные'!B581</f>
        <v>267.91000000000003</v>
      </c>
      <c r="F579" s="12">
        <f t="shared" si="81"/>
        <v>0.95569507366318285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-4.5316377412853402E-2</v>
      </c>
      <c r="J579" s="18">
        <f t="shared" si="84"/>
        <v>-2.6025021939375364E-5</v>
      </c>
      <c r="K579" s="12">
        <f t="shared" ref="K579:K642" si="88">F579/GEOMEAN(F$2:F$1242)</f>
        <v>1.0146363684480337</v>
      </c>
      <c r="L579" s="12">
        <f t="shared" si="85"/>
        <v>1.4530290617467946E-2</v>
      </c>
      <c r="M579" s="12">
        <f t="shared" ref="M579:M642" si="89">POWER(L579-AVERAGE(L$2:L$1242),2)</f>
        <v>2.1112934542807929E-4</v>
      </c>
      <c r="N579" s="18">
        <f t="shared" si="86"/>
        <v>1.2125077423450971E-7</v>
      </c>
    </row>
    <row r="580" spans="1:14" x14ac:dyDescent="0.2">
      <c r="A580" s="4">
        <v>578</v>
      </c>
      <c r="B580" s="1" t="str">
        <f>'Исходные данные'!A830</f>
        <v>28.11.2013</v>
      </c>
      <c r="C580" s="1">
        <f>'Исходные данные'!B830</f>
        <v>278.77999999999997</v>
      </c>
      <c r="D580" s="5" t="str">
        <f>'Исходные данные'!A582</f>
        <v>02.12.2014</v>
      </c>
      <c r="E580" s="1">
        <f>'Исходные данные'!B582</f>
        <v>269.92</v>
      </c>
      <c r="F580" s="12">
        <f t="shared" si="81"/>
        <v>0.96821866704928627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-3.2297321504082051E-2</v>
      </c>
      <c r="J580" s="18">
        <f t="shared" si="84"/>
        <v>-1.8496459048467424E-5</v>
      </c>
      <c r="K580" s="12">
        <f t="shared" si="88"/>
        <v>1.0279323387458508</v>
      </c>
      <c r="L580" s="12">
        <f t="shared" si="85"/>
        <v>2.7549346526239245E-2</v>
      </c>
      <c r="M580" s="12">
        <f t="shared" si="89"/>
        <v>7.5896649402281476E-4</v>
      </c>
      <c r="N580" s="18">
        <f t="shared" si="86"/>
        <v>4.3465501230737064E-7</v>
      </c>
    </row>
    <row r="581" spans="1:14" x14ac:dyDescent="0.2">
      <c r="A581" s="4">
        <v>579</v>
      </c>
      <c r="B581" s="1" t="str">
        <f>'Исходные данные'!A831</f>
        <v>27.11.2013</v>
      </c>
      <c r="C581" s="1">
        <f>'Исходные данные'!B831</f>
        <v>281.04000000000002</v>
      </c>
      <c r="D581" s="5" t="str">
        <f>'Исходные данные'!A583</f>
        <v>01.12.2014</v>
      </c>
      <c r="E581" s="1">
        <f>'Исходные данные'!B583</f>
        <v>268.51</v>
      </c>
      <c r="F581" s="12">
        <f t="shared" si="81"/>
        <v>0.95541559920296038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-4.5608850754332408E-2</v>
      </c>
      <c r="J581" s="18">
        <f t="shared" si="84"/>
        <v>-2.6046980626417617E-5</v>
      </c>
      <c r="K581" s="12">
        <f t="shared" si="88"/>
        <v>1.014339657751067</v>
      </c>
      <c r="L581" s="12">
        <f t="shared" si="85"/>
        <v>1.4237817275988811E-2</v>
      </c>
      <c r="M581" s="12">
        <f t="shared" si="89"/>
        <v>2.0271544078444769E-4</v>
      </c>
      <c r="N581" s="18">
        <f t="shared" si="86"/>
        <v>1.1576974800854097E-7</v>
      </c>
    </row>
    <row r="582" spans="1:14" x14ac:dyDescent="0.2">
      <c r="A582" s="4">
        <v>580</v>
      </c>
      <c r="B582" s="1" t="str">
        <f>'Исходные данные'!A832</f>
        <v>26.11.2013</v>
      </c>
      <c r="C582" s="1">
        <f>'Исходные данные'!B832</f>
        <v>280.20999999999998</v>
      </c>
      <c r="D582" s="5" t="str">
        <f>'Исходные данные'!A584</f>
        <v>28.11.2014</v>
      </c>
      <c r="E582" s="1">
        <f>'Исходные данные'!B584</f>
        <v>268.51</v>
      </c>
      <c r="F582" s="12">
        <f t="shared" si="81"/>
        <v>0.95824560151315086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-4.2651164856556303E-2</v>
      </c>
      <c r="J582" s="18">
        <f t="shared" si="84"/>
        <v>-2.4289877473934395E-5</v>
      </c>
      <c r="K582" s="12">
        <f t="shared" si="88"/>
        <v>1.0173441969036077</v>
      </c>
      <c r="L582" s="12">
        <f t="shared" si="85"/>
        <v>1.7195503173764927E-2</v>
      </c>
      <c r="M582" s="12">
        <f t="shared" si="89"/>
        <v>2.9568532939896244E-4</v>
      </c>
      <c r="N582" s="18">
        <f t="shared" si="86"/>
        <v>1.6839306607675672E-7</v>
      </c>
    </row>
    <row r="583" spans="1:14" x14ac:dyDescent="0.2">
      <c r="A583" s="4">
        <v>581</v>
      </c>
      <c r="B583" s="1" t="str">
        <f>'Исходные данные'!A833</f>
        <v>25.11.2013</v>
      </c>
      <c r="C583" s="1">
        <f>'Исходные данные'!B833</f>
        <v>285.2</v>
      </c>
      <c r="D583" s="5" t="str">
        <f>'Исходные данные'!A585</f>
        <v>27.11.2014</v>
      </c>
      <c r="E583" s="1">
        <f>'Исходные данные'!B585</f>
        <v>276.06</v>
      </c>
      <c r="F583" s="12">
        <f t="shared" si="81"/>
        <v>0.96795231416549798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-3.2572455144708551E-2</v>
      </c>
      <c r="J583" s="18">
        <f t="shared" si="84"/>
        <v>-1.8498269031392316E-5</v>
      </c>
      <c r="K583" s="12">
        <f t="shared" si="88"/>
        <v>1.0276495588820844</v>
      </c>
      <c r="L583" s="12">
        <f t="shared" si="85"/>
        <v>2.7274212885612718E-2</v>
      </c>
      <c r="M583" s="12">
        <f t="shared" si="89"/>
        <v>7.4388268852972712E-4</v>
      </c>
      <c r="N583" s="18">
        <f t="shared" si="86"/>
        <v>4.2245946886977998E-7</v>
      </c>
    </row>
    <row r="584" spans="1:14" x14ac:dyDescent="0.2">
      <c r="A584" s="4">
        <v>582</v>
      </c>
      <c r="B584" s="1" t="str">
        <f>'Исходные данные'!A834</f>
        <v>22.11.2013</v>
      </c>
      <c r="C584" s="1">
        <f>'Исходные данные'!B834</f>
        <v>289.02</v>
      </c>
      <c r="D584" s="5" t="str">
        <f>'Исходные данные'!A586</f>
        <v>26.11.2014</v>
      </c>
      <c r="E584" s="1">
        <f>'Исходные данные'!B586</f>
        <v>275</v>
      </c>
      <c r="F584" s="12">
        <f t="shared" si="81"/>
        <v>0.95149124628053428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-4.9724792203613068E-2</v>
      </c>
      <c r="J584" s="18">
        <f t="shared" si="84"/>
        <v>-2.8160459886232314E-5</v>
      </c>
      <c r="K584" s="12">
        <f t="shared" si="88"/>
        <v>1.0101732752851027</v>
      </c>
      <c r="L584" s="12">
        <f t="shared" si="85"/>
        <v>1.0121875826708208E-2</v>
      </c>
      <c r="M584" s="12">
        <f t="shared" si="89"/>
        <v>1.0245237025130154E-4</v>
      </c>
      <c r="N584" s="18">
        <f t="shared" si="86"/>
        <v>5.8021476508082066E-8</v>
      </c>
    </row>
    <row r="585" spans="1:14" x14ac:dyDescent="0.2">
      <c r="A585" s="4">
        <v>583</v>
      </c>
      <c r="B585" s="1" t="str">
        <f>'Исходные данные'!A835</f>
        <v>21.11.2013</v>
      </c>
      <c r="C585" s="1">
        <f>'Исходные данные'!B835</f>
        <v>285.70999999999998</v>
      </c>
      <c r="D585" s="5" t="str">
        <f>'Исходные данные'!A587</f>
        <v>25.11.2014</v>
      </c>
      <c r="E585" s="1">
        <f>'Исходные данные'!B587</f>
        <v>274.85000000000002</v>
      </c>
      <c r="F585" s="12">
        <f t="shared" si="81"/>
        <v>0.96198942984144775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-3.8751816067598435E-2</v>
      </c>
      <c r="J585" s="18">
        <f t="shared" si="84"/>
        <v>-2.1884921619765028E-5</v>
      </c>
      <c r="K585" s="12">
        <f t="shared" si="88"/>
        <v>1.0213189211475613</v>
      </c>
      <c r="L585" s="12">
        <f t="shared" si="85"/>
        <v>2.1094851962722858E-2</v>
      </c>
      <c r="M585" s="12">
        <f t="shared" si="89"/>
        <v>4.4499277932919575E-4</v>
      </c>
      <c r="N585" s="18">
        <f t="shared" si="86"/>
        <v>2.5130776013162407E-7</v>
      </c>
    </row>
    <row r="586" spans="1:14" x14ac:dyDescent="0.2">
      <c r="A586" s="4">
        <v>584</v>
      </c>
      <c r="B586" s="1" t="str">
        <f>'Исходные данные'!A836</f>
        <v>20.11.2013</v>
      </c>
      <c r="C586" s="1">
        <f>'Исходные данные'!B836</f>
        <v>283.95999999999998</v>
      </c>
      <c r="D586" s="5" t="str">
        <f>'Исходные данные'!A588</f>
        <v>24.11.2014</v>
      </c>
      <c r="E586" s="1">
        <f>'Исходные данные'!B588</f>
        <v>276.55</v>
      </c>
      <c r="F586" s="12">
        <f t="shared" si="81"/>
        <v>0.97390477532046782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-2.644174673049797E-2</v>
      </c>
      <c r="J586" s="18">
        <f t="shared" si="84"/>
        <v>-1.4891184545860149E-5</v>
      </c>
      <c r="K586" s="12">
        <f t="shared" si="88"/>
        <v>1.0339691306116496</v>
      </c>
      <c r="L586" s="12">
        <f t="shared" si="85"/>
        <v>3.3404921299823309E-2</v>
      </c>
      <c r="M586" s="12">
        <f t="shared" si="89"/>
        <v>1.1158887670473941E-3</v>
      </c>
      <c r="N586" s="18">
        <f t="shared" si="86"/>
        <v>6.284344877862821E-7</v>
      </c>
    </row>
    <row r="587" spans="1:14" x14ac:dyDescent="0.2">
      <c r="A587" s="4">
        <v>585</v>
      </c>
      <c r="B587" s="1" t="str">
        <f>'Исходные данные'!A837</f>
        <v>19.11.2013</v>
      </c>
      <c r="C587" s="1">
        <f>'Исходные данные'!B837</f>
        <v>288.8</v>
      </c>
      <c r="D587" s="5" t="str">
        <f>'Исходные данные'!A589</f>
        <v>21.11.2014</v>
      </c>
      <c r="E587" s="1">
        <f>'Исходные данные'!B589</f>
        <v>277.56</v>
      </c>
      <c r="F587" s="12">
        <f t="shared" si="81"/>
        <v>0.96108033240997226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-3.9697280987323079E-2</v>
      </c>
      <c r="J587" s="18">
        <f t="shared" si="84"/>
        <v>-2.2293899320388841E-5</v>
      </c>
      <c r="K587" s="12">
        <f t="shared" si="88"/>
        <v>1.0203537562724279</v>
      </c>
      <c r="L587" s="12">
        <f t="shared" si="85"/>
        <v>2.0149387042998179E-2</v>
      </c>
      <c r="M587" s="12">
        <f t="shared" si="89"/>
        <v>4.0599779820854614E-4</v>
      </c>
      <c r="N587" s="18">
        <f t="shared" si="86"/>
        <v>2.2800740535482279E-7</v>
      </c>
    </row>
    <row r="588" spans="1:14" x14ac:dyDescent="0.2">
      <c r="A588" s="4">
        <v>586</v>
      </c>
      <c r="B588" s="1" t="str">
        <f>'Исходные данные'!A838</f>
        <v>18.11.2013</v>
      </c>
      <c r="C588" s="1">
        <f>'Исходные данные'!B838</f>
        <v>290.89</v>
      </c>
      <c r="D588" s="5" t="str">
        <f>'Исходные данные'!A590</f>
        <v>20.11.2014</v>
      </c>
      <c r="E588" s="1">
        <f>'Исходные данные'!B590</f>
        <v>275.45</v>
      </c>
      <c r="F588" s="12">
        <f t="shared" si="81"/>
        <v>0.94692151672453506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-5.4539064917307291E-2</v>
      </c>
      <c r="J588" s="18">
        <f t="shared" si="84"/>
        <v>-3.0543523171539872E-5</v>
      </c>
      <c r="K588" s="12">
        <f t="shared" si="88"/>
        <v>1.0053217133912902</v>
      </c>
      <c r="L588" s="12">
        <f t="shared" si="85"/>
        <v>5.3076031130140193E-3</v>
      </c>
      <c r="M588" s="12">
        <f t="shared" si="89"/>
        <v>2.8170650805276938E-5</v>
      </c>
      <c r="N588" s="18">
        <f t="shared" si="86"/>
        <v>1.5776415069325612E-8</v>
      </c>
    </row>
    <row r="589" spans="1:14" x14ac:dyDescent="0.2">
      <c r="A589" s="4">
        <v>587</v>
      </c>
      <c r="B589" s="1" t="str">
        <f>'Исходные данные'!A839</f>
        <v>15.11.2013</v>
      </c>
      <c r="C589" s="1">
        <f>'Исходные данные'!B839</f>
        <v>291.07</v>
      </c>
      <c r="D589" s="5" t="str">
        <f>'Исходные данные'!A591</f>
        <v>19.11.2014</v>
      </c>
      <c r="E589" s="1">
        <f>'Исходные данные'!B591</f>
        <v>276.69</v>
      </c>
      <c r="F589" s="12">
        <f t="shared" si="81"/>
        <v>0.95059607654516098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-5.0666042156462969E-2</v>
      </c>
      <c r="J589" s="18">
        <f t="shared" si="84"/>
        <v>-2.8295318904246095E-5</v>
      </c>
      <c r="K589" s="12">
        <f t="shared" si="88"/>
        <v>1.0092228970792567</v>
      </c>
      <c r="L589" s="12">
        <f t="shared" si="85"/>
        <v>9.180625873858192E-3</v>
      </c>
      <c r="M589" s="12">
        <f t="shared" si="89"/>
        <v>8.428389143575592E-5</v>
      </c>
      <c r="N589" s="18">
        <f t="shared" si="86"/>
        <v>4.7069782543915551E-8</v>
      </c>
    </row>
    <row r="590" spans="1:14" x14ac:dyDescent="0.2">
      <c r="A590" s="4">
        <v>588</v>
      </c>
      <c r="B590" s="1" t="str">
        <f>'Исходные данные'!A840</f>
        <v>14.11.2013</v>
      </c>
      <c r="C590" s="1">
        <f>'Исходные данные'!B840</f>
        <v>287.68</v>
      </c>
      <c r="D590" s="5" t="str">
        <f>'Исходные данные'!A592</f>
        <v>18.11.2014</v>
      </c>
      <c r="E590" s="1">
        <f>'Исходные данные'!B592</f>
        <v>279.33</v>
      </c>
      <c r="F590" s="12">
        <f t="shared" si="81"/>
        <v>0.9709746941045605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-2.9454872714707463E-2</v>
      </c>
      <c r="J590" s="18">
        <f t="shared" si="84"/>
        <v>-1.6403666555325097E-5</v>
      </c>
      <c r="K590" s="12">
        <f t="shared" si="88"/>
        <v>1.0308583403124272</v>
      </c>
      <c r="L590" s="12">
        <f t="shared" si="85"/>
        <v>3.0391795315613698E-2</v>
      </c>
      <c r="M590" s="12">
        <f t="shared" si="89"/>
        <v>9.2366122250616355E-4</v>
      </c>
      <c r="N590" s="18">
        <f t="shared" si="86"/>
        <v>5.1439470986101415E-7</v>
      </c>
    </row>
    <row r="591" spans="1:14" x14ac:dyDescent="0.2">
      <c r="A591" s="4">
        <v>589</v>
      </c>
      <c r="B591" s="1" t="str">
        <f>'Исходные данные'!A841</f>
        <v>13.11.2013</v>
      </c>
      <c r="C591" s="1">
        <f>'Исходные данные'!B841</f>
        <v>291.08999999999997</v>
      </c>
      <c r="D591" s="5" t="str">
        <f>'Исходные данные'!A593</f>
        <v>17.11.2014</v>
      </c>
      <c r="E591" s="1">
        <f>'Исходные данные'!B593</f>
        <v>280.18</v>
      </c>
      <c r="F591" s="12">
        <f t="shared" si="81"/>
        <v>0.96252018276134543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-3.8200243937349769E-2</v>
      </c>
      <c r="J591" s="18">
        <f t="shared" si="84"/>
        <v>-2.1214660585957182E-5</v>
      </c>
      <c r="K591" s="12">
        <f t="shared" si="88"/>
        <v>1.0218824075879842</v>
      </c>
      <c r="L591" s="12">
        <f t="shared" si="85"/>
        <v>2.1646424092971538E-2</v>
      </c>
      <c r="M591" s="12">
        <f t="shared" si="89"/>
        <v>4.6856767601278213E-4</v>
      </c>
      <c r="N591" s="18">
        <f t="shared" si="86"/>
        <v>2.6022096153272806E-7</v>
      </c>
    </row>
    <row r="592" spans="1:14" x14ac:dyDescent="0.2">
      <c r="A592" s="4">
        <v>590</v>
      </c>
      <c r="B592" s="1" t="str">
        <f>'Исходные данные'!A842</f>
        <v>12.11.2013</v>
      </c>
      <c r="C592" s="1">
        <f>'Исходные данные'!B842</f>
        <v>296.76</v>
      </c>
      <c r="D592" s="5" t="str">
        <f>'Исходные данные'!A594</f>
        <v>14.11.2014</v>
      </c>
      <c r="E592" s="1">
        <f>'Исходные данные'!B594</f>
        <v>280.66000000000003</v>
      </c>
      <c r="F592" s="12">
        <f t="shared" si="81"/>
        <v>0.9457474053106889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-5.5779758998335351E-2</v>
      </c>
      <c r="J592" s="18">
        <f t="shared" si="84"/>
        <v>-3.0891055984642052E-5</v>
      </c>
      <c r="K592" s="12">
        <f t="shared" si="88"/>
        <v>1.0040751901288734</v>
      </c>
      <c r="L592" s="12">
        <f t="shared" si="85"/>
        <v>4.0669090319859075E-3</v>
      </c>
      <c r="M592" s="12">
        <f t="shared" si="89"/>
        <v>1.6539749074449186E-5</v>
      </c>
      <c r="N592" s="18">
        <f t="shared" si="86"/>
        <v>9.1597798880054178E-9</v>
      </c>
    </row>
    <row r="593" spans="1:14" x14ac:dyDescent="0.2">
      <c r="A593" s="4">
        <v>591</v>
      </c>
      <c r="B593" s="1" t="str">
        <f>'Исходные данные'!A843</f>
        <v>11.11.2013</v>
      </c>
      <c r="C593" s="1">
        <f>'Исходные данные'!B843</f>
        <v>301.05</v>
      </c>
      <c r="D593" s="5" t="str">
        <f>'Исходные данные'!A595</f>
        <v>13.11.2014</v>
      </c>
      <c r="E593" s="1">
        <f>'Исходные данные'!B595</f>
        <v>280.86</v>
      </c>
      <c r="F593" s="12">
        <f t="shared" si="81"/>
        <v>0.93293472845042358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-6.942003937042257E-2</v>
      </c>
      <c r="J593" s="18">
        <f t="shared" si="84"/>
        <v>-3.8337796345136375E-5</v>
      </c>
      <c r="K593" s="12">
        <f t="shared" si="88"/>
        <v>0.99047230749626969</v>
      </c>
      <c r="L593" s="12">
        <f t="shared" si="85"/>
        <v>-9.573371340101347E-3</v>
      </c>
      <c r="M593" s="12">
        <f t="shared" si="89"/>
        <v>9.1649438815472365E-5</v>
      </c>
      <c r="N593" s="18">
        <f t="shared" si="86"/>
        <v>5.0614167786696093E-8</v>
      </c>
    </row>
    <row r="594" spans="1:14" x14ac:dyDescent="0.2">
      <c r="A594" s="4">
        <v>592</v>
      </c>
      <c r="B594" s="1" t="str">
        <f>'Исходные данные'!A844</f>
        <v>08.11.2013</v>
      </c>
      <c r="C594" s="1">
        <f>'Исходные данные'!B844</f>
        <v>302.7</v>
      </c>
      <c r="D594" s="5" t="str">
        <f>'Исходные данные'!A596</f>
        <v>12.11.2014</v>
      </c>
      <c r="E594" s="1">
        <f>'Исходные данные'!B596</f>
        <v>282.95</v>
      </c>
      <c r="F594" s="12">
        <f t="shared" si="81"/>
        <v>0.93475388173108687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-6.7472012439140139E-2</v>
      </c>
      <c r="J594" s="18">
        <f t="shared" si="84"/>
        <v>-3.7157982298576291E-5</v>
      </c>
      <c r="K594" s="12">
        <f t="shared" si="88"/>
        <v>0.99240365477345893</v>
      </c>
      <c r="L594" s="12">
        <f t="shared" si="85"/>
        <v>-7.625344408818885E-3</v>
      </c>
      <c r="M594" s="12">
        <f t="shared" si="89"/>
        <v>5.8145877353104243E-5</v>
      </c>
      <c r="N594" s="18">
        <f t="shared" si="86"/>
        <v>3.2021921435509056E-8</v>
      </c>
    </row>
    <row r="595" spans="1:14" x14ac:dyDescent="0.2">
      <c r="A595" s="4">
        <v>593</v>
      </c>
      <c r="B595" s="1" t="str">
        <f>'Исходные данные'!A845</f>
        <v>07.11.2013</v>
      </c>
      <c r="C595" s="1">
        <f>'Исходные данные'!B845</f>
        <v>308.37</v>
      </c>
      <c r="D595" s="5" t="str">
        <f>'Исходные данные'!A597</f>
        <v>11.11.2014</v>
      </c>
      <c r="E595" s="1">
        <f>'Исходные данные'!B597</f>
        <v>283.99</v>
      </c>
      <c r="F595" s="12">
        <f t="shared" si="81"/>
        <v>0.9209391315627331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-8.2361334419271112E-2</v>
      </c>
      <c r="J595" s="18">
        <f t="shared" si="84"/>
        <v>-4.5231188928726296E-5</v>
      </c>
      <c r="K595" s="12">
        <f t="shared" si="88"/>
        <v>0.97773689721855361</v>
      </c>
      <c r="L595" s="12">
        <f t="shared" si="85"/>
        <v>-2.2514666388949806E-2</v>
      </c>
      <c r="M595" s="12">
        <f t="shared" si="89"/>
        <v>5.0691020260570246E-4</v>
      </c>
      <c r="N595" s="18">
        <f t="shared" si="86"/>
        <v>2.7838489147393742E-7</v>
      </c>
    </row>
    <row r="596" spans="1:14" x14ac:dyDescent="0.2">
      <c r="A596" s="4">
        <v>594</v>
      </c>
      <c r="B596" s="1" t="str">
        <f>'Исходные данные'!A846</f>
        <v>06.11.2013</v>
      </c>
      <c r="C596" s="1">
        <f>'Исходные данные'!B846</f>
        <v>309.08999999999997</v>
      </c>
      <c r="D596" s="5" t="str">
        <f>'Исходные данные'!A598</f>
        <v>10.11.2014</v>
      </c>
      <c r="E596" s="1">
        <f>'Исходные данные'!B598</f>
        <v>282.5</v>
      </c>
      <c r="F596" s="12">
        <f t="shared" si="81"/>
        <v>0.91397327639198944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-8.9953946038590665E-2</v>
      </c>
      <c r="J596" s="18">
        <f t="shared" si="84"/>
        <v>-4.9263018390925175E-5</v>
      </c>
      <c r="K596" s="12">
        <f t="shared" si="88"/>
        <v>0.97034143166855613</v>
      </c>
      <c r="L596" s="12">
        <f t="shared" si="85"/>
        <v>-3.0107278008269435E-2</v>
      </c>
      <c r="M596" s="12">
        <f t="shared" si="89"/>
        <v>9.0644818906721958E-4</v>
      </c>
      <c r="N596" s="18">
        <f t="shared" si="86"/>
        <v>4.9641372919073865E-7</v>
      </c>
    </row>
    <row r="597" spans="1:14" x14ac:dyDescent="0.2">
      <c r="A597" s="4">
        <v>595</v>
      </c>
      <c r="B597" s="1" t="str">
        <f>'Исходные данные'!A847</f>
        <v>05.11.2013</v>
      </c>
      <c r="C597" s="1">
        <f>'Исходные данные'!B847</f>
        <v>312</v>
      </c>
      <c r="D597" s="5" t="str">
        <f>'Исходные данные'!A599</f>
        <v>07.11.2014</v>
      </c>
      <c r="E597" s="1">
        <f>'Исходные данные'!B599</f>
        <v>281.36</v>
      </c>
      <c r="F597" s="12">
        <f t="shared" si="81"/>
        <v>0.90179487179487183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-0.10336819964375529</v>
      </c>
      <c r="J597" s="18">
        <f t="shared" si="84"/>
        <v>-5.6451296429877598E-5</v>
      </c>
      <c r="K597" s="12">
        <f t="shared" si="88"/>
        <v>0.95741193924525936</v>
      </c>
      <c r="L597" s="12">
        <f t="shared" si="85"/>
        <v>-4.3521531613433986E-2</v>
      </c>
      <c r="M597" s="12">
        <f t="shared" si="89"/>
        <v>1.8941237139791273E-3</v>
      </c>
      <c r="N597" s="18">
        <f t="shared" si="86"/>
        <v>1.0344161900971643E-6</v>
      </c>
    </row>
    <row r="598" spans="1:14" x14ac:dyDescent="0.2">
      <c r="A598" s="4">
        <v>596</v>
      </c>
      <c r="B598" s="1" t="str">
        <f>'Исходные данные'!A848</f>
        <v>01.11.2013</v>
      </c>
      <c r="C598" s="1">
        <f>'Исходные данные'!B848</f>
        <v>314.52999999999997</v>
      </c>
      <c r="D598" s="5" t="str">
        <f>'Исходные данные'!A600</f>
        <v>06.11.2014</v>
      </c>
      <c r="E598" s="1">
        <f>'Исходные данные'!B600</f>
        <v>284.33999999999997</v>
      </c>
      <c r="F598" s="12">
        <f t="shared" si="81"/>
        <v>0.90401551521317525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-0.10090875589080772</v>
      </c>
      <c r="J598" s="18">
        <f t="shared" si="84"/>
        <v>-5.4954339070238679E-5</v>
      </c>
      <c r="K598" s="12">
        <f t="shared" si="88"/>
        <v>0.95976953806067344</v>
      </c>
      <c r="L598" s="12">
        <f t="shared" si="85"/>
        <v>-4.1062087860486422E-2</v>
      </c>
      <c r="M598" s="12">
        <f t="shared" si="89"/>
        <v>1.6860950594623002E-3</v>
      </c>
      <c r="N598" s="18">
        <f t="shared" si="86"/>
        <v>9.1823785542069294E-7</v>
      </c>
    </row>
    <row r="599" spans="1:14" x14ac:dyDescent="0.2">
      <c r="A599" s="4">
        <v>597</v>
      </c>
      <c r="B599" s="1" t="str">
        <f>'Исходные данные'!A849</f>
        <v>31.10.2013</v>
      </c>
      <c r="C599" s="1">
        <f>'Исходные данные'!B849</f>
        <v>313.95</v>
      </c>
      <c r="D599" s="5" t="str">
        <f>'Исходные данные'!A601</f>
        <v>05.11.2014</v>
      </c>
      <c r="E599" s="1">
        <f>'Исходные данные'!B601</f>
        <v>283.27999999999997</v>
      </c>
      <c r="F599" s="12">
        <f t="shared" si="81"/>
        <v>0.90230928491798057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-0.10279792975647013</v>
      </c>
      <c r="J599" s="18">
        <f t="shared" si="84"/>
        <v>-5.5826920883643223E-5</v>
      </c>
      <c r="K599" s="12">
        <f t="shared" si="88"/>
        <v>0.95795807815242395</v>
      </c>
      <c r="L599" s="12">
        <f t="shared" si="85"/>
        <v>-4.2951261726148895E-2</v>
      </c>
      <c r="M599" s="12">
        <f t="shared" si="89"/>
        <v>1.8448108838681363E-3</v>
      </c>
      <c r="N599" s="18">
        <f t="shared" si="86"/>
        <v>1.0018695075180552E-6</v>
      </c>
    </row>
    <row r="600" spans="1:14" x14ac:dyDescent="0.2">
      <c r="A600" s="4">
        <v>598</v>
      </c>
      <c r="B600" s="1" t="str">
        <f>'Исходные данные'!A850</f>
        <v>30.10.2013</v>
      </c>
      <c r="C600" s="1">
        <f>'Исходные данные'!B850</f>
        <v>316.95999999999998</v>
      </c>
      <c r="D600" s="5" t="str">
        <f>'Исходные данные'!A602</f>
        <v>31.10.2014</v>
      </c>
      <c r="E600" s="1">
        <f>'Исходные данные'!B602</f>
        <v>281.37</v>
      </c>
      <c r="F600" s="12">
        <f t="shared" si="81"/>
        <v>0.88771453811206469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-0.1191050537612839</v>
      </c>
      <c r="J600" s="18">
        <f t="shared" si="84"/>
        <v>-6.4502369010365504E-5</v>
      </c>
      <c r="K600" s="12">
        <f t="shared" si="88"/>
        <v>0.94246321864581117</v>
      </c>
      <c r="L600" s="12">
        <f t="shared" si="85"/>
        <v>-5.9258385730962593E-2</v>
      </c>
      <c r="M600" s="12">
        <f t="shared" si="89"/>
        <v>3.5115562794395421E-3</v>
      </c>
      <c r="N600" s="18">
        <f t="shared" si="86"/>
        <v>1.9017135863188908E-6</v>
      </c>
    </row>
    <row r="601" spans="1:14" x14ac:dyDescent="0.2">
      <c r="A601" s="4">
        <v>599</v>
      </c>
      <c r="B601" s="1" t="str">
        <f>'Исходные данные'!A851</f>
        <v>29.10.2013</v>
      </c>
      <c r="C601" s="1">
        <f>'Исходные данные'!B851</f>
        <v>315.39999999999998</v>
      </c>
      <c r="D601" s="5" t="str">
        <f>'Исходные данные'!A603</f>
        <v>30.10.2014</v>
      </c>
      <c r="E601" s="1">
        <f>'Исходные данные'!B603</f>
        <v>280.5</v>
      </c>
      <c r="F601" s="12">
        <f t="shared" si="81"/>
        <v>0.88934686112872552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-0.1172679495661869</v>
      </c>
      <c r="J601" s="18">
        <f t="shared" si="84"/>
        <v>-6.3330217117266039E-5</v>
      </c>
      <c r="K601" s="12">
        <f t="shared" si="88"/>
        <v>0.94419621313683699</v>
      </c>
      <c r="L601" s="12">
        <f t="shared" si="85"/>
        <v>-5.7421281535865676E-2</v>
      </c>
      <c r="M601" s="12">
        <f t="shared" si="89"/>
        <v>3.2972035732211397E-3</v>
      </c>
      <c r="N601" s="18">
        <f t="shared" si="86"/>
        <v>1.7806452568189981E-6</v>
      </c>
    </row>
    <row r="602" spans="1:14" x14ac:dyDescent="0.2">
      <c r="A602" s="4">
        <v>600</v>
      </c>
      <c r="B602" s="1" t="str">
        <f>'Исходные данные'!A852</f>
        <v>28.10.2013</v>
      </c>
      <c r="C602" s="1">
        <f>'Исходные данные'!B852</f>
        <v>317.31</v>
      </c>
      <c r="D602" s="5" t="str">
        <f>'Исходные данные'!A604</f>
        <v>29.10.2014</v>
      </c>
      <c r="E602" s="1">
        <f>'Исходные данные'!B604</f>
        <v>279.33999999999997</v>
      </c>
      <c r="F602" s="12">
        <f t="shared" si="81"/>
        <v>0.88033783996722437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-0.12744953613044605</v>
      </c>
      <c r="J602" s="18">
        <f t="shared" si="84"/>
        <v>-6.8636649281760909E-5</v>
      </c>
      <c r="K602" s="12">
        <f t="shared" si="88"/>
        <v>0.93463157189667667</v>
      </c>
      <c r="L602" s="12">
        <f t="shared" si="85"/>
        <v>-6.7602868100124738E-2</v>
      </c>
      <c r="M602" s="12">
        <f t="shared" si="89"/>
        <v>4.5701477753628513E-3</v>
      </c>
      <c r="N602" s="18">
        <f t="shared" si="86"/>
        <v>2.4612065257134026E-6</v>
      </c>
    </row>
    <row r="603" spans="1:14" x14ac:dyDescent="0.2">
      <c r="A603" s="4">
        <v>601</v>
      </c>
      <c r="B603" s="1" t="str">
        <f>'Исходные данные'!A853</f>
        <v>25.10.2013</v>
      </c>
      <c r="C603" s="1">
        <f>'Исходные данные'!B853</f>
        <v>315.87</v>
      </c>
      <c r="D603" s="5" t="str">
        <f>'Исходные данные'!A605</f>
        <v>28.10.2014</v>
      </c>
      <c r="E603" s="1">
        <f>'Исходные данные'!B605</f>
        <v>278.77</v>
      </c>
      <c r="F603" s="12">
        <f t="shared" si="81"/>
        <v>0.88254661727926043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-0.12494366745735311</v>
      </c>
      <c r="J603" s="18">
        <f t="shared" si="84"/>
        <v>-6.7099337730581798E-5</v>
      </c>
      <c r="K603" s="12">
        <f t="shared" si="88"/>
        <v>0.93697657277860491</v>
      </c>
      <c r="L603" s="12">
        <f t="shared" si="85"/>
        <v>-6.5096999427031843E-2</v>
      </c>
      <c r="M603" s="12">
        <f t="shared" si="89"/>
        <v>4.237619334402973E-3</v>
      </c>
      <c r="N603" s="18">
        <f t="shared" si="86"/>
        <v>2.2757572006584674E-6</v>
      </c>
    </row>
    <row r="604" spans="1:14" x14ac:dyDescent="0.2">
      <c r="A604" s="4">
        <v>602</v>
      </c>
      <c r="B604" s="1" t="str">
        <f>'Исходные данные'!A854</f>
        <v>24.10.2013</v>
      </c>
      <c r="C604" s="1">
        <f>'Исходные данные'!B854</f>
        <v>319.91000000000003</v>
      </c>
      <c r="D604" s="5" t="str">
        <f>'Исходные данные'!A606</f>
        <v>27.10.2014</v>
      </c>
      <c r="E604" s="1">
        <f>'Исходные данные'!B606</f>
        <v>275.45999999999998</v>
      </c>
      <c r="F604" s="12">
        <f t="shared" si="81"/>
        <v>0.86105467162639482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-0.14959727874638809</v>
      </c>
      <c r="J604" s="18">
        <f t="shared" si="84"/>
        <v>-8.011500184802278E-5</v>
      </c>
      <c r="K604" s="12">
        <f t="shared" si="88"/>
        <v>0.91415913833843176</v>
      </c>
      <c r="L604" s="12">
        <f t="shared" si="85"/>
        <v>-8.9750610716066881E-2</v>
      </c>
      <c r="M604" s="12">
        <f t="shared" si="89"/>
        <v>8.0551721239069639E-3</v>
      </c>
      <c r="N604" s="18">
        <f t="shared" si="86"/>
        <v>4.313849389513238E-6</v>
      </c>
    </row>
    <row r="605" spans="1:14" x14ac:dyDescent="0.2">
      <c r="A605" s="4">
        <v>603</v>
      </c>
      <c r="B605" s="1" t="str">
        <f>'Исходные данные'!A855</f>
        <v>23.10.2013</v>
      </c>
      <c r="C605" s="1">
        <f>'Исходные данные'!B855</f>
        <v>323.75</v>
      </c>
      <c r="D605" s="5" t="str">
        <f>'Исходные данные'!A607</f>
        <v>24.10.2014</v>
      </c>
      <c r="E605" s="1">
        <f>'Исходные данные'!B607</f>
        <v>272.23</v>
      </c>
      <c r="F605" s="12">
        <f t="shared" si="81"/>
        <v>0.84086486486486489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-0.17332431579077826</v>
      </c>
      <c r="J605" s="18">
        <f t="shared" si="84"/>
        <v>-9.2562658030548208E-5</v>
      </c>
      <c r="K605" s="12">
        <f t="shared" si="88"/>
        <v>0.89272415057223353</v>
      </c>
      <c r="L605" s="12">
        <f t="shared" si="85"/>
        <v>-0.113477647760457</v>
      </c>
      <c r="M605" s="12">
        <f t="shared" si="89"/>
        <v>1.2877176541246333E-2</v>
      </c>
      <c r="N605" s="18">
        <f t="shared" si="86"/>
        <v>6.8769675111551747E-6</v>
      </c>
    </row>
    <row r="606" spans="1:14" x14ac:dyDescent="0.2">
      <c r="A606" s="4">
        <v>604</v>
      </c>
      <c r="B606" s="1" t="str">
        <f>'Исходные данные'!A856</f>
        <v>22.10.2013</v>
      </c>
      <c r="C606" s="1">
        <f>'Исходные данные'!B856</f>
        <v>329.26</v>
      </c>
      <c r="D606" s="5" t="str">
        <f>'Исходные данные'!A608</f>
        <v>23.10.2014</v>
      </c>
      <c r="E606" s="1">
        <f>'Исходные данные'!B608</f>
        <v>270.77999999999997</v>
      </c>
      <c r="F606" s="12">
        <f t="shared" si="81"/>
        <v>0.8223896009232825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-0.19554102915291091</v>
      </c>
      <c r="J606" s="18">
        <f t="shared" si="84"/>
        <v>-1.0413587938605575E-4</v>
      </c>
      <c r="K606" s="12">
        <f t="shared" si="88"/>
        <v>0.87310944790357392</v>
      </c>
      <c r="L606" s="12">
        <f t="shared" si="85"/>
        <v>-0.1356943611225897</v>
      </c>
      <c r="M606" s="12">
        <f t="shared" si="89"/>
        <v>1.8412959640467762E-2</v>
      </c>
      <c r="N606" s="18">
        <f t="shared" si="86"/>
        <v>9.805869144529451E-6</v>
      </c>
    </row>
    <row r="607" spans="1:14" x14ac:dyDescent="0.2">
      <c r="A607" s="4">
        <v>605</v>
      </c>
      <c r="B607" s="1" t="str">
        <f>'Исходные данные'!A857</f>
        <v>21.10.2013</v>
      </c>
      <c r="C607" s="1">
        <f>'Исходные данные'!B857</f>
        <v>329.49</v>
      </c>
      <c r="D607" s="5" t="str">
        <f>'Исходные данные'!A609</f>
        <v>22.10.2014</v>
      </c>
      <c r="E607" s="1">
        <f>'Исходные данные'!B609</f>
        <v>274.7</v>
      </c>
      <c r="F607" s="12">
        <f t="shared" si="81"/>
        <v>0.83371270751767879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-0.1818664113671361</v>
      </c>
      <c r="J607" s="18">
        <f t="shared" si="84"/>
        <v>-9.6583104040829168E-5</v>
      </c>
      <c r="K607" s="12">
        <f t="shared" si="88"/>
        <v>0.88513089289277069</v>
      </c>
      <c r="L607" s="12">
        <f t="shared" si="85"/>
        <v>-0.12201974333681477</v>
      </c>
      <c r="M607" s="12">
        <f t="shared" si="89"/>
        <v>1.4888817763982131E-2</v>
      </c>
      <c r="N607" s="18">
        <f t="shared" si="86"/>
        <v>7.9069478763767205E-6</v>
      </c>
    </row>
    <row r="608" spans="1:14" x14ac:dyDescent="0.2">
      <c r="A608" s="4">
        <v>606</v>
      </c>
      <c r="B608" s="1" t="str">
        <f>'Исходные данные'!A858</f>
        <v>18.10.2013</v>
      </c>
      <c r="C608" s="1">
        <f>'Исходные данные'!B858</f>
        <v>325.07</v>
      </c>
      <c r="D608" s="5" t="str">
        <f>'Исходные данные'!A610</f>
        <v>21.10.2014</v>
      </c>
      <c r="E608" s="1">
        <f>'Исходные данные'!B610</f>
        <v>275.69</v>
      </c>
      <c r="F608" s="12">
        <f t="shared" si="81"/>
        <v>0.84809425662165072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-0.16476349769064896</v>
      </c>
      <c r="J608" s="18">
        <f t="shared" si="84"/>
        <v>-8.7256107223287479E-5</v>
      </c>
      <c r="K608" s="12">
        <f t="shared" si="88"/>
        <v>0.90039940599662061</v>
      </c>
      <c r="L608" s="12">
        <f t="shared" si="85"/>
        <v>-0.10491682966032768</v>
      </c>
      <c r="M608" s="12">
        <f t="shared" si="89"/>
        <v>1.1007541145974197E-2</v>
      </c>
      <c r="N608" s="18">
        <f t="shared" si="86"/>
        <v>5.8294173403699504E-6</v>
      </c>
    </row>
    <row r="609" spans="1:14" x14ac:dyDescent="0.2">
      <c r="A609" s="4">
        <v>607</v>
      </c>
      <c r="B609" s="1" t="str">
        <f>'Исходные данные'!A859</f>
        <v>17.10.2013</v>
      </c>
      <c r="C609" s="1">
        <f>'Исходные данные'!B859</f>
        <v>324.52</v>
      </c>
      <c r="D609" s="5" t="str">
        <f>'Исходные данные'!A611</f>
        <v>20.10.2014</v>
      </c>
      <c r="E609" s="1">
        <f>'Исходные данные'!B611</f>
        <v>276.64</v>
      </c>
      <c r="F609" s="12">
        <f t="shared" si="81"/>
        <v>0.85245901639344268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-0.15963014559188382</v>
      </c>
      <c r="J609" s="18">
        <f t="shared" si="84"/>
        <v>-8.4301617996639057E-5</v>
      </c>
      <c r="K609" s="12">
        <f t="shared" si="88"/>
        <v>0.90503335685191177</v>
      </c>
      <c r="L609" s="12">
        <f t="shared" si="85"/>
        <v>-9.9783477561562542E-2</v>
      </c>
      <c r="M609" s="12">
        <f t="shared" si="89"/>
        <v>9.9567423942788381E-3</v>
      </c>
      <c r="N609" s="18">
        <f t="shared" si="86"/>
        <v>5.2582141718983222E-6</v>
      </c>
    </row>
    <row r="610" spans="1:14" x14ac:dyDescent="0.2">
      <c r="A610" s="4">
        <v>608</v>
      </c>
      <c r="B610" s="1" t="str">
        <f>'Исходные данные'!A860</f>
        <v>16.10.2013</v>
      </c>
      <c r="C610" s="1">
        <f>'Исходные данные'!B860</f>
        <v>323.37</v>
      </c>
      <c r="D610" s="5" t="str">
        <f>'Исходные данные'!A612</f>
        <v>17.10.2014</v>
      </c>
      <c r="E610" s="1">
        <f>'Исходные данные'!B612</f>
        <v>277.38</v>
      </c>
      <c r="F610" s="12">
        <f t="shared" si="81"/>
        <v>0.85777901475090446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-0.15340877123345775</v>
      </c>
      <c r="J610" s="18">
        <f t="shared" si="84"/>
        <v>-8.07899540418711E-5</v>
      </c>
      <c r="K610" s="12">
        <f t="shared" si="88"/>
        <v>0.91068145943433321</v>
      </c>
      <c r="L610" s="12">
        <f t="shared" si="85"/>
        <v>-9.3562103203136557E-2</v>
      </c>
      <c r="M610" s="12">
        <f t="shared" si="89"/>
        <v>8.7538671557943603E-3</v>
      </c>
      <c r="N610" s="18">
        <f t="shared" si="86"/>
        <v>4.6100657708092564E-6</v>
      </c>
    </row>
    <row r="611" spans="1:14" x14ac:dyDescent="0.2">
      <c r="A611" s="4">
        <v>609</v>
      </c>
      <c r="B611" s="1" t="str">
        <f>'Исходные данные'!A861</f>
        <v>15.10.2013</v>
      </c>
      <c r="C611" s="1">
        <f>'Исходные данные'!B861</f>
        <v>321.94</v>
      </c>
      <c r="D611" s="5" t="str">
        <f>'Исходные данные'!A613</f>
        <v>16.10.2014</v>
      </c>
      <c r="E611" s="1">
        <f>'Исходные данные'!B613</f>
        <v>275.05</v>
      </c>
      <c r="F611" s="12">
        <f t="shared" si="81"/>
        <v>0.85435174256072566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-0.15741229345661623</v>
      </c>
      <c r="J611" s="18">
        <f t="shared" si="84"/>
        <v>-8.2666963515571566E-5</v>
      </c>
      <c r="K611" s="12">
        <f t="shared" si="88"/>
        <v>0.9070428145312085</v>
      </c>
      <c r="L611" s="12">
        <f t="shared" si="85"/>
        <v>-9.7565625426294988E-2</v>
      </c>
      <c r="M611" s="12">
        <f t="shared" si="89"/>
        <v>9.5190512648240834E-3</v>
      </c>
      <c r="N611" s="18">
        <f t="shared" si="86"/>
        <v>4.9990445239840513E-6</v>
      </c>
    </row>
    <row r="612" spans="1:14" x14ac:dyDescent="0.2">
      <c r="A612" s="4">
        <v>610</v>
      </c>
      <c r="B612" s="1" t="str">
        <f>'Исходные данные'!A862</f>
        <v>14.10.2013</v>
      </c>
      <c r="C612" s="1">
        <f>'Исходные данные'!B862</f>
        <v>321.63</v>
      </c>
      <c r="D612" s="5" t="str">
        <f>'Исходные данные'!A614</f>
        <v>14.10.2014</v>
      </c>
      <c r="E612" s="1">
        <f>'Исходные данные'!B614</f>
        <v>277.62</v>
      </c>
      <c r="F612" s="12">
        <f t="shared" si="81"/>
        <v>0.86316574946366942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-0.14714854438929487</v>
      </c>
      <c r="J612" s="18">
        <f t="shared" si="84"/>
        <v>-7.7061148764568914E-5</v>
      </c>
      <c r="K612" s="12">
        <f t="shared" si="88"/>
        <v>0.91640041425305307</v>
      </c>
      <c r="L612" s="12">
        <f t="shared" si="85"/>
        <v>-8.7301876358973546E-2</v>
      </c>
      <c r="M612" s="12">
        <f t="shared" si="89"/>
        <v>7.6216176157974892E-3</v>
      </c>
      <c r="N612" s="18">
        <f t="shared" si="86"/>
        <v>3.9914129722125744E-6</v>
      </c>
    </row>
    <row r="613" spans="1:14" x14ac:dyDescent="0.2">
      <c r="A613" s="4">
        <v>611</v>
      </c>
      <c r="B613" s="1" t="str">
        <f>'Исходные данные'!A863</f>
        <v>11.10.2013</v>
      </c>
      <c r="C613" s="1">
        <f>'Исходные данные'!B863</f>
        <v>322.02999999999997</v>
      </c>
      <c r="D613" s="5" t="str">
        <f>'Исходные данные'!A615</f>
        <v>13.10.2014</v>
      </c>
      <c r="E613" s="1">
        <f>'Исходные данные'!B615</f>
        <v>277.61</v>
      </c>
      <c r="F613" s="12">
        <f t="shared" si="81"/>
        <v>0.86206254075707245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-0.1484274578678409</v>
      </c>
      <c r="J613" s="18">
        <f t="shared" si="84"/>
        <v>-7.7513960471517777E-5</v>
      </c>
      <c r="K613" s="12">
        <f t="shared" si="88"/>
        <v>0.91522916653341024</v>
      </c>
      <c r="L613" s="12">
        <f t="shared" si="85"/>
        <v>-8.8580789837519686E-2</v>
      </c>
      <c r="M613" s="12">
        <f t="shared" si="89"/>
        <v>7.8465563282388157E-3</v>
      </c>
      <c r="N613" s="18">
        <f t="shared" si="86"/>
        <v>4.0977435428840622E-6</v>
      </c>
    </row>
    <row r="614" spans="1:14" x14ac:dyDescent="0.2">
      <c r="A614" s="4">
        <v>612</v>
      </c>
      <c r="B614" s="1" t="str">
        <f>'Исходные данные'!A864</f>
        <v>10.10.2013</v>
      </c>
      <c r="C614" s="1">
        <f>'Исходные данные'!B864</f>
        <v>318.94</v>
      </c>
      <c r="D614" s="5" t="str">
        <f>'Исходные данные'!A616</f>
        <v>10.10.2014</v>
      </c>
      <c r="E614" s="1">
        <f>'Исходные данные'!B616</f>
        <v>275.39</v>
      </c>
      <c r="F614" s="12">
        <f t="shared" si="81"/>
        <v>0.86345394118015928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-0.14681472250515004</v>
      </c>
      <c r="J614" s="18">
        <f t="shared" si="84"/>
        <v>-7.6457739852178508E-5</v>
      </c>
      <c r="K614" s="12">
        <f t="shared" si="88"/>
        <v>0.91670637983213177</v>
      </c>
      <c r="L614" s="12">
        <f t="shared" si="85"/>
        <v>-8.6968054474828804E-2</v>
      </c>
      <c r="M614" s="12">
        <f t="shared" si="89"/>
        <v>7.5634424991367763E-3</v>
      </c>
      <c r="N614" s="18">
        <f t="shared" si="86"/>
        <v>3.938867363697978E-6</v>
      </c>
    </row>
    <row r="615" spans="1:14" x14ac:dyDescent="0.2">
      <c r="A615" s="4">
        <v>613</v>
      </c>
      <c r="B615" s="1" t="str">
        <f>'Исходные данные'!A865</f>
        <v>09.10.2013</v>
      </c>
      <c r="C615" s="1">
        <f>'Исходные данные'!B865</f>
        <v>317.95</v>
      </c>
      <c r="D615" s="5" t="str">
        <f>'Исходные данные'!A617</f>
        <v>09.10.2014</v>
      </c>
      <c r="E615" s="1">
        <f>'Исходные данные'!B617</f>
        <v>281.01</v>
      </c>
      <c r="F615" s="12">
        <f t="shared" si="81"/>
        <v>0.88381821041044195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-0.12350388182426783</v>
      </c>
      <c r="J615" s="18">
        <f t="shared" si="84"/>
        <v>-6.4138474258307852E-5</v>
      </c>
      <c r="K615" s="12">
        <f t="shared" si="88"/>
        <v>0.9383265898209866</v>
      </c>
      <c r="L615" s="12">
        <f t="shared" si="85"/>
        <v>-6.3657213793946524E-2</v>
      </c>
      <c r="M615" s="12">
        <f t="shared" si="89"/>
        <v>4.0522408680082047E-3</v>
      </c>
      <c r="N615" s="18">
        <f t="shared" si="86"/>
        <v>2.1044241100941453E-6</v>
      </c>
    </row>
    <row r="616" spans="1:14" x14ac:dyDescent="0.2">
      <c r="A616" s="4">
        <v>614</v>
      </c>
      <c r="B616" s="1" t="str">
        <f>'Исходные данные'!A866</f>
        <v>08.10.2013</v>
      </c>
      <c r="C616" s="1">
        <f>'Исходные данные'!B866</f>
        <v>318.68</v>
      </c>
      <c r="D616" s="5" t="str">
        <f>'Исходные данные'!A618</f>
        <v>08.10.2014</v>
      </c>
      <c r="E616" s="1">
        <f>'Исходные данные'!B618</f>
        <v>279.81</v>
      </c>
      <c r="F616" s="12">
        <f t="shared" si="81"/>
        <v>0.87802811597841091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-0.13007666310528351</v>
      </c>
      <c r="J616" s="18">
        <f t="shared" si="84"/>
        <v>-6.7363333967843545E-5</v>
      </c>
      <c r="K616" s="12">
        <f t="shared" si="88"/>
        <v>0.93217939857831444</v>
      </c>
      <c r="L616" s="12">
        <f t="shared" si="85"/>
        <v>-7.022999507496229E-2</v>
      </c>
      <c r="M616" s="12">
        <f t="shared" si="89"/>
        <v>4.9322522082292158E-3</v>
      </c>
      <c r="N616" s="18">
        <f t="shared" si="86"/>
        <v>2.5542856403662069E-6</v>
      </c>
    </row>
    <row r="617" spans="1:14" x14ac:dyDescent="0.2">
      <c r="A617" s="4">
        <v>615</v>
      </c>
      <c r="B617" s="1" t="str">
        <f>'Исходные данные'!A867</f>
        <v>07.10.2013</v>
      </c>
      <c r="C617" s="1">
        <f>'Исходные данные'!B867</f>
        <v>317.95999999999998</v>
      </c>
      <c r="D617" s="5" t="str">
        <f>'Исходные данные'!A619</f>
        <v>07.10.2014</v>
      </c>
      <c r="E617" s="1">
        <f>'Исходные данные'!B619</f>
        <v>281.62</v>
      </c>
      <c r="F617" s="12">
        <f t="shared" si="81"/>
        <v>0.88570889420052845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-0.12136694421574622</v>
      </c>
      <c r="J617" s="18">
        <f t="shared" si="84"/>
        <v>-6.2677371144594519E-5</v>
      </c>
      <c r="K617" s="12">
        <f t="shared" si="88"/>
        <v>0.94033387916203537</v>
      </c>
      <c r="L617" s="12">
        <f t="shared" si="85"/>
        <v>-6.152027618542491E-2</v>
      </c>
      <c r="M617" s="12">
        <f t="shared" si="89"/>
        <v>3.78474438193095E-3</v>
      </c>
      <c r="N617" s="18">
        <f t="shared" si="86"/>
        <v>1.9545505561384019E-6</v>
      </c>
    </row>
    <row r="618" spans="1:14" x14ac:dyDescent="0.2">
      <c r="A618" s="4">
        <v>616</v>
      </c>
      <c r="B618" s="1" t="str">
        <f>'Исходные данные'!A868</f>
        <v>04.10.2013</v>
      </c>
      <c r="C618" s="1">
        <f>'Исходные данные'!B868</f>
        <v>319.79000000000002</v>
      </c>
      <c r="D618" s="5" t="str">
        <f>'Исходные данные'!A620</f>
        <v>06.10.2014</v>
      </c>
      <c r="E618" s="1">
        <f>'Исходные данные'!B620</f>
        <v>281.58999999999997</v>
      </c>
      <c r="F618" s="12">
        <f t="shared" si="81"/>
        <v>0.8805466087119671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-0.12721241807777939</v>
      </c>
      <c r="J618" s="18">
        <f t="shared" si="84"/>
        <v>-6.551278055383796E-5</v>
      </c>
      <c r="K618" s="12">
        <f t="shared" si="88"/>
        <v>0.9348532161918589</v>
      </c>
      <c r="L618" s="12">
        <f t="shared" si="85"/>
        <v>-6.7365750047458095E-2</v>
      </c>
      <c r="M618" s="12">
        <f t="shared" si="89"/>
        <v>4.538144279456589E-3</v>
      </c>
      <c r="N618" s="18">
        <f t="shared" si="86"/>
        <v>2.3370866995069413E-6</v>
      </c>
    </row>
    <row r="619" spans="1:14" x14ac:dyDescent="0.2">
      <c r="A619" s="4">
        <v>617</v>
      </c>
      <c r="B619" s="1" t="str">
        <f>'Исходные данные'!A869</f>
        <v>03.10.2013</v>
      </c>
      <c r="C619" s="1">
        <f>'Исходные данные'!B869</f>
        <v>325.56</v>
      </c>
      <c r="D619" s="5" t="str">
        <f>'Исходные данные'!A621</f>
        <v>03.10.2014</v>
      </c>
      <c r="E619" s="1">
        <f>'Исходные данные'!B621</f>
        <v>277.54000000000002</v>
      </c>
      <c r="F619" s="12">
        <f t="shared" si="81"/>
        <v>0.85250030716304215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-0.15958170951597628</v>
      </c>
      <c r="J619" s="18">
        <f t="shared" si="84"/>
        <v>-8.1953179471537722E-5</v>
      </c>
      <c r="K619" s="12">
        <f t="shared" si="88"/>
        <v>0.90507719417792853</v>
      </c>
      <c r="L619" s="12">
        <f t="shared" si="85"/>
        <v>-9.973504148565504E-2</v>
      </c>
      <c r="M619" s="12">
        <f t="shared" si="89"/>
        <v>9.9470785001453156E-3</v>
      </c>
      <c r="N619" s="18">
        <f t="shared" si="86"/>
        <v>5.1083216993503344E-6</v>
      </c>
    </row>
    <row r="620" spans="1:14" x14ac:dyDescent="0.2">
      <c r="A620" s="4">
        <v>618</v>
      </c>
      <c r="B620" s="1" t="str">
        <f>'Исходные данные'!A870</f>
        <v>02.10.2013</v>
      </c>
      <c r="C620" s="1">
        <f>'Исходные данные'!B870</f>
        <v>325.56</v>
      </c>
      <c r="D620" s="5" t="str">
        <f>'Исходные данные'!A622</f>
        <v>02.10.2014</v>
      </c>
      <c r="E620" s="1">
        <f>'Исходные данные'!B622</f>
        <v>276.41000000000003</v>
      </c>
      <c r="F620" s="12">
        <f t="shared" si="81"/>
        <v>0.84902936478682889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-0.16366150576971397</v>
      </c>
      <c r="J620" s="18">
        <f t="shared" si="84"/>
        <v>-8.3813775805487105E-5</v>
      </c>
      <c r="K620" s="12">
        <f t="shared" si="88"/>
        <v>0.90139218578482827</v>
      </c>
      <c r="L620" s="12">
        <f t="shared" si="85"/>
        <v>-0.10381483773939273</v>
      </c>
      <c r="M620" s="12">
        <f t="shared" si="89"/>
        <v>1.0777520534856425E-2</v>
      </c>
      <c r="N620" s="18">
        <f t="shared" si="86"/>
        <v>5.5193472991658681E-6</v>
      </c>
    </row>
    <row r="621" spans="1:14" x14ac:dyDescent="0.2">
      <c r="A621" s="4">
        <v>619</v>
      </c>
      <c r="B621" s="1" t="str">
        <f>'Исходные данные'!A871</f>
        <v>01.10.2013</v>
      </c>
      <c r="C621" s="1">
        <f>'Исходные данные'!B871</f>
        <v>325.89999999999998</v>
      </c>
      <c r="D621" s="5" t="str">
        <f>'Исходные данные'!A623</f>
        <v>01.10.2014</v>
      </c>
      <c r="E621" s="1">
        <f>'Исходные данные'!B623</f>
        <v>281.63</v>
      </c>
      <c r="F621" s="12">
        <f t="shared" si="81"/>
        <v>0.86416078551702979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-0.14599643314307265</v>
      </c>
      <c r="J621" s="18">
        <f t="shared" si="84"/>
        <v>-7.4558519969431281E-5</v>
      </c>
      <c r="K621" s="12">
        <f t="shared" si="88"/>
        <v>0.91745681790676925</v>
      </c>
      <c r="L621" s="12">
        <f t="shared" si="85"/>
        <v>-8.614976511275145E-2</v>
      </c>
      <c r="M621" s="12">
        <f t="shared" si="89"/>
        <v>7.4217820289822324E-3</v>
      </c>
      <c r="N621" s="18">
        <f t="shared" si="86"/>
        <v>3.7902096078906437E-6</v>
      </c>
    </row>
    <row r="622" spans="1:14" x14ac:dyDescent="0.2">
      <c r="A622" s="4">
        <v>620</v>
      </c>
      <c r="B622" s="1" t="str">
        <f>'Исходные данные'!A872</f>
        <v>30.09.2013</v>
      </c>
      <c r="C622" s="1">
        <f>'Исходные данные'!B872</f>
        <v>327.05</v>
      </c>
      <c r="D622" s="5" t="str">
        <f>'Исходные данные'!A624</f>
        <v>30.09.2014</v>
      </c>
      <c r="E622" s="1">
        <f>'Исходные данные'!B624</f>
        <v>282.93</v>
      </c>
      <c r="F622" s="12">
        <f t="shared" si="81"/>
        <v>0.86509707995719309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-0.14491354718331861</v>
      </c>
      <c r="J622" s="18">
        <f t="shared" si="84"/>
        <v>-7.3798951122873766E-5</v>
      </c>
      <c r="K622" s="12">
        <f t="shared" si="88"/>
        <v>0.91845085713198371</v>
      </c>
      <c r="L622" s="12">
        <f t="shared" si="85"/>
        <v>-8.5066879152997335E-2</v>
      </c>
      <c r="M622" s="12">
        <f t="shared" si="89"/>
        <v>7.2363739288306382E-3</v>
      </c>
      <c r="N622" s="18">
        <f t="shared" si="86"/>
        <v>3.6852096733581625E-6</v>
      </c>
    </row>
    <row r="623" spans="1:14" x14ac:dyDescent="0.2">
      <c r="A623" s="4">
        <v>621</v>
      </c>
      <c r="B623" s="1" t="str">
        <f>'Исходные данные'!A873</f>
        <v>27.09.2013</v>
      </c>
      <c r="C623" s="1">
        <f>'Исходные данные'!B873</f>
        <v>333.77</v>
      </c>
      <c r="D623" s="5" t="str">
        <f>'Исходные данные'!A625</f>
        <v>29.09.2014</v>
      </c>
      <c r="E623" s="1">
        <f>'Исходные данные'!B625</f>
        <v>286.26</v>
      </c>
      <c r="F623" s="12">
        <f t="shared" si="81"/>
        <v>0.85765647002426826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-0.15355164425658485</v>
      </c>
      <c r="J623" s="18">
        <f t="shared" si="84"/>
        <v>-7.7979750779498785E-5</v>
      </c>
      <c r="K623" s="12">
        <f t="shared" si="88"/>
        <v>0.91055135691540945</v>
      </c>
      <c r="L623" s="12">
        <f t="shared" si="85"/>
        <v>-9.3704976226263628E-2</v>
      </c>
      <c r="M623" s="12">
        <f t="shared" si="89"/>
        <v>8.780622569564616E-3</v>
      </c>
      <c r="N623" s="18">
        <f t="shared" si="86"/>
        <v>4.459156155432234E-6</v>
      </c>
    </row>
    <row r="624" spans="1:14" x14ac:dyDescent="0.2">
      <c r="A624" s="4">
        <v>622</v>
      </c>
      <c r="B624" s="1" t="str">
        <f>'Исходные данные'!A874</f>
        <v>26.09.2013</v>
      </c>
      <c r="C624" s="1">
        <f>'Исходные данные'!B874</f>
        <v>337.16</v>
      </c>
      <c r="D624" s="5" t="str">
        <f>'Исходные данные'!A626</f>
        <v>26.09.2014</v>
      </c>
      <c r="E624" s="1">
        <f>'Исходные данные'!B626</f>
        <v>286.20999999999998</v>
      </c>
      <c r="F624" s="12">
        <f t="shared" si="81"/>
        <v>0.84888480246767106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-0.1638317880163612</v>
      </c>
      <c r="J624" s="18">
        <f t="shared" si="84"/>
        <v>-8.296820837546373E-5</v>
      </c>
      <c r="K624" s="12">
        <f t="shared" si="88"/>
        <v>0.90123870776598436</v>
      </c>
      <c r="L624" s="12">
        <f t="shared" si="85"/>
        <v>-0.10398511998603996</v>
      </c>
      <c r="M624" s="12">
        <f t="shared" si="89"/>
        <v>1.081290517851111E-2</v>
      </c>
      <c r="N624" s="18">
        <f t="shared" si="86"/>
        <v>5.4759053835464956E-6</v>
      </c>
    </row>
    <row r="625" spans="1:14" x14ac:dyDescent="0.2">
      <c r="A625" s="4">
        <v>623</v>
      </c>
      <c r="B625" s="1" t="str">
        <f>'Исходные данные'!A875</f>
        <v>25.09.2013</v>
      </c>
      <c r="C625" s="1">
        <f>'Исходные данные'!B875</f>
        <v>336.49</v>
      </c>
      <c r="D625" s="5" t="str">
        <f>'Исходные данные'!A627</f>
        <v>25.09.2014</v>
      </c>
      <c r="E625" s="1">
        <f>'Исходные данные'!B627</f>
        <v>291.47000000000003</v>
      </c>
      <c r="F625" s="12">
        <f t="shared" si="81"/>
        <v>0.86620701952509738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-0.14363134641881803</v>
      </c>
      <c r="J625" s="18">
        <f t="shared" si="84"/>
        <v>-7.2535221558003859E-5</v>
      </c>
      <c r="K625" s="12">
        <f t="shared" si="88"/>
        <v>0.91962925083036129</v>
      </c>
      <c r="L625" s="12">
        <f t="shared" si="85"/>
        <v>-8.378467838849675E-2</v>
      </c>
      <c r="M625" s="12">
        <f t="shared" si="89"/>
        <v>7.01987233266382E-3</v>
      </c>
      <c r="N625" s="18">
        <f t="shared" si="86"/>
        <v>3.5451035421886132E-6</v>
      </c>
    </row>
    <row r="626" spans="1:14" x14ac:dyDescent="0.2">
      <c r="A626" s="4">
        <v>624</v>
      </c>
      <c r="B626" s="1" t="str">
        <f>'Исходные данные'!A876</f>
        <v>24.09.2013</v>
      </c>
      <c r="C626" s="1">
        <f>'Исходные данные'!B876</f>
        <v>336.69</v>
      </c>
      <c r="D626" s="5" t="str">
        <f>'Исходные данные'!A628</f>
        <v>24.09.2014</v>
      </c>
      <c r="E626" s="1">
        <f>'Исходные данные'!B628</f>
        <v>291.01</v>
      </c>
      <c r="F626" s="12">
        <f t="shared" si="81"/>
        <v>0.86432623481540882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-0.14580499485405096</v>
      </c>
      <c r="J626" s="18">
        <f t="shared" si="84"/>
        <v>-7.342742216326798E-5</v>
      </c>
      <c r="K626" s="12">
        <f t="shared" si="88"/>
        <v>0.917632471083076</v>
      </c>
      <c r="L626" s="12">
        <f t="shared" si="85"/>
        <v>-8.5958326823729669E-2</v>
      </c>
      <c r="M626" s="12">
        <f t="shared" si="89"/>
        <v>7.3888339503351093E-3</v>
      </c>
      <c r="N626" s="18">
        <f t="shared" si="86"/>
        <v>3.7210181332170556E-6</v>
      </c>
    </row>
    <row r="627" spans="1:14" x14ac:dyDescent="0.2">
      <c r="A627" s="4">
        <v>625</v>
      </c>
      <c r="B627" s="1" t="str">
        <f>'Исходные данные'!A877</f>
        <v>23.09.2013</v>
      </c>
      <c r="C627" s="1">
        <f>'Исходные данные'!B877</f>
        <v>339.1</v>
      </c>
      <c r="D627" s="5" t="str">
        <f>'Исходные данные'!A629</f>
        <v>23.09.2014</v>
      </c>
      <c r="E627" s="1">
        <f>'Исходные данные'!B629</f>
        <v>290.91000000000003</v>
      </c>
      <c r="F627" s="12">
        <f t="shared" si="81"/>
        <v>0.85788852845768215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-0.15328110814702831</v>
      </c>
      <c r="J627" s="18">
        <f t="shared" si="84"/>
        <v>-7.697694666047507E-5</v>
      </c>
      <c r="K627" s="12">
        <f t="shared" si="88"/>
        <v>0.91079772726159569</v>
      </c>
      <c r="L627" s="12">
        <f t="shared" si="85"/>
        <v>-9.3434440116706999E-2</v>
      </c>
      <c r="M627" s="12">
        <f t="shared" si="89"/>
        <v>8.7299945999224898E-3</v>
      </c>
      <c r="N627" s="18">
        <f t="shared" si="86"/>
        <v>4.3841562524448469E-6</v>
      </c>
    </row>
    <row r="628" spans="1:14" x14ac:dyDescent="0.2">
      <c r="A628" s="4">
        <v>626</v>
      </c>
      <c r="B628" s="1" t="str">
        <f>'Исходные данные'!A878</f>
        <v>20.09.2013</v>
      </c>
      <c r="C628" s="1">
        <f>'Исходные данные'!B878</f>
        <v>342.18</v>
      </c>
      <c r="D628" s="5" t="str">
        <f>'Исходные данные'!A630</f>
        <v>22.09.2014</v>
      </c>
      <c r="E628" s="1">
        <f>'Исходные данные'!B630</f>
        <v>293.31</v>
      </c>
      <c r="F628" s="12">
        <f t="shared" si="81"/>
        <v>0.85718043135192001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-0.15410684421081297</v>
      </c>
      <c r="J628" s="18">
        <f t="shared" si="84"/>
        <v>-7.7175623266239325E-5</v>
      </c>
      <c r="K628" s="12">
        <f t="shared" si="88"/>
        <v>0.91004595915511666</v>
      </c>
      <c r="L628" s="12">
        <f t="shared" si="85"/>
        <v>-9.426017618049172E-2</v>
      </c>
      <c r="M628" s="12">
        <f t="shared" si="89"/>
        <v>8.8849808135773225E-3</v>
      </c>
      <c r="N628" s="18">
        <f t="shared" si="86"/>
        <v>4.4495358756317664E-6</v>
      </c>
    </row>
    <row r="629" spans="1:14" x14ac:dyDescent="0.2">
      <c r="A629" s="4">
        <v>627</v>
      </c>
      <c r="B629" s="1" t="str">
        <f>'Исходные данные'!A879</f>
        <v>19.09.2013</v>
      </c>
      <c r="C629" s="1">
        <f>'Исходные данные'!B879</f>
        <v>343.89</v>
      </c>
      <c r="D629" s="5" t="str">
        <f>'Исходные данные'!A631</f>
        <v>19.09.2014</v>
      </c>
      <c r="E629" s="1">
        <f>'Исходные данные'!B631</f>
        <v>291.02</v>
      </c>
      <c r="F629" s="12">
        <f t="shared" si="81"/>
        <v>0.84625897816162143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-0.16692984546289538</v>
      </c>
      <c r="J629" s="18">
        <f t="shared" si="84"/>
        <v>-8.3363968175001848E-5</v>
      </c>
      <c r="K629" s="12">
        <f t="shared" si="88"/>
        <v>0.8984509390398564</v>
      </c>
      <c r="L629" s="12">
        <f t="shared" si="85"/>
        <v>-0.10708317743257414</v>
      </c>
      <c r="M629" s="12">
        <f t="shared" si="89"/>
        <v>1.1466806889056139E-2</v>
      </c>
      <c r="N629" s="18">
        <f t="shared" si="86"/>
        <v>5.7264686366743588E-6</v>
      </c>
    </row>
    <row r="630" spans="1:14" x14ac:dyDescent="0.2">
      <c r="A630" s="4">
        <v>628</v>
      </c>
      <c r="B630" s="1" t="str">
        <f>'Исходные данные'!A880</f>
        <v>18.09.2013</v>
      </c>
      <c r="C630" s="1">
        <f>'Исходные данные'!B880</f>
        <v>342.74</v>
      </c>
      <c r="D630" s="5" t="str">
        <f>'Исходные данные'!A632</f>
        <v>18.09.2014</v>
      </c>
      <c r="E630" s="1">
        <f>'Исходные данные'!B632</f>
        <v>290.83</v>
      </c>
      <c r="F630" s="12">
        <f t="shared" si="81"/>
        <v>0.84854408589601438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-0.16423323820796368</v>
      </c>
      <c r="J630" s="18">
        <f t="shared" si="84"/>
        <v>-8.178838133054407E-5</v>
      </c>
      <c r="K630" s="12">
        <f t="shared" si="88"/>
        <v>0.9008769779271868</v>
      </c>
      <c r="L630" s="12">
        <f t="shared" si="85"/>
        <v>-0.10438657017764243</v>
      </c>
      <c r="M630" s="12">
        <f t="shared" si="89"/>
        <v>1.0896556033451851E-2</v>
      </c>
      <c r="N630" s="18">
        <f t="shared" si="86"/>
        <v>5.4265000786569513E-6</v>
      </c>
    </row>
    <row r="631" spans="1:14" x14ac:dyDescent="0.2">
      <c r="A631" s="4">
        <v>629</v>
      </c>
      <c r="B631" s="1" t="str">
        <f>'Исходные данные'!A881</f>
        <v>17.09.2013</v>
      </c>
      <c r="C631" s="1">
        <f>'Исходные данные'!B881</f>
        <v>342.56</v>
      </c>
      <c r="D631" s="5" t="str">
        <f>'Исходные данные'!A633</f>
        <v>17.09.2014</v>
      </c>
      <c r="E631" s="1">
        <f>'Исходные данные'!B633</f>
        <v>290.68</v>
      </c>
      <c r="F631" s="12">
        <f t="shared" si="81"/>
        <v>0.84855207846800562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-0.16422381909293751</v>
      </c>
      <c r="J631" s="18">
        <f t="shared" si="84"/>
        <v>-8.1555428549334339E-5</v>
      </c>
      <c r="K631" s="12">
        <f t="shared" si="88"/>
        <v>0.90088546343102927</v>
      </c>
      <c r="L631" s="12">
        <f t="shared" si="85"/>
        <v>-0.10437715106261621</v>
      </c>
      <c r="M631" s="12">
        <f t="shared" si="89"/>
        <v>1.0894589663948186E-2</v>
      </c>
      <c r="N631" s="18">
        <f t="shared" si="86"/>
        <v>5.4103779452943768E-6</v>
      </c>
    </row>
    <row r="632" spans="1:14" x14ac:dyDescent="0.2">
      <c r="A632" s="4">
        <v>630</v>
      </c>
      <c r="B632" s="1" t="str">
        <f>'Исходные данные'!A882</f>
        <v>16.09.2013</v>
      </c>
      <c r="C632" s="1">
        <f>'Исходные данные'!B882</f>
        <v>343.04</v>
      </c>
      <c r="D632" s="5" t="str">
        <f>'Исходные данные'!A634</f>
        <v>16.09.2014</v>
      </c>
      <c r="E632" s="1">
        <f>'Исходные данные'!B634</f>
        <v>291.22000000000003</v>
      </c>
      <c r="F632" s="12">
        <f t="shared" si="81"/>
        <v>0.84893889925373134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-0.16376806315962403</v>
      </c>
      <c r="J632" s="18">
        <f t="shared" si="84"/>
        <v>-8.1102101684116771E-5</v>
      </c>
      <c r="K632" s="12">
        <f t="shared" si="88"/>
        <v>0.90129614090346255</v>
      </c>
      <c r="L632" s="12">
        <f t="shared" si="85"/>
        <v>-0.10392139512930278</v>
      </c>
      <c r="M632" s="12">
        <f t="shared" si="89"/>
        <v>1.0799656365620658E-2</v>
      </c>
      <c r="N632" s="18">
        <f t="shared" si="86"/>
        <v>5.3482639521991186E-6</v>
      </c>
    </row>
    <row r="633" spans="1:14" x14ac:dyDescent="0.2">
      <c r="A633" s="4">
        <v>631</v>
      </c>
      <c r="B633" s="1" t="str">
        <f>'Исходные данные'!A883</f>
        <v>13.09.2013</v>
      </c>
      <c r="C633" s="1">
        <f>'Исходные данные'!B883</f>
        <v>340.9</v>
      </c>
      <c r="D633" s="5" t="str">
        <f>'Исходные данные'!A635</f>
        <v>15.09.2014</v>
      </c>
      <c r="E633" s="1">
        <f>'Исходные данные'!B635</f>
        <v>290.27999999999997</v>
      </c>
      <c r="F633" s="12">
        <f t="shared" si="81"/>
        <v>0.85151070695218534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-0.16074320473392129</v>
      </c>
      <c r="J633" s="18">
        <f t="shared" si="84"/>
        <v>-7.9381936260967414E-5</v>
      </c>
      <c r="K633" s="12">
        <f t="shared" si="88"/>
        <v>0.90402656161548323</v>
      </c>
      <c r="L633" s="12">
        <f t="shared" si="85"/>
        <v>-0.10089653670359999</v>
      </c>
      <c r="M633" s="12">
        <f t="shared" si="89"/>
        <v>1.0180111118780883E-2</v>
      </c>
      <c r="N633" s="18">
        <f t="shared" si="86"/>
        <v>5.0273785028630492E-6</v>
      </c>
    </row>
    <row r="634" spans="1:14" x14ac:dyDescent="0.2">
      <c r="A634" s="4">
        <v>632</v>
      </c>
      <c r="B634" s="1" t="str">
        <f>'Исходные данные'!A884</f>
        <v>12.09.2013</v>
      </c>
      <c r="C634" s="1">
        <f>'Исходные данные'!B884</f>
        <v>346.03</v>
      </c>
      <c r="D634" s="5" t="str">
        <f>'Исходные данные'!A636</f>
        <v>12.09.2014</v>
      </c>
      <c r="E634" s="1">
        <f>'Исходные данные'!B636</f>
        <v>291.41000000000003</v>
      </c>
      <c r="F634" s="12">
        <f t="shared" si="81"/>
        <v>0.84215241453053213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-0.17179426623916011</v>
      </c>
      <c r="J634" s="18">
        <f t="shared" si="84"/>
        <v>-8.4602636925228014E-5</v>
      </c>
      <c r="K634" s="12">
        <f t="shared" si="88"/>
        <v>0.89409110824834848</v>
      </c>
      <c r="L634" s="12">
        <f t="shared" si="85"/>
        <v>-0.11194759820883882</v>
      </c>
      <c r="M634" s="12">
        <f t="shared" si="89"/>
        <v>1.2532264744727593E-2</v>
      </c>
      <c r="N634" s="18">
        <f t="shared" si="86"/>
        <v>6.1716998317801805E-6</v>
      </c>
    </row>
    <row r="635" spans="1:14" x14ac:dyDescent="0.2">
      <c r="A635" s="4">
        <v>633</v>
      </c>
      <c r="B635" s="1" t="str">
        <f>'Исходные данные'!A885</f>
        <v>11.09.2013</v>
      </c>
      <c r="C635" s="1">
        <f>'Исходные данные'!B885</f>
        <v>351.26</v>
      </c>
      <c r="D635" s="5" t="str">
        <f>'Исходные данные'!A637</f>
        <v>11.09.2014</v>
      </c>
      <c r="E635" s="1">
        <f>'Исходные данные'!B637</f>
        <v>292.37</v>
      </c>
      <c r="F635" s="12">
        <f t="shared" si="81"/>
        <v>0.83234641006661736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-0.18350656656082845</v>
      </c>
      <c r="J635" s="18">
        <f t="shared" si="84"/>
        <v>-9.011830478150504E-5</v>
      </c>
      <c r="K635" s="12">
        <f t="shared" si="88"/>
        <v>0.88368033076038344</v>
      </c>
      <c r="L635" s="12">
        <f t="shared" si="85"/>
        <v>-0.12365989853050721</v>
      </c>
      <c r="M635" s="12">
        <f t="shared" si="89"/>
        <v>1.5291770504575319E-2</v>
      </c>
      <c r="N635" s="18">
        <f t="shared" si="86"/>
        <v>7.5096409943638052E-6</v>
      </c>
    </row>
    <row r="636" spans="1:14" x14ac:dyDescent="0.2">
      <c r="A636" s="4">
        <v>634</v>
      </c>
      <c r="B636" s="1" t="str">
        <f>'Исходные данные'!A886</f>
        <v>10.09.2013</v>
      </c>
      <c r="C636" s="1">
        <f>'Исходные данные'!B886</f>
        <v>344.43</v>
      </c>
      <c r="D636" s="5" t="str">
        <f>'Исходные данные'!A638</f>
        <v>10.09.2014</v>
      </c>
      <c r="E636" s="1">
        <f>'Исходные данные'!B638</f>
        <v>292.37</v>
      </c>
      <c r="F636" s="12">
        <f t="shared" si="81"/>
        <v>0.84885172604012427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-0.16387075334106924</v>
      </c>
      <c r="J636" s="18">
        <f t="shared" si="84"/>
        <v>-8.0250735911597678E-5</v>
      </c>
      <c r="K636" s="12">
        <f t="shared" si="88"/>
        <v>0.90120359139126172</v>
      </c>
      <c r="L636" s="12">
        <f t="shared" si="85"/>
        <v>-0.104024085310748</v>
      </c>
      <c r="M636" s="12">
        <f t="shared" si="89"/>
        <v>1.082101032473776E-2</v>
      </c>
      <c r="N636" s="18">
        <f t="shared" si="86"/>
        <v>5.2992619131968382E-6</v>
      </c>
    </row>
    <row r="637" spans="1:14" x14ac:dyDescent="0.2">
      <c r="A637" s="4">
        <v>635</v>
      </c>
      <c r="B637" s="1" t="str">
        <f>'Исходные данные'!A887</f>
        <v>09.09.2013</v>
      </c>
      <c r="C637" s="1">
        <f>'Исходные данные'!B887</f>
        <v>342.33</v>
      </c>
      <c r="D637" s="5" t="str">
        <f>'Исходные данные'!A639</f>
        <v>09.09.2014</v>
      </c>
      <c r="E637" s="1">
        <f>'Исходные данные'!B639</f>
        <v>293.08</v>
      </c>
      <c r="F637" s="12">
        <f t="shared" si="81"/>
        <v>0.85613297110974784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-0.15532957482293494</v>
      </c>
      <c r="J637" s="18">
        <f t="shared" si="84"/>
        <v>-7.5855643382721622E-5</v>
      </c>
      <c r="K637" s="12">
        <f t="shared" si="88"/>
        <v>0.90893389811650782</v>
      </c>
      <c r="L637" s="12">
        <f t="shared" si="85"/>
        <v>-9.5482906792613662E-2</v>
      </c>
      <c r="M637" s="12">
        <f t="shared" si="89"/>
        <v>9.1169854895669315E-3</v>
      </c>
      <c r="N637" s="18">
        <f t="shared" si="86"/>
        <v>4.4523060132649216E-6</v>
      </c>
    </row>
    <row r="638" spans="1:14" x14ac:dyDescent="0.2">
      <c r="A638" s="4">
        <v>636</v>
      </c>
      <c r="B638" s="1" t="str">
        <f>'Исходные данные'!A888</f>
        <v>06.09.2013</v>
      </c>
      <c r="C638" s="1">
        <f>'Исходные данные'!B888</f>
        <v>341.91</v>
      </c>
      <c r="D638" s="5" t="str">
        <f>'Исходные данные'!A640</f>
        <v>08.09.2014</v>
      </c>
      <c r="E638" s="1">
        <f>'Исходные данные'!B640</f>
        <v>292.49</v>
      </c>
      <c r="F638" s="12">
        <f t="shared" si="81"/>
        <v>0.85545903892837294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-0.15611706648245463</v>
      </c>
      <c r="J638" s="18">
        <f t="shared" si="84"/>
        <v>-7.6027427234229598E-5</v>
      </c>
      <c r="K638" s="12">
        <f t="shared" si="88"/>
        <v>0.90821840201326909</v>
      </c>
      <c r="L638" s="12">
        <f t="shared" si="85"/>
        <v>-9.6270398452133296E-2</v>
      </c>
      <c r="M638" s="12">
        <f t="shared" si="89"/>
        <v>9.2679896181324922E-3</v>
      </c>
      <c r="N638" s="18">
        <f t="shared" si="86"/>
        <v>4.5134169003832322E-6</v>
      </c>
    </row>
    <row r="639" spans="1:14" x14ac:dyDescent="0.2">
      <c r="A639" s="4">
        <v>637</v>
      </c>
      <c r="B639" s="1" t="str">
        <f>'Исходные данные'!A889</f>
        <v>05.09.2013</v>
      </c>
      <c r="C639" s="1">
        <f>'Исходные данные'!B889</f>
        <v>340.12</v>
      </c>
      <c r="D639" s="5" t="str">
        <f>'Исходные данные'!A641</f>
        <v>05.09.2014</v>
      </c>
      <c r="E639" s="1">
        <f>'Исходные данные'!B641</f>
        <v>292.55</v>
      </c>
      <c r="F639" s="12">
        <f t="shared" si="81"/>
        <v>0.86013759849464899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-0.15066290428334658</v>
      </c>
      <c r="J639" s="18">
        <f t="shared" si="84"/>
        <v>-7.3166522892818776E-5</v>
      </c>
      <c r="K639" s="12">
        <f t="shared" si="88"/>
        <v>0.91318550587171909</v>
      </c>
      <c r="L639" s="12">
        <f t="shared" si="85"/>
        <v>-9.0816236253025373E-2</v>
      </c>
      <c r="M639" s="12">
        <f t="shared" si="89"/>
        <v>8.2475887671653054E-3</v>
      </c>
      <c r="N639" s="18">
        <f t="shared" si="86"/>
        <v>4.0052818257669613E-6</v>
      </c>
    </row>
    <row r="640" spans="1:14" x14ac:dyDescent="0.2">
      <c r="A640" s="4">
        <v>638</v>
      </c>
      <c r="B640" s="1" t="str">
        <f>'Исходные данные'!A890</f>
        <v>04.09.2013</v>
      </c>
      <c r="C640" s="1">
        <f>'Исходные данные'!B890</f>
        <v>338.71</v>
      </c>
      <c r="D640" s="5" t="str">
        <f>'Исходные данные'!A642</f>
        <v>04.09.2014</v>
      </c>
      <c r="E640" s="1">
        <f>'Исходные данные'!B642</f>
        <v>289.74</v>
      </c>
      <c r="F640" s="12">
        <f t="shared" si="81"/>
        <v>0.85542204245519771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-0.15616031492746177</v>
      </c>
      <c r="J640" s="18">
        <f t="shared" si="84"/>
        <v>-7.5624571528533667E-5</v>
      </c>
      <c r="K640" s="12">
        <f t="shared" si="88"/>
        <v>0.90817912382902144</v>
      </c>
      <c r="L640" s="12">
        <f t="shared" si="85"/>
        <v>-9.6313646897140462E-2</v>
      </c>
      <c r="M640" s="12">
        <f t="shared" si="89"/>
        <v>9.2763185786270391E-3</v>
      </c>
      <c r="N640" s="18">
        <f t="shared" si="86"/>
        <v>4.492291259765384E-6</v>
      </c>
    </row>
    <row r="641" spans="1:14" x14ac:dyDescent="0.2">
      <c r="A641" s="4">
        <v>639</v>
      </c>
      <c r="B641" s="1" t="str">
        <f>'Исходные данные'!A891</f>
        <v>03.09.2013</v>
      </c>
      <c r="C641" s="1">
        <f>'Исходные данные'!B891</f>
        <v>341.38</v>
      </c>
      <c r="D641" s="5" t="str">
        <f>'Исходные данные'!A643</f>
        <v>03.09.2014</v>
      </c>
      <c r="E641" s="1">
        <f>'Исходные данные'!B643</f>
        <v>289.10000000000002</v>
      </c>
      <c r="F641" s="12">
        <f t="shared" si="81"/>
        <v>0.84685687503661622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-0.16622357731388634</v>
      </c>
      <c r="J641" s="18">
        <f t="shared" si="84"/>
        <v>-8.0273286661319907E-5</v>
      </c>
      <c r="K641" s="12">
        <f t="shared" si="88"/>
        <v>0.89908571045457752</v>
      </c>
      <c r="L641" s="12">
        <f t="shared" si="85"/>
        <v>-0.10637690928356502</v>
      </c>
      <c r="M641" s="12">
        <f t="shared" si="89"/>
        <v>1.1316046828723805E-2</v>
      </c>
      <c r="N641" s="18">
        <f t="shared" si="86"/>
        <v>5.464785956565863E-6</v>
      </c>
    </row>
    <row r="642" spans="1:14" x14ac:dyDescent="0.2">
      <c r="A642" s="4">
        <v>640</v>
      </c>
      <c r="B642" s="1" t="str">
        <f>'Исходные данные'!A892</f>
        <v>02.09.2013</v>
      </c>
      <c r="C642" s="1">
        <f>'Исходные данные'!B892</f>
        <v>342.74</v>
      </c>
      <c r="D642" s="5" t="str">
        <f>'Исходные данные'!A644</f>
        <v>02.09.2014</v>
      </c>
      <c r="E642" s="1">
        <f>'Исходные данные'!B644</f>
        <v>284.12</v>
      </c>
      <c r="F642" s="12">
        <f t="shared" ref="F642:F705" si="90">E642/C642</f>
        <v>0.82896656357588838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-0.18757545810309395</v>
      </c>
      <c r="J642" s="18">
        <f t="shared" ref="J642:J705" si="93">H642*I642</f>
        <v>-9.033178775007341E-5</v>
      </c>
      <c r="K642" s="12">
        <f t="shared" si="88"/>
        <v>0.88009203647722833</v>
      </c>
      <c r="L642" s="12">
        <f t="shared" ref="L642:L705" si="94">LN(K642)</f>
        <v>-0.12772879007277274</v>
      </c>
      <c r="M642" s="12">
        <f t="shared" si="89"/>
        <v>1.6314643813454426E-2</v>
      </c>
      <c r="N642" s="18">
        <f t="shared" ref="N642:N705" si="95">M642*H642</f>
        <v>7.8567364679713671E-6</v>
      </c>
    </row>
    <row r="643" spans="1:14" x14ac:dyDescent="0.2">
      <c r="A643" s="4">
        <v>641</v>
      </c>
      <c r="B643" s="1" t="str">
        <f>'Исходные данные'!A893</f>
        <v>30.08.2013</v>
      </c>
      <c r="C643" s="1">
        <f>'Исходные данные'!B893</f>
        <v>342.14</v>
      </c>
      <c r="D643" s="5" t="str">
        <f>'Исходные данные'!A645</f>
        <v>01.09.2014</v>
      </c>
      <c r="E643" s="1">
        <f>'Исходные данные'!B645</f>
        <v>285</v>
      </c>
      <c r="F643" s="12">
        <f t="shared" si="90"/>
        <v>0.83299234231601105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-0.18273082975549523</v>
      </c>
      <c r="J643" s="18">
        <f t="shared" si="93"/>
        <v>-8.7753123811096221E-5</v>
      </c>
      <c r="K643" s="12">
        <f t="shared" ref="K643:K706" si="97">F643/GEOMEAN(F$2:F$1242)</f>
        <v>0.88436610007096095</v>
      </c>
      <c r="L643" s="12">
        <f t="shared" si="94"/>
        <v>-0.12288416172517395</v>
      </c>
      <c r="M643" s="12">
        <f t="shared" ref="M643:M706" si="98">POWER(L643-AVERAGE(L$2:L$1242),2)</f>
        <v>1.5100517202898687E-2</v>
      </c>
      <c r="N643" s="18">
        <f t="shared" si="95"/>
        <v>7.2517459560088648E-6</v>
      </c>
    </row>
    <row r="644" spans="1:14" x14ac:dyDescent="0.2">
      <c r="A644" s="4">
        <v>642</v>
      </c>
      <c r="B644" s="1" t="str">
        <f>'Исходные данные'!A894</f>
        <v>29.08.2013</v>
      </c>
      <c r="C644" s="1">
        <f>'Исходные данные'!B894</f>
        <v>341.71</v>
      </c>
      <c r="D644" s="5" t="str">
        <f>'Исходные данные'!A646</f>
        <v>29.08.2014</v>
      </c>
      <c r="E644" s="1">
        <f>'Исходные данные'!B646</f>
        <v>285.8</v>
      </c>
      <c r="F644" s="12">
        <f t="shared" si="90"/>
        <v>0.83638172719557524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-0.17867015863477279</v>
      </c>
      <c r="J644" s="18">
        <f t="shared" si="93"/>
        <v>-8.5563580811982758E-5</v>
      </c>
      <c r="K644" s="12">
        <f t="shared" si="97"/>
        <v>0.88796452101111711</v>
      </c>
      <c r="L644" s="12">
        <f t="shared" si="94"/>
        <v>-0.11882349060445152</v>
      </c>
      <c r="M644" s="12">
        <f t="shared" si="98"/>
        <v>1.4119021919426159E-2</v>
      </c>
      <c r="N644" s="18">
        <f t="shared" si="95"/>
        <v>6.7614764671388209E-6</v>
      </c>
    </row>
    <row r="645" spans="1:14" x14ac:dyDescent="0.2">
      <c r="A645" s="4">
        <v>643</v>
      </c>
      <c r="B645" s="1" t="str">
        <f>'Исходные данные'!A895</f>
        <v>28.08.2013</v>
      </c>
      <c r="C645" s="1">
        <f>'Исходные данные'!B895</f>
        <v>341.85</v>
      </c>
      <c r="D645" s="5" t="str">
        <f>'Исходные данные'!A647</f>
        <v>28.08.2014</v>
      </c>
      <c r="E645" s="1">
        <f>'Исходные данные'!B647</f>
        <v>285.22000000000003</v>
      </c>
      <c r="F645" s="12">
        <f t="shared" si="90"/>
        <v>0.83434254790112627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-0.18111123205118199</v>
      </c>
      <c r="J645" s="18">
        <f t="shared" si="93"/>
        <v>-8.6490514928924106E-5</v>
      </c>
      <c r="K645" s="12">
        <f t="shared" si="97"/>
        <v>0.88579957789175634</v>
      </c>
      <c r="L645" s="12">
        <f t="shared" si="94"/>
        <v>-0.12126456402086068</v>
      </c>
      <c r="M645" s="12">
        <f t="shared" si="98"/>
        <v>1.4705094487169399E-2</v>
      </c>
      <c r="N645" s="18">
        <f t="shared" si="95"/>
        <v>7.0224865673396756E-6</v>
      </c>
    </row>
    <row r="646" spans="1:14" x14ac:dyDescent="0.2">
      <c r="A646" s="4">
        <v>644</v>
      </c>
      <c r="B646" s="1" t="str">
        <f>'Исходные данные'!A896</f>
        <v>27.08.2013</v>
      </c>
      <c r="C646" s="1">
        <f>'Исходные данные'!B896</f>
        <v>344.01</v>
      </c>
      <c r="D646" s="5" t="str">
        <f>'Исходные данные'!A648</f>
        <v>27.08.2014</v>
      </c>
      <c r="E646" s="1">
        <f>'Исходные данные'!B648</f>
        <v>289.25</v>
      </c>
      <c r="F646" s="12">
        <f t="shared" si="90"/>
        <v>0.84081858085520766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-0.1733793606445368</v>
      </c>
      <c r="J646" s="18">
        <f t="shared" si="93"/>
        <v>-8.2567030241054355E-5</v>
      </c>
      <c r="K646" s="12">
        <f t="shared" si="97"/>
        <v>0.8926750120543423</v>
      </c>
      <c r="L646" s="12">
        <f t="shared" si="94"/>
        <v>-0.11353269261421547</v>
      </c>
      <c r="M646" s="12">
        <f t="shared" si="98"/>
        <v>1.2889672292233919E-2</v>
      </c>
      <c r="N646" s="18">
        <f t="shared" si="95"/>
        <v>6.1383428684577589E-6</v>
      </c>
    </row>
    <row r="647" spans="1:14" x14ac:dyDescent="0.2">
      <c r="A647" s="4">
        <v>645</v>
      </c>
      <c r="B647" s="1" t="str">
        <f>'Исходные данные'!A897</f>
        <v>26.08.2013</v>
      </c>
      <c r="C647" s="1">
        <f>'Исходные данные'!B897</f>
        <v>350.27</v>
      </c>
      <c r="D647" s="5" t="str">
        <f>'Исходные данные'!A649</f>
        <v>26.08.2014</v>
      </c>
      <c r="E647" s="1">
        <f>'Исходные данные'!B649</f>
        <v>290.11</v>
      </c>
      <c r="F647" s="12">
        <f t="shared" si="90"/>
        <v>0.82824678105461513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-0.18844412425144061</v>
      </c>
      <c r="J647" s="18">
        <f t="shared" si="93"/>
        <v>-8.9490727176991852E-5</v>
      </c>
      <c r="K647" s="12">
        <f t="shared" si="97"/>
        <v>0.87932786227189552</v>
      </c>
      <c r="L647" s="12">
        <f t="shared" si="94"/>
        <v>-0.12859745622111937</v>
      </c>
      <c r="M647" s="12">
        <f t="shared" si="98"/>
        <v>1.6537305746542691E-2</v>
      </c>
      <c r="N647" s="18">
        <f t="shared" si="95"/>
        <v>7.8534447422286107E-6</v>
      </c>
    </row>
    <row r="648" spans="1:14" x14ac:dyDescent="0.2">
      <c r="A648" s="4">
        <v>646</v>
      </c>
      <c r="B648" s="1" t="str">
        <f>'Исходные данные'!A898</f>
        <v>23.08.2013</v>
      </c>
      <c r="C648" s="1">
        <f>'Исходные данные'!B898</f>
        <v>350.91</v>
      </c>
      <c r="D648" s="5" t="str">
        <f>'Исходные данные'!A650</f>
        <v>25.08.2014</v>
      </c>
      <c r="E648" s="1">
        <f>'Исходные данные'!B650</f>
        <v>292.13</v>
      </c>
      <c r="F648" s="12">
        <f t="shared" si="90"/>
        <v>0.83249266193610894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-0.18333087165754644</v>
      </c>
      <c r="J648" s="18">
        <f t="shared" si="93"/>
        <v>-8.6819485770231017E-5</v>
      </c>
      <c r="K648" s="12">
        <f t="shared" si="97"/>
        <v>0.88383560253045845</v>
      </c>
      <c r="L648" s="12">
        <f t="shared" si="94"/>
        <v>-0.12348420362722524</v>
      </c>
      <c r="M648" s="12">
        <f t="shared" si="98"/>
        <v>1.5248348545450008E-2</v>
      </c>
      <c r="N648" s="18">
        <f t="shared" si="95"/>
        <v>7.2211175760627876E-6</v>
      </c>
    </row>
    <row r="649" spans="1:14" x14ac:dyDescent="0.2">
      <c r="A649" s="4">
        <v>647</v>
      </c>
      <c r="B649" s="1" t="str">
        <f>'Исходные данные'!A899</f>
        <v>22.08.2013</v>
      </c>
      <c r="C649" s="1">
        <f>'Исходные данные'!B899</f>
        <v>348.96</v>
      </c>
      <c r="D649" s="5" t="str">
        <f>'Исходные данные'!A651</f>
        <v>22.08.2014</v>
      </c>
      <c r="E649" s="1">
        <f>'Исходные данные'!B651</f>
        <v>288.99</v>
      </c>
      <c r="F649" s="12">
        <f t="shared" si="90"/>
        <v>0.8281464924346631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-0.18856521701567686</v>
      </c>
      <c r="J649" s="18">
        <f t="shared" si="93"/>
        <v>-8.9049064324202032E-5</v>
      </c>
      <c r="K649" s="12">
        <f t="shared" si="97"/>
        <v>0.87922138847711628</v>
      </c>
      <c r="L649" s="12">
        <f t="shared" si="94"/>
        <v>-0.12871854898535559</v>
      </c>
      <c r="M649" s="12">
        <f t="shared" si="98"/>
        <v>1.6568464852895367E-2</v>
      </c>
      <c r="N649" s="18">
        <f t="shared" si="95"/>
        <v>7.8243820137629013E-6</v>
      </c>
    </row>
    <row r="650" spans="1:14" x14ac:dyDescent="0.2">
      <c r="A650" s="4">
        <v>648</v>
      </c>
      <c r="B650" s="1" t="str">
        <f>'Исходные данные'!A900</f>
        <v>21.08.2013</v>
      </c>
      <c r="C650" s="1">
        <f>'Исходные данные'!B900</f>
        <v>347.21</v>
      </c>
      <c r="D650" s="5" t="str">
        <f>'Исходные данные'!A652</f>
        <v>21.08.2014</v>
      </c>
      <c r="E650" s="1">
        <f>'Исходные данные'!B652</f>
        <v>290.89</v>
      </c>
      <c r="F650" s="12">
        <f t="shared" si="90"/>
        <v>0.83779269030269865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-0.17698459537871511</v>
      </c>
      <c r="J650" s="18">
        <f t="shared" si="93"/>
        <v>-8.3346892434882339E-5</v>
      </c>
      <c r="K650" s="12">
        <f t="shared" si="97"/>
        <v>0.88946250349787248</v>
      </c>
      <c r="L650" s="12">
        <f t="shared" si="94"/>
        <v>-0.11713792734839387</v>
      </c>
      <c r="M650" s="12">
        <f t="shared" si="98"/>
        <v>1.3721294023477581E-2</v>
      </c>
      <c r="N650" s="18">
        <f t="shared" si="95"/>
        <v>6.4617330937476446E-6</v>
      </c>
    </row>
    <row r="651" spans="1:14" x14ac:dyDescent="0.2">
      <c r="A651" s="4">
        <v>649</v>
      </c>
      <c r="B651" s="1" t="str">
        <f>'Исходные данные'!A901</f>
        <v>20.08.2013</v>
      </c>
      <c r="C651" s="1">
        <f>'Исходные данные'!B901</f>
        <v>347.15</v>
      </c>
      <c r="D651" s="5" t="str">
        <f>'Исходные данные'!A653</f>
        <v>20.08.2014</v>
      </c>
      <c r="E651" s="1">
        <f>'Исходные данные'!B653</f>
        <v>288.94</v>
      </c>
      <c r="F651" s="12">
        <f t="shared" si="90"/>
        <v>0.83232032262710653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-0.18353790909804699</v>
      </c>
      <c r="J651" s="18">
        <f t="shared" si="93"/>
        <v>-8.6191788756653025E-5</v>
      </c>
      <c r="K651" s="12">
        <f t="shared" si="97"/>
        <v>0.88365263441076658</v>
      </c>
      <c r="L651" s="12">
        <f t="shared" si="94"/>
        <v>-0.12369124106772565</v>
      </c>
      <c r="M651" s="12">
        <f t="shared" si="98"/>
        <v>1.52995231168742E-2</v>
      </c>
      <c r="N651" s="18">
        <f t="shared" si="95"/>
        <v>7.1848550037839721E-6</v>
      </c>
    </row>
    <row r="652" spans="1:14" x14ac:dyDescent="0.2">
      <c r="A652" s="4">
        <v>650</v>
      </c>
      <c r="B652" s="1" t="str">
        <f>'Исходные данные'!A902</f>
        <v>19.08.2013</v>
      </c>
      <c r="C652" s="1">
        <f>'Исходные данные'!B902</f>
        <v>348.72</v>
      </c>
      <c r="D652" s="5" t="str">
        <f>'Исходные данные'!A654</f>
        <v>19.08.2014</v>
      </c>
      <c r="E652" s="1">
        <f>'Исходные данные'!B654</f>
        <v>288.08</v>
      </c>
      <c r="F652" s="12">
        <f t="shared" si="90"/>
        <v>0.82610690525349839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-0.19103108858951751</v>
      </c>
      <c r="J652" s="18">
        <f t="shared" si="93"/>
        <v>-8.9460296633126808E-5</v>
      </c>
      <c r="K652" s="12">
        <f t="shared" si="97"/>
        <v>0.87705601231513819</v>
      </c>
      <c r="L652" s="12">
        <f t="shared" si="94"/>
        <v>-0.13118442055919627</v>
      </c>
      <c r="M652" s="12">
        <f t="shared" si="98"/>
        <v>1.7209352197452055E-2</v>
      </c>
      <c r="N652" s="18">
        <f t="shared" si="95"/>
        <v>8.0591790782083934E-6</v>
      </c>
    </row>
    <row r="653" spans="1:14" x14ac:dyDescent="0.2">
      <c r="A653" s="4">
        <v>651</v>
      </c>
      <c r="B653" s="1" t="str">
        <f>'Исходные данные'!A903</f>
        <v>16.08.2013</v>
      </c>
      <c r="C653" s="1">
        <f>'Исходные данные'!B903</f>
        <v>348.31</v>
      </c>
      <c r="D653" s="5" t="str">
        <f>'Исходные данные'!A655</f>
        <v>18.08.2014</v>
      </c>
      <c r="E653" s="1">
        <f>'Исходные данные'!B655</f>
        <v>286.62</v>
      </c>
      <c r="F653" s="12">
        <f t="shared" si="90"/>
        <v>0.82288765754643856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-0.19493559121130458</v>
      </c>
      <c r="J653" s="18">
        <f t="shared" si="93"/>
        <v>-9.103399295719106E-5</v>
      </c>
      <c r="K653" s="12">
        <f t="shared" si="97"/>
        <v>0.87363822154416992</v>
      </c>
      <c r="L653" s="12">
        <f t="shared" si="94"/>
        <v>-0.13508892318098334</v>
      </c>
      <c r="M653" s="12">
        <f t="shared" si="98"/>
        <v>1.8249017166197597E-2</v>
      </c>
      <c r="N653" s="18">
        <f t="shared" si="95"/>
        <v>8.5222041283498103E-6</v>
      </c>
    </row>
    <row r="654" spans="1:14" x14ac:dyDescent="0.2">
      <c r="A654" s="4">
        <v>652</v>
      </c>
      <c r="B654" s="1" t="str">
        <f>'Исходные данные'!A904</f>
        <v>15.08.2013</v>
      </c>
      <c r="C654" s="1">
        <f>'Исходные данные'!B904</f>
        <v>355.22</v>
      </c>
      <c r="D654" s="5" t="str">
        <f>'Исходные данные'!A656</f>
        <v>15.08.2014</v>
      </c>
      <c r="E654" s="1">
        <f>'Исходные данные'!B656</f>
        <v>286.57</v>
      </c>
      <c r="F654" s="12">
        <f t="shared" si="90"/>
        <v>0.80673948538933615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-0.21475448142990403</v>
      </c>
      <c r="J654" s="18">
        <f t="shared" si="93"/>
        <v>-1.0000940821237667E-4</v>
      </c>
      <c r="K654" s="12">
        <f t="shared" si="97"/>
        <v>0.85649413112654948</v>
      </c>
      <c r="L654" s="12">
        <f t="shared" si="94"/>
        <v>-0.15490781339958282</v>
      </c>
      <c r="M654" s="12">
        <f t="shared" si="98"/>
        <v>2.3996430652239945E-2</v>
      </c>
      <c r="N654" s="18">
        <f t="shared" si="95"/>
        <v>1.1174941788226065E-5</v>
      </c>
    </row>
    <row r="655" spans="1:14" x14ac:dyDescent="0.2">
      <c r="A655" s="4">
        <v>653</v>
      </c>
      <c r="B655" s="1" t="str">
        <f>'Исходные данные'!A905</f>
        <v>14.08.2013</v>
      </c>
      <c r="C655" s="1">
        <f>'Исходные данные'!B905</f>
        <v>358.9</v>
      </c>
      <c r="D655" s="5" t="str">
        <f>'Исходные данные'!A657</f>
        <v>14.08.2014</v>
      </c>
      <c r="E655" s="1">
        <f>'Исходные данные'!B657</f>
        <v>287.45999999999998</v>
      </c>
      <c r="F655" s="12">
        <f t="shared" si="90"/>
        <v>0.80094733909166893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-0.2219600780304759</v>
      </c>
      <c r="J655" s="18">
        <f t="shared" si="93"/>
        <v>-1.0307649923909138E-4</v>
      </c>
      <c r="K655" s="12">
        <f t="shared" si="97"/>
        <v>0.85034476147200211</v>
      </c>
      <c r="L655" s="12">
        <f t="shared" si="94"/>
        <v>-0.16211341000015467</v>
      </c>
      <c r="M655" s="12">
        <f t="shared" si="98"/>
        <v>2.6280757701878221E-2</v>
      </c>
      <c r="N655" s="18">
        <f t="shared" si="95"/>
        <v>1.2204575369127641E-5</v>
      </c>
    </row>
    <row r="656" spans="1:14" x14ac:dyDescent="0.2">
      <c r="A656" s="4">
        <v>654</v>
      </c>
      <c r="B656" s="1" t="str">
        <f>'Исходные данные'!A906</f>
        <v>13.08.2013</v>
      </c>
      <c r="C656" s="1">
        <f>'Исходные данные'!B906</f>
        <v>358.9</v>
      </c>
      <c r="D656" s="5" t="str">
        <f>'Исходные данные'!A658</f>
        <v>13.08.2014</v>
      </c>
      <c r="E656" s="1">
        <f>'Исходные данные'!B658</f>
        <v>286.72000000000003</v>
      </c>
      <c r="F656" s="12">
        <f t="shared" si="90"/>
        <v>0.79888548342156607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-0.22453766836699571</v>
      </c>
      <c r="J656" s="18">
        <f t="shared" si="93"/>
        <v>-1.0398247956526792E-4</v>
      </c>
      <c r="K656" s="12">
        <f t="shared" si="97"/>
        <v>0.84815574343996569</v>
      </c>
      <c r="L656" s="12">
        <f t="shared" si="94"/>
        <v>-0.16469100033667441</v>
      </c>
      <c r="M656" s="12">
        <f t="shared" si="98"/>
        <v>2.7123125591894465E-2</v>
      </c>
      <c r="N656" s="18">
        <f t="shared" si="95"/>
        <v>1.2560608975397714E-5</v>
      </c>
    </row>
    <row r="657" spans="1:14" x14ac:dyDescent="0.2">
      <c r="A657" s="4">
        <v>655</v>
      </c>
      <c r="B657" s="1" t="str">
        <f>'Исходные данные'!A907</f>
        <v>12.08.2013</v>
      </c>
      <c r="C657" s="1">
        <f>'Исходные данные'!B907</f>
        <v>353.73</v>
      </c>
      <c r="D657" s="5" t="str">
        <f>'Исходные данные'!A659</f>
        <v>12.08.2014</v>
      </c>
      <c r="E657" s="1">
        <f>'Исходные данные'!B659</f>
        <v>283.62</v>
      </c>
      <c r="F657" s="12">
        <f t="shared" si="90"/>
        <v>0.8017979815113222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-0.22089859622349167</v>
      </c>
      <c r="J657" s="18">
        <f t="shared" si="93"/>
        <v>-1.020117237687766E-4</v>
      </c>
      <c r="K657" s="12">
        <f t="shared" si="97"/>
        <v>0.85124786619578874</v>
      </c>
      <c r="L657" s="12">
        <f t="shared" si="94"/>
        <v>-0.16105192819317046</v>
      </c>
      <c r="M657" s="12">
        <f t="shared" si="98"/>
        <v>2.5937723574738107E-2</v>
      </c>
      <c r="N657" s="18">
        <f t="shared" si="95"/>
        <v>1.1978129049856236E-5</v>
      </c>
    </row>
    <row r="658" spans="1:14" x14ac:dyDescent="0.2">
      <c r="A658" s="4">
        <v>656</v>
      </c>
      <c r="B658" s="1" t="str">
        <f>'Исходные данные'!A908</f>
        <v>09.08.2013</v>
      </c>
      <c r="C658" s="1">
        <f>'Исходные данные'!B908</f>
        <v>349.78</v>
      </c>
      <c r="D658" s="5" t="str">
        <f>'Исходные данные'!A660</f>
        <v>11.08.2014</v>
      </c>
      <c r="E658" s="1">
        <f>'Исходные данные'!B660</f>
        <v>282.92</v>
      </c>
      <c r="F658" s="12">
        <f t="shared" si="90"/>
        <v>0.80885127794613765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-0.21214021325325591</v>
      </c>
      <c r="J658" s="18">
        <f t="shared" si="93"/>
        <v>-9.7693642081933969E-5</v>
      </c>
      <c r="K658" s="12">
        <f t="shared" si="97"/>
        <v>0.8587361658401278</v>
      </c>
      <c r="L658" s="12">
        <f t="shared" si="94"/>
        <v>-0.15229354522293473</v>
      </c>
      <c r="M658" s="12">
        <f t="shared" si="98"/>
        <v>2.319332391657004E-2</v>
      </c>
      <c r="N658" s="18">
        <f t="shared" si="95"/>
        <v>1.0680861731249233E-5</v>
      </c>
    </row>
    <row r="659" spans="1:14" x14ac:dyDescent="0.2">
      <c r="A659" s="4">
        <v>657</v>
      </c>
      <c r="B659" s="1" t="str">
        <f>'Исходные данные'!A909</f>
        <v>08.08.2013</v>
      </c>
      <c r="C659" s="1">
        <f>'Исходные данные'!B909</f>
        <v>350.1</v>
      </c>
      <c r="D659" s="5" t="str">
        <f>'Исходные данные'!A661</f>
        <v>08.08.2014</v>
      </c>
      <c r="E659" s="1">
        <f>'Исходные данные'!B661</f>
        <v>277.3</v>
      </c>
      <c r="F659" s="12">
        <f t="shared" si="90"/>
        <v>0.79205941159668669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-0.23311887533888759</v>
      </c>
      <c r="J659" s="18">
        <f t="shared" si="93"/>
        <v>-1.070549882590656E-4</v>
      </c>
      <c r="K659" s="12">
        <f t="shared" si="97"/>
        <v>0.84090868219833581</v>
      </c>
      <c r="L659" s="12">
        <f t="shared" si="94"/>
        <v>-0.1732722073085663</v>
      </c>
      <c r="M659" s="12">
        <f t="shared" si="98"/>
        <v>3.0023257825582746E-2</v>
      </c>
      <c r="N659" s="18">
        <f t="shared" si="95"/>
        <v>1.3787555852541879E-5</v>
      </c>
    </row>
    <row r="660" spans="1:14" x14ac:dyDescent="0.2">
      <c r="A660" s="4">
        <v>658</v>
      </c>
      <c r="B660" s="1" t="str">
        <f>'Исходные данные'!A910</f>
        <v>07.08.2013</v>
      </c>
      <c r="C660" s="1">
        <f>'Исходные данные'!B910</f>
        <v>348.23</v>
      </c>
      <c r="D660" s="5" t="str">
        <f>'Исходные данные'!A662</f>
        <v>07.08.2014</v>
      </c>
      <c r="E660" s="1">
        <f>'Исходные данные'!B662</f>
        <v>274.17</v>
      </c>
      <c r="F660" s="12">
        <f t="shared" si="90"/>
        <v>0.7873244694598398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-0.23911482905135031</v>
      </c>
      <c r="J660" s="18">
        <f t="shared" si="93"/>
        <v>-1.0950202452444915E-4</v>
      </c>
      <c r="K660" s="12">
        <f t="shared" si="97"/>
        <v>0.8358817184450047</v>
      </c>
      <c r="L660" s="12">
        <f t="shared" si="94"/>
        <v>-0.17926816102102905</v>
      </c>
      <c r="M660" s="12">
        <f t="shared" si="98"/>
        <v>3.2137073555861567E-2</v>
      </c>
      <c r="N660" s="18">
        <f t="shared" si="95"/>
        <v>1.4717090657318673E-5</v>
      </c>
    </row>
    <row r="661" spans="1:14" x14ac:dyDescent="0.2">
      <c r="A661" s="4">
        <v>659</v>
      </c>
      <c r="B661" s="1" t="str">
        <f>'Исходные данные'!A911</f>
        <v>06.08.2013</v>
      </c>
      <c r="C661" s="1">
        <f>'Исходные данные'!B911</f>
        <v>349.81</v>
      </c>
      <c r="D661" s="5" t="str">
        <f>'Исходные данные'!A663</f>
        <v>06.08.2014</v>
      </c>
      <c r="E661" s="1">
        <f>'Исходные данные'!B663</f>
        <v>276.97000000000003</v>
      </c>
      <c r="F661" s="12">
        <f t="shared" si="90"/>
        <v>0.79177267659586636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-0.23348095286729545</v>
      </c>
      <c r="J661" s="18">
        <f t="shared" si="93"/>
        <v>-1.0662358108879207E-4</v>
      </c>
      <c r="K661" s="12">
        <f t="shared" si="97"/>
        <v>0.84060426317603809</v>
      </c>
      <c r="L661" s="12">
        <f t="shared" si="94"/>
        <v>-0.17363428483697418</v>
      </c>
      <c r="M661" s="12">
        <f t="shared" si="98"/>
        <v>3.0148864870847454E-2</v>
      </c>
      <c r="N661" s="18">
        <f t="shared" si="95"/>
        <v>1.3768060729642998E-5</v>
      </c>
    </row>
    <row r="662" spans="1:14" x14ac:dyDescent="0.2">
      <c r="A662" s="4">
        <v>660</v>
      </c>
      <c r="B662" s="1" t="str">
        <f>'Исходные данные'!A912</f>
        <v>05.08.2013</v>
      </c>
      <c r="C662" s="1">
        <f>'Исходные данные'!B912</f>
        <v>356.04</v>
      </c>
      <c r="D662" s="5" t="str">
        <f>'Исходные данные'!A664</f>
        <v>05.08.2014</v>
      </c>
      <c r="E662" s="1">
        <f>'Исходные данные'!B664</f>
        <v>278.91000000000003</v>
      </c>
      <c r="F662" s="12">
        <f t="shared" si="90"/>
        <v>0.7833670374115268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-0.24415393495485449</v>
      </c>
      <c r="J662" s="18">
        <f t="shared" si="93"/>
        <v>-1.1118640929519714E-4</v>
      </c>
      <c r="K662" s="12">
        <f t="shared" si="97"/>
        <v>0.83168021673956083</v>
      </c>
      <c r="L662" s="12">
        <f t="shared" si="94"/>
        <v>-0.18430726692453323</v>
      </c>
      <c r="M662" s="12">
        <f t="shared" si="98"/>
        <v>3.3969168641191108E-2</v>
      </c>
      <c r="N662" s="18">
        <f t="shared" si="95"/>
        <v>1.5469379548011066E-5</v>
      </c>
    </row>
    <row r="663" spans="1:14" x14ac:dyDescent="0.2">
      <c r="A663" s="4">
        <v>661</v>
      </c>
      <c r="B663" s="1" t="str">
        <f>'Исходные данные'!A913</f>
        <v>02.08.2013</v>
      </c>
      <c r="C663" s="1">
        <f>'Исходные данные'!B913</f>
        <v>354.15</v>
      </c>
      <c r="D663" s="5" t="str">
        <f>'Исходные данные'!A665</f>
        <v>04.08.2014</v>
      </c>
      <c r="E663" s="1">
        <f>'Исходные данные'!B665</f>
        <v>281.37</v>
      </c>
      <c r="F663" s="12">
        <f t="shared" si="90"/>
        <v>0.79449385853451937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-0.23005002301067468</v>
      </c>
      <c r="J663" s="18">
        <f t="shared" si="93"/>
        <v>-1.0447116253952284E-4</v>
      </c>
      <c r="K663" s="12">
        <f t="shared" si="97"/>
        <v>0.84349327059713763</v>
      </c>
      <c r="L663" s="12">
        <f t="shared" si="94"/>
        <v>-0.17020335498035347</v>
      </c>
      <c r="M663" s="12">
        <f t="shared" si="98"/>
        <v>2.8969182046568186E-2</v>
      </c>
      <c r="N663" s="18">
        <f t="shared" si="95"/>
        <v>1.3155591495348906E-5</v>
      </c>
    </row>
    <row r="664" spans="1:14" x14ac:dyDescent="0.2">
      <c r="A664" s="4">
        <v>662</v>
      </c>
      <c r="B664" s="1" t="str">
        <f>'Исходные данные'!A914</f>
        <v>01.08.2013</v>
      </c>
      <c r="C664" s="1">
        <f>'Исходные данные'!B914</f>
        <v>351.73</v>
      </c>
      <c r="D664" s="5" t="str">
        <f>'Исходные данные'!A666</f>
        <v>01.08.2014</v>
      </c>
      <c r="E664" s="1">
        <f>'Исходные данные'!B666</f>
        <v>278.58</v>
      </c>
      <c r="F664" s="12">
        <f t="shared" si="90"/>
        <v>0.7920279760043214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-0.23315856455378253</v>
      </c>
      <c r="J664" s="18">
        <f t="shared" si="93"/>
        <v>-1.0558730101488864E-4</v>
      </c>
      <c r="K664" s="12">
        <f t="shared" si="97"/>
        <v>0.84087530785524611</v>
      </c>
      <c r="L664" s="12">
        <f t="shared" si="94"/>
        <v>-0.17331189652346127</v>
      </c>
      <c r="M664" s="12">
        <f t="shared" si="98"/>
        <v>3.0037013476558915E-2</v>
      </c>
      <c r="N664" s="18">
        <f t="shared" si="95"/>
        <v>1.3602447714529992E-5</v>
      </c>
    </row>
    <row r="665" spans="1:14" x14ac:dyDescent="0.2">
      <c r="A665" s="4">
        <v>663</v>
      </c>
      <c r="B665" s="1" t="str">
        <f>'Исходные данные'!A915</f>
        <v>31.07.2013</v>
      </c>
      <c r="C665" s="1">
        <f>'Исходные данные'!B915</f>
        <v>349.59</v>
      </c>
      <c r="D665" s="5" t="str">
        <f>'Исходные данные'!A667</f>
        <v>31.07.2014</v>
      </c>
      <c r="E665" s="1">
        <f>'Исходные данные'!B667</f>
        <v>279.44</v>
      </c>
      <c r="F665" s="12">
        <f t="shared" si="90"/>
        <v>0.79933636545667786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-0.22397343875470507</v>
      </c>
      <c r="J665" s="18">
        <f t="shared" si="93"/>
        <v>-1.0114467031844557E-4</v>
      </c>
      <c r="K665" s="12">
        <f t="shared" si="97"/>
        <v>0.84863443305897845</v>
      </c>
      <c r="L665" s="12">
        <f t="shared" si="94"/>
        <v>-0.16412677072438386</v>
      </c>
      <c r="M665" s="12">
        <f t="shared" si="98"/>
        <v>2.6937596868414442E-2</v>
      </c>
      <c r="N665" s="18">
        <f t="shared" si="95"/>
        <v>1.2164810120234556E-5</v>
      </c>
    </row>
    <row r="666" spans="1:14" x14ac:dyDescent="0.2">
      <c r="A666" s="4">
        <v>664</v>
      </c>
      <c r="B666" s="1" t="str">
        <f>'Исходные данные'!A916</f>
        <v>26.07.2013</v>
      </c>
      <c r="C666" s="1">
        <f>'Исходные данные'!B916</f>
        <v>353.75</v>
      </c>
      <c r="D666" s="5" t="str">
        <f>'Исходные данные'!A668</f>
        <v>30.07.2014</v>
      </c>
      <c r="E666" s="1">
        <f>'Исходные данные'!B668</f>
        <v>278</v>
      </c>
      <c r="F666" s="12">
        <f t="shared" si="90"/>
        <v>0.7858657243816255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-0.24096933526681025</v>
      </c>
      <c r="J666" s="18">
        <f t="shared" si="93"/>
        <v>-1.0851616423929196E-4</v>
      </c>
      <c r="K666" s="12">
        <f t="shared" si="97"/>
        <v>0.83433300709403202</v>
      </c>
      <c r="L666" s="12">
        <f t="shared" si="94"/>
        <v>-0.18112266723648904</v>
      </c>
      <c r="M666" s="12">
        <f t="shared" si="98"/>
        <v>3.280542058685991E-2</v>
      </c>
      <c r="N666" s="18">
        <f t="shared" si="95"/>
        <v>1.477332542915083E-5</v>
      </c>
    </row>
    <row r="667" spans="1:14" x14ac:dyDescent="0.2">
      <c r="A667" s="4">
        <v>665</v>
      </c>
      <c r="B667" s="1" t="str">
        <f>'Исходные данные'!A917</f>
        <v>25.07.2013</v>
      </c>
      <c r="C667" s="1">
        <f>'Исходные данные'!B917</f>
        <v>359.77</v>
      </c>
      <c r="D667" s="5" t="str">
        <f>'Исходные данные'!A669</f>
        <v>29.07.2014</v>
      </c>
      <c r="E667" s="1">
        <f>'Исходные данные'!B669</f>
        <v>273.69</v>
      </c>
      <c r="F667" s="12">
        <f t="shared" si="90"/>
        <v>0.76073602579425748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-0.27346885935929921</v>
      </c>
      <c r="J667" s="18">
        <f t="shared" si="93"/>
        <v>-1.2280801257103058E-4</v>
      </c>
      <c r="K667" s="12">
        <f t="shared" si="97"/>
        <v>0.80765346587054465</v>
      </c>
      <c r="L667" s="12">
        <f t="shared" si="94"/>
        <v>-0.21362219132897792</v>
      </c>
      <c r="M667" s="12">
        <f t="shared" si="98"/>
        <v>4.5634440628194411E-2</v>
      </c>
      <c r="N667" s="18">
        <f t="shared" si="95"/>
        <v>2.0493283847635566E-5</v>
      </c>
    </row>
    <row r="668" spans="1:14" x14ac:dyDescent="0.2">
      <c r="A668" s="4">
        <v>666</v>
      </c>
      <c r="B668" s="1" t="str">
        <f>'Исходные данные'!A918</f>
        <v>24.07.2013</v>
      </c>
      <c r="C668" s="1">
        <f>'Исходные данные'!B918</f>
        <v>364</v>
      </c>
      <c r="D668" s="5" t="str">
        <f>'Исходные данные'!A670</f>
        <v>28.07.2014</v>
      </c>
      <c r="E668" s="1">
        <f>'Исходные данные'!B670</f>
        <v>273.22000000000003</v>
      </c>
      <c r="F668" s="12">
        <f t="shared" si="90"/>
        <v>0.75060439560439562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-0.28687653617739955</v>
      </c>
      <c r="J668" s="18">
        <f t="shared" si="93"/>
        <v>-1.284694964263721E-4</v>
      </c>
      <c r="K668" s="12">
        <f t="shared" si="97"/>
        <v>0.79689698009846988</v>
      </c>
      <c r="L668" s="12">
        <f t="shared" si="94"/>
        <v>-0.22702986814707835</v>
      </c>
      <c r="M668" s="12">
        <f t="shared" si="98"/>
        <v>5.1542561030879744E-2</v>
      </c>
      <c r="N668" s="18">
        <f t="shared" si="95"/>
        <v>2.3081869811994517E-5</v>
      </c>
    </row>
    <row r="669" spans="1:14" x14ac:dyDescent="0.2">
      <c r="A669" s="4">
        <v>667</v>
      </c>
      <c r="B669" s="1" t="str">
        <f>'Исходные данные'!A919</f>
        <v>23.07.2013</v>
      </c>
      <c r="C669" s="1">
        <f>'Исходные данные'!B919</f>
        <v>365.83</v>
      </c>
      <c r="D669" s="5" t="str">
        <f>'Исходные данные'!A671</f>
        <v>25.07.2014</v>
      </c>
      <c r="E669" s="1">
        <f>'Исходные данные'!B671</f>
        <v>277.89</v>
      </c>
      <c r="F669" s="12">
        <f t="shared" si="90"/>
        <v>0.75961512177787494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-0.27494339268834783</v>
      </c>
      <c r="J669" s="18">
        <f t="shared" si="93"/>
        <v>-1.227819283969023E-4</v>
      </c>
      <c r="K669" s="12">
        <f t="shared" si="97"/>
        <v>0.80646343150508337</v>
      </c>
      <c r="L669" s="12">
        <f t="shared" si="94"/>
        <v>-0.21509672465802654</v>
      </c>
      <c r="M669" s="12">
        <f t="shared" si="98"/>
        <v>4.6266600958610848E-2</v>
      </c>
      <c r="N669" s="18">
        <f t="shared" si="95"/>
        <v>2.0661352980783807E-5</v>
      </c>
    </row>
    <row r="670" spans="1:14" x14ac:dyDescent="0.2">
      <c r="A670" s="4">
        <v>668</v>
      </c>
      <c r="B670" s="1" t="str">
        <f>'Исходные данные'!A920</f>
        <v>22.07.2013</v>
      </c>
      <c r="C670" s="1">
        <f>'Исходные данные'!B920</f>
        <v>362.8</v>
      </c>
      <c r="D670" s="5" t="str">
        <f>'Исходные данные'!A672</f>
        <v>24.07.2014</v>
      </c>
      <c r="E670" s="1">
        <f>'Исходные данные'!B672</f>
        <v>277.5</v>
      </c>
      <c r="F670" s="12">
        <f t="shared" si="90"/>
        <v>0.7648842337375964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-0.26803078505449246</v>
      </c>
      <c r="J670" s="18">
        <f t="shared" si="93"/>
        <v>-1.1936087957183911E-4</v>
      </c>
      <c r="K670" s="12">
        <f t="shared" si="97"/>
        <v>0.81205750933501897</v>
      </c>
      <c r="L670" s="12">
        <f t="shared" si="94"/>
        <v>-0.20818411702417117</v>
      </c>
      <c r="M670" s="12">
        <f t="shared" si="98"/>
        <v>4.3340626581133759E-2</v>
      </c>
      <c r="N670" s="18">
        <f t="shared" si="95"/>
        <v>1.9300675886417351E-5</v>
      </c>
    </row>
    <row r="671" spans="1:14" x14ac:dyDescent="0.2">
      <c r="A671" s="4">
        <v>669</v>
      </c>
      <c r="B671" s="1" t="str">
        <f>'Исходные данные'!A921</f>
        <v>19.07.2013</v>
      </c>
      <c r="C671" s="1">
        <f>'Исходные данные'!B921</f>
        <v>364.08</v>
      </c>
      <c r="D671" s="5" t="str">
        <f>'Исходные данные'!A673</f>
        <v>23.07.2014</v>
      </c>
      <c r="E671" s="1">
        <f>'Исходные данные'!B673</f>
        <v>279.67</v>
      </c>
      <c r="F671" s="12">
        <f t="shared" si="90"/>
        <v>0.76815535047242367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-0.26376328702918783</v>
      </c>
      <c r="J671" s="18">
        <f t="shared" si="93"/>
        <v>-1.1713261735389666E-4</v>
      </c>
      <c r="K671" s="12">
        <f t="shared" si="97"/>
        <v>0.81553036809097446</v>
      </c>
      <c r="L671" s="12">
        <f t="shared" si="94"/>
        <v>-0.20391661899886657</v>
      </c>
      <c r="M671" s="12">
        <f t="shared" si="98"/>
        <v>4.1581987503928879E-2</v>
      </c>
      <c r="N671" s="18">
        <f t="shared" si="95"/>
        <v>1.8465826256454092E-5</v>
      </c>
    </row>
    <row r="672" spans="1:14" x14ac:dyDescent="0.2">
      <c r="A672" s="4">
        <v>670</v>
      </c>
      <c r="B672" s="1" t="str">
        <f>'Исходные данные'!A922</f>
        <v>18.07.2013</v>
      </c>
      <c r="C672" s="1">
        <f>'Исходные данные'!B922</f>
        <v>362.18</v>
      </c>
      <c r="D672" s="5" t="str">
        <f>'Исходные данные'!A674</f>
        <v>22.07.2014</v>
      </c>
      <c r="E672" s="1">
        <f>'Исходные данные'!B674</f>
        <v>280.93</v>
      </c>
      <c r="F672" s="12">
        <f t="shared" si="90"/>
        <v>0.77566403445800436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-0.25403579783286495</v>
      </c>
      <c r="J672" s="18">
        <f t="shared" si="93"/>
        <v>-1.1249794544825558E-4</v>
      </c>
      <c r="K672" s="12">
        <f t="shared" si="97"/>
        <v>0.82350214074200578</v>
      </c>
      <c r="L672" s="12">
        <f t="shared" si="94"/>
        <v>-0.19418912980254369</v>
      </c>
      <c r="M672" s="12">
        <f t="shared" si="98"/>
        <v>3.7709418133469126E-2</v>
      </c>
      <c r="N672" s="18">
        <f t="shared" si="95"/>
        <v>1.6699347494542937E-5</v>
      </c>
    </row>
    <row r="673" spans="1:14" x14ac:dyDescent="0.2">
      <c r="A673" s="4">
        <v>671</v>
      </c>
      <c r="B673" s="1" t="str">
        <f>'Исходные данные'!A923</f>
        <v>17.07.2013</v>
      </c>
      <c r="C673" s="1">
        <f>'Исходные данные'!B923</f>
        <v>355.4</v>
      </c>
      <c r="D673" s="5" t="str">
        <f>'Исходные данные'!A675</f>
        <v>21.07.2014</v>
      </c>
      <c r="E673" s="1">
        <f>'Исходные данные'!B675</f>
        <v>273.18</v>
      </c>
      <c r="F673" s="12">
        <f t="shared" si="90"/>
        <v>0.7686550365785032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-0.26311299714580511</v>
      </c>
      <c r="J673" s="18">
        <f t="shared" si="93"/>
        <v>-1.1619251225276408E-4</v>
      </c>
      <c r="K673" s="12">
        <f t="shared" si="97"/>
        <v>0.8160608717108091</v>
      </c>
      <c r="L673" s="12">
        <f t="shared" si="94"/>
        <v>-0.2032663291154839</v>
      </c>
      <c r="M673" s="12">
        <f t="shared" si="98"/>
        <v>4.1317200552084182E-2</v>
      </c>
      <c r="N673" s="18">
        <f t="shared" si="95"/>
        <v>1.8245960418054139E-5</v>
      </c>
    </row>
    <row r="674" spans="1:14" x14ac:dyDescent="0.2">
      <c r="A674" s="4">
        <v>672</v>
      </c>
      <c r="B674" s="1" t="str">
        <f>'Исходные данные'!A924</f>
        <v>16.07.2013</v>
      </c>
      <c r="C674" s="1">
        <f>'Исходные данные'!B924</f>
        <v>348.14</v>
      </c>
      <c r="D674" s="5" t="str">
        <f>'Исходные данные'!A676</f>
        <v>18.07.2014</v>
      </c>
      <c r="E674" s="1">
        <f>'Исходные данные'!B676</f>
        <v>274.32</v>
      </c>
      <c r="F674" s="12">
        <f t="shared" si="90"/>
        <v>0.78795886712242202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-0.23830938956989828</v>
      </c>
      <c r="J674" s="18">
        <f t="shared" si="93"/>
        <v>-1.049453411745215E-4</v>
      </c>
      <c r="K674" s="12">
        <f t="shared" si="97"/>
        <v>0.83655524178759877</v>
      </c>
      <c r="L674" s="12">
        <f t="shared" si="94"/>
        <v>-0.17846272153957704</v>
      </c>
      <c r="M674" s="12">
        <f t="shared" si="98"/>
        <v>3.1848942979312587E-2</v>
      </c>
      <c r="N674" s="18">
        <f t="shared" si="95"/>
        <v>1.4025457381449443E-5</v>
      </c>
    </row>
    <row r="675" spans="1:14" x14ac:dyDescent="0.2">
      <c r="A675" s="4">
        <v>673</v>
      </c>
      <c r="B675" s="1" t="str">
        <f>'Исходные данные'!A925</f>
        <v>15.07.2013</v>
      </c>
      <c r="C675" s="1">
        <f>'Исходные данные'!B925</f>
        <v>346.86</v>
      </c>
      <c r="D675" s="5" t="str">
        <f>'Исходные данные'!A677</f>
        <v>17.07.2014</v>
      </c>
      <c r="E675" s="1">
        <f>'Исходные данные'!B677</f>
        <v>276.98</v>
      </c>
      <c r="F675" s="12">
        <f t="shared" si="90"/>
        <v>0.79853543216283229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-0.22497593890786802</v>
      </c>
      <c r="J675" s="18">
        <f t="shared" si="93"/>
        <v>-9.8797112511088495E-5</v>
      </c>
      <c r="K675" s="12">
        <f t="shared" si="97"/>
        <v>0.84778410320897557</v>
      </c>
      <c r="L675" s="12">
        <f t="shared" si="94"/>
        <v>-0.16512927087754672</v>
      </c>
      <c r="M675" s="12">
        <f t="shared" si="98"/>
        <v>2.7267676100550173E-2</v>
      </c>
      <c r="N675" s="18">
        <f t="shared" si="95"/>
        <v>1.1974470144228205E-5</v>
      </c>
    </row>
    <row r="676" spans="1:14" x14ac:dyDescent="0.2">
      <c r="A676" s="4">
        <v>674</v>
      </c>
      <c r="B676" s="1" t="str">
        <f>'Исходные данные'!A926</f>
        <v>12.07.2013</v>
      </c>
      <c r="C676" s="1">
        <f>'Исходные данные'!B926</f>
        <v>345.6</v>
      </c>
      <c r="D676" s="5" t="str">
        <f>'Исходные данные'!A678</f>
        <v>16.07.2014</v>
      </c>
      <c r="E676" s="1">
        <f>'Исходные данные'!B678</f>
        <v>284.92</v>
      </c>
      <c r="F676" s="12">
        <f t="shared" si="90"/>
        <v>0.82442129629629624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-0.19307359781974756</v>
      </c>
      <c r="J676" s="18">
        <f t="shared" si="93"/>
        <v>-8.4550705897940966E-5</v>
      </c>
      <c r="K676" s="12">
        <f t="shared" si="97"/>
        <v>0.8752664455400333</v>
      </c>
      <c r="L676" s="12">
        <f t="shared" si="94"/>
        <v>-0.1332269297894263</v>
      </c>
      <c r="M676" s="12">
        <f t="shared" si="98"/>
        <v>1.77494148211167E-2</v>
      </c>
      <c r="N676" s="18">
        <f t="shared" si="95"/>
        <v>7.7728160108243356E-6</v>
      </c>
    </row>
    <row r="677" spans="1:14" x14ac:dyDescent="0.2">
      <c r="A677" s="4">
        <v>675</v>
      </c>
      <c r="B677" s="1" t="str">
        <f>'Исходные данные'!A927</f>
        <v>11.07.2013</v>
      </c>
      <c r="C677" s="1">
        <f>'Исходные данные'!B927</f>
        <v>341.33</v>
      </c>
      <c r="D677" s="5" t="str">
        <f>'Исходные данные'!A679</f>
        <v>15.07.2014</v>
      </c>
      <c r="E677" s="1">
        <f>'Исходные данные'!B679</f>
        <v>286.52999999999997</v>
      </c>
      <c r="F677" s="12">
        <f t="shared" si="90"/>
        <v>0.83945155714411268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-0.17500650854390354</v>
      </c>
      <c r="J677" s="18">
        <f t="shared" si="93"/>
        <v>-7.6424871678608877E-5</v>
      </c>
      <c r="K677" s="12">
        <f t="shared" si="97"/>
        <v>0.89122367887074505</v>
      </c>
      <c r="L677" s="12">
        <f t="shared" si="94"/>
        <v>-0.11515984051358226</v>
      </c>
      <c r="M677" s="12">
        <f t="shared" si="98"/>
        <v>1.3261788867113683E-2</v>
      </c>
      <c r="N677" s="18">
        <f t="shared" si="95"/>
        <v>5.7913875365595591E-6</v>
      </c>
    </row>
    <row r="678" spans="1:14" x14ac:dyDescent="0.2">
      <c r="A678" s="4">
        <v>676</v>
      </c>
      <c r="B678" s="1" t="str">
        <f>'Исходные данные'!A928</f>
        <v>10.07.2013</v>
      </c>
      <c r="C678" s="1">
        <f>'Исходные данные'!B928</f>
        <v>336.4</v>
      </c>
      <c r="D678" s="5" t="str">
        <f>'Исходные данные'!A680</f>
        <v>14.07.2014</v>
      </c>
      <c r="E678" s="1">
        <f>'Исходные данные'!B680</f>
        <v>287.02999999999997</v>
      </c>
      <c r="F678" s="12">
        <f t="shared" si="90"/>
        <v>0.85324019024970266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-0.15871418818528693</v>
      </c>
      <c r="J678" s="18">
        <f t="shared" si="93"/>
        <v>-6.9116611620183448E-5</v>
      </c>
      <c r="K678" s="12">
        <f t="shared" si="97"/>
        <v>0.90586270862580354</v>
      </c>
      <c r="L678" s="12">
        <f t="shared" si="94"/>
        <v>-9.8867520154965652E-2</v>
      </c>
      <c r="M678" s="12">
        <f t="shared" si="98"/>
        <v>9.7747865415925232E-3</v>
      </c>
      <c r="N678" s="18">
        <f t="shared" si="95"/>
        <v>4.2567090742809582E-6</v>
      </c>
    </row>
    <row r="679" spans="1:14" x14ac:dyDescent="0.2">
      <c r="A679" s="4">
        <v>677</v>
      </c>
      <c r="B679" s="1" t="str">
        <f>'Исходные данные'!A929</f>
        <v>09.07.2013</v>
      </c>
      <c r="C679" s="1">
        <f>'Исходные данные'!B929</f>
        <v>339.52</v>
      </c>
      <c r="D679" s="5" t="str">
        <f>'Исходные данные'!A681</f>
        <v>11.07.2014</v>
      </c>
      <c r="E679" s="1">
        <f>'Исходные данные'!B681</f>
        <v>287.12</v>
      </c>
      <c r="F679" s="12">
        <f t="shared" si="90"/>
        <v>0.84566446748350621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-0.16763260858626639</v>
      </c>
      <c r="J679" s="18">
        <f t="shared" si="93"/>
        <v>-7.2796644222148635E-5</v>
      </c>
      <c r="K679" s="12">
        <f t="shared" si="97"/>
        <v>0.89781976266145957</v>
      </c>
      <c r="L679" s="12">
        <f t="shared" si="94"/>
        <v>-0.10778594055594515</v>
      </c>
      <c r="M679" s="12">
        <f t="shared" si="98"/>
        <v>1.1617808981529722E-2</v>
      </c>
      <c r="N679" s="18">
        <f t="shared" si="95"/>
        <v>5.045184908842317E-6</v>
      </c>
    </row>
    <row r="680" spans="1:14" x14ac:dyDescent="0.2">
      <c r="A680" s="4">
        <v>678</v>
      </c>
      <c r="B680" s="1" t="str">
        <f>'Исходные данные'!A930</f>
        <v>08.07.2013</v>
      </c>
      <c r="C680" s="1">
        <f>'Исходные данные'!B930</f>
        <v>338.42</v>
      </c>
      <c r="D680" s="5" t="str">
        <f>'Исходные данные'!A682</f>
        <v>10.07.2014</v>
      </c>
      <c r="E680" s="1">
        <f>'Исходные данные'!B682</f>
        <v>289.31</v>
      </c>
      <c r="F680" s="12">
        <f t="shared" si="90"/>
        <v>0.85488446309319777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-0.15678895006152629</v>
      </c>
      <c r="J680" s="18">
        <f t="shared" si="93"/>
        <v>-6.7897608482582114E-5</v>
      </c>
      <c r="K680" s="12">
        <f t="shared" si="97"/>
        <v>0.90760838993424309</v>
      </c>
      <c r="L680" s="12">
        <f t="shared" si="94"/>
        <v>-9.6942282031205043E-2</v>
      </c>
      <c r="M680" s="12">
        <f t="shared" si="98"/>
        <v>9.3978060454176834E-3</v>
      </c>
      <c r="N680" s="18">
        <f t="shared" si="95"/>
        <v>4.0697291181337577E-6</v>
      </c>
    </row>
    <row r="681" spans="1:14" x14ac:dyDescent="0.2">
      <c r="A681" s="4">
        <v>679</v>
      </c>
      <c r="B681" s="1" t="str">
        <f>'Исходные данные'!A931</f>
        <v>05.07.2013</v>
      </c>
      <c r="C681" s="1">
        <f>'Исходные данные'!B931</f>
        <v>341.65</v>
      </c>
      <c r="D681" s="5" t="str">
        <f>'Исходные данные'!A683</f>
        <v>09.07.2014</v>
      </c>
      <c r="E681" s="1">
        <f>'Исходные данные'!B683</f>
        <v>293.25</v>
      </c>
      <c r="F681" s="12">
        <f t="shared" si="90"/>
        <v>0.85833455290501981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-0.15276133369320238</v>
      </c>
      <c r="J681" s="18">
        <f t="shared" si="93"/>
        <v>-6.5968807953184489E-5</v>
      </c>
      <c r="K681" s="12">
        <f t="shared" si="97"/>
        <v>0.91127125970720202</v>
      </c>
      <c r="L681" s="12">
        <f t="shared" si="94"/>
        <v>-9.2914665662881174E-2</v>
      </c>
      <c r="M681" s="12">
        <f t="shared" si="98"/>
        <v>8.6331350952449752E-3</v>
      </c>
      <c r="N681" s="18">
        <f t="shared" si="95"/>
        <v>3.728153043465183E-6</v>
      </c>
    </row>
    <row r="682" spans="1:14" x14ac:dyDescent="0.2">
      <c r="A682" s="4">
        <v>680</v>
      </c>
      <c r="B682" s="1" t="str">
        <f>'Исходные данные'!A932</f>
        <v>04.07.2013</v>
      </c>
      <c r="C682" s="1">
        <f>'Исходные данные'!B932</f>
        <v>338.92</v>
      </c>
      <c r="D682" s="5" t="str">
        <f>'Исходные данные'!A684</f>
        <v>08.07.2014</v>
      </c>
      <c r="E682" s="1">
        <f>'Исходные данные'!B684</f>
        <v>294.20999999999998</v>
      </c>
      <c r="F682" s="12">
        <f t="shared" si="90"/>
        <v>0.86808096305912885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-0.14147029325792487</v>
      </c>
      <c r="J682" s="18">
        <f t="shared" si="93"/>
        <v>-6.0922345930964122E-5</v>
      </c>
      <c r="K682" s="12">
        <f t="shared" si="97"/>
        <v>0.92161876748106286</v>
      </c>
      <c r="L682" s="12">
        <f t="shared" si="94"/>
        <v>-8.1623625227603608E-2</v>
      </c>
      <c r="M682" s="12">
        <f t="shared" si="98"/>
        <v>6.6624161952962748E-3</v>
      </c>
      <c r="N682" s="18">
        <f t="shared" si="95"/>
        <v>2.869083076302737E-6</v>
      </c>
    </row>
    <row r="683" spans="1:14" x14ac:dyDescent="0.2">
      <c r="A683" s="4">
        <v>681</v>
      </c>
      <c r="B683" s="1" t="str">
        <f>'Исходные данные'!A933</f>
        <v>03.07.2013</v>
      </c>
      <c r="C683" s="1">
        <f>'Исходные данные'!B933</f>
        <v>336.85</v>
      </c>
      <c r="D683" s="5" t="str">
        <f>'Исходные данные'!A685</f>
        <v>07.07.2014</v>
      </c>
      <c r="E683" s="1">
        <f>'Исходные данные'!B685</f>
        <v>293.26</v>
      </c>
      <c r="F683" s="12">
        <f t="shared" si="90"/>
        <v>0.8705952204245212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-0.13857813985773582</v>
      </c>
      <c r="J683" s="18">
        <f t="shared" si="93"/>
        <v>-5.9510316685541395E-5</v>
      </c>
      <c r="K683" s="12">
        <f t="shared" si="97"/>
        <v>0.92428808851542499</v>
      </c>
      <c r="L683" s="12">
        <f t="shared" si="94"/>
        <v>-7.8731471827414551E-2</v>
      </c>
      <c r="M683" s="12">
        <f t="shared" si="98"/>
        <v>6.1986446561109578E-3</v>
      </c>
      <c r="N683" s="18">
        <f t="shared" si="95"/>
        <v>2.6619155581464518E-6</v>
      </c>
    </row>
    <row r="684" spans="1:14" x14ac:dyDescent="0.2">
      <c r="A684" s="4">
        <v>682</v>
      </c>
      <c r="B684" s="1" t="str">
        <f>'Исходные данные'!A934</f>
        <v>02.07.2013</v>
      </c>
      <c r="C684" s="1">
        <f>'Исходные данные'!B934</f>
        <v>336.55</v>
      </c>
      <c r="D684" s="5" t="str">
        <f>'Исходные данные'!A686</f>
        <v>04.07.2014</v>
      </c>
      <c r="E684" s="1">
        <f>'Исходные данные'!B686</f>
        <v>293.45</v>
      </c>
      <c r="F684" s="12">
        <f t="shared" si="90"/>
        <v>0.87193581934333675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-0.13703945945237866</v>
      </c>
      <c r="J684" s="18">
        <f t="shared" si="93"/>
        <v>-5.8685301504222899E-5</v>
      </c>
      <c r="K684" s="12">
        <f t="shared" si="97"/>
        <v>0.92571136719082781</v>
      </c>
      <c r="L684" s="12">
        <f t="shared" si="94"/>
        <v>-7.7192791422057441E-2</v>
      </c>
      <c r="M684" s="12">
        <f t="shared" si="98"/>
        <v>5.9587270475292518E-3</v>
      </c>
      <c r="N684" s="18">
        <f t="shared" si="95"/>
        <v>2.5517445468846112E-6</v>
      </c>
    </row>
    <row r="685" spans="1:14" x14ac:dyDescent="0.2">
      <c r="A685" s="4">
        <v>683</v>
      </c>
      <c r="B685" s="1" t="str">
        <f>'Исходные данные'!A935</f>
        <v>01.07.2013</v>
      </c>
      <c r="C685" s="1">
        <f>'Исходные данные'!B935</f>
        <v>334.43</v>
      </c>
      <c r="D685" s="5" t="str">
        <f>'Исходные данные'!A687</f>
        <v>03.07.2014</v>
      </c>
      <c r="E685" s="1">
        <f>'Исходные данные'!B687</f>
        <v>299.16000000000003</v>
      </c>
      <c r="F685" s="12">
        <f t="shared" si="90"/>
        <v>0.89453697335765336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-0.11144904278177675</v>
      </c>
      <c r="J685" s="18">
        <f t="shared" si="93"/>
        <v>-4.7593343469050249E-5</v>
      </c>
      <c r="K685" s="12">
        <f t="shared" si="97"/>
        <v>0.94970641902668451</v>
      </c>
      <c r="L685" s="12">
        <f t="shared" si="94"/>
        <v>-5.1602374751455467E-2</v>
      </c>
      <c r="M685" s="12">
        <f t="shared" si="98"/>
        <v>2.6628050799896406E-3</v>
      </c>
      <c r="N685" s="18">
        <f t="shared" si="95"/>
        <v>1.1371277276129369E-6</v>
      </c>
    </row>
    <row r="686" spans="1:14" x14ac:dyDescent="0.2">
      <c r="A686" s="4">
        <v>684</v>
      </c>
      <c r="B686" s="1" t="str">
        <f>'Исходные данные'!A936</f>
        <v>28.06.2013</v>
      </c>
      <c r="C686" s="1">
        <f>'Исходные данные'!B936</f>
        <v>332.46</v>
      </c>
      <c r="D686" s="5" t="str">
        <f>'Исходные данные'!A688</f>
        <v>02.07.2014</v>
      </c>
      <c r="E686" s="1">
        <f>'Исходные данные'!B688</f>
        <v>296.18</v>
      </c>
      <c r="F686" s="12">
        <f t="shared" si="90"/>
        <v>0.8908740901161043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-0.11555217449795589</v>
      </c>
      <c r="J686" s="18">
        <f t="shared" si="93"/>
        <v>-4.9207824443321601E-5</v>
      </c>
      <c r="K686" s="12">
        <f t="shared" si="97"/>
        <v>0.94581763205616143</v>
      </c>
      <c r="L686" s="12">
        <f t="shared" si="94"/>
        <v>-5.5705506467634586E-2</v>
      </c>
      <c r="M686" s="12">
        <f t="shared" si="98"/>
        <v>3.1031034508156702E-3</v>
      </c>
      <c r="N686" s="18">
        <f t="shared" si="95"/>
        <v>1.3214547497754284E-6</v>
      </c>
    </row>
    <row r="687" spans="1:14" x14ac:dyDescent="0.2">
      <c r="A687" s="4">
        <v>685</v>
      </c>
      <c r="B687" s="1" t="str">
        <f>'Исходные данные'!A937</f>
        <v>27.06.2013</v>
      </c>
      <c r="C687" s="1">
        <f>'Исходные данные'!B937</f>
        <v>332.97</v>
      </c>
      <c r="D687" s="5" t="str">
        <f>'Исходные данные'!A689</f>
        <v>01.07.2014</v>
      </c>
      <c r="E687" s="1">
        <f>'Исходные данные'!B689</f>
        <v>292.06</v>
      </c>
      <c r="F687" s="12">
        <f t="shared" si="90"/>
        <v>0.87713607832537455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-0.13109313521967256</v>
      </c>
      <c r="J687" s="18">
        <f t="shared" si="93"/>
        <v>-5.5670120525612738E-5</v>
      </c>
      <c r="K687" s="12">
        <f t="shared" si="97"/>
        <v>0.93123234562205459</v>
      </c>
      <c r="L687" s="12">
        <f t="shared" si="94"/>
        <v>-7.1246467189351306E-2</v>
      </c>
      <c r="M687" s="12">
        <f t="shared" si="98"/>
        <v>5.0760590869633002E-3</v>
      </c>
      <c r="N687" s="18">
        <f t="shared" si="95"/>
        <v>2.155603500464397E-6</v>
      </c>
    </row>
    <row r="688" spans="1:14" x14ac:dyDescent="0.2">
      <c r="A688" s="4">
        <v>686</v>
      </c>
      <c r="B688" s="1" t="str">
        <f>'Исходные данные'!A938</f>
        <v>26.06.2013</v>
      </c>
      <c r="C688" s="1">
        <f>'Исходные данные'!B938</f>
        <v>335.53</v>
      </c>
      <c r="D688" s="5" t="str">
        <f>'Исходные данные'!A690</f>
        <v>30.06.2014</v>
      </c>
      <c r="E688" s="1">
        <f>'Исходные данные'!B690</f>
        <v>291.70999999999998</v>
      </c>
      <c r="F688" s="12">
        <f t="shared" si="90"/>
        <v>0.86940064971835607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-0.13995121310962469</v>
      </c>
      <c r="J688" s="18">
        <f t="shared" si="93"/>
        <v>-5.9265922406176257E-5</v>
      </c>
      <c r="K688" s="12">
        <f t="shared" si="97"/>
        <v>0.92301984415950089</v>
      </c>
      <c r="L688" s="12">
        <f t="shared" si="94"/>
        <v>-8.0104545079303424E-2</v>
      </c>
      <c r="M688" s="12">
        <f t="shared" si="98"/>
        <v>6.4167381423621411E-3</v>
      </c>
      <c r="N688" s="18">
        <f t="shared" si="95"/>
        <v>2.7173319644474931E-6</v>
      </c>
    </row>
    <row r="689" spans="1:14" x14ac:dyDescent="0.2">
      <c r="A689" s="4">
        <v>687</v>
      </c>
      <c r="B689" s="1" t="str">
        <f>'Исходные данные'!A939</f>
        <v>25.06.2013</v>
      </c>
      <c r="C689" s="1">
        <f>'Исходные данные'!B939</f>
        <v>335.01</v>
      </c>
      <c r="D689" s="5" t="str">
        <f>'Исходные данные'!A691</f>
        <v>27.06.2014</v>
      </c>
      <c r="E689" s="1">
        <f>'Исходные данные'!B691</f>
        <v>293.44</v>
      </c>
      <c r="F689" s="12">
        <f t="shared" si="90"/>
        <v>0.87591415181636367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-0.13248719305771042</v>
      </c>
      <c r="J689" s="18">
        <f t="shared" si="93"/>
        <v>-5.5948500220948634E-5</v>
      </c>
      <c r="K689" s="12">
        <f t="shared" si="97"/>
        <v>0.92993505832846113</v>
      </c>
      <c r="L689" s="12">
        <f t="shared" si="94"/>
        <v>-7.2640525027389102E-2</v>
      </c>
      <c r="M689" s="12">
        <f t="shared" si="98"/>
        <v>5.2766458762547302E-3</v>
      </c>
      <c r="N689" s="18">
        <f t="shared" si="95"/>
        <v>2.2282940423147893E-6</v>
      </c>
    </row>
    <row r="690" spans="1:14" x14ac:dyDescent="0.2">
      <c r="A690" s="4">
        <v>688</v>
      </c>
      <c r="B690" s="1" t="str">
        <f>'Исходные данные'!A940</f>
        <v>24.06.2013</v>
      </c>
      <c r="C690" s="1">
        <f>'Исходные данные'!B940</f>
        <v>329.67</v>
      </c>
      <c r="D690" s="5" t="str">
        <f>'Исходные данные'!A692</f>
        <v>26.06.2014</v>
      </c>
      <c r="E690" s="1">
        <f>'Исходные данные'!B692</f>
        <v>296.89</v>
      </c>
      <c r="F690" s="12">
        <f t="shared" si="90"/>
        <v>0.90056723390056714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-0.10473045429865865</v>
      </c>
      <c r="J690" s="18">
        <f t="shared" si="93"/>
        <v>-4.4103566111281653E-5</v>
      </c>
      <c r="K690" s="12">
        <f t="shared" si="97"/>
        <v>0.95610858832384871</v>
      </c>
      <c r="L690" s="12">
        <f t="shared" si="94"/>
        <v>-4.4883786268337375E-2</v>
      </c>
      <c r="M690" s="12">
        <f t="shared" si="98"/>
        <v>2.0145542697817837E-3</v>
      </c>
      <c r="N690" s="18">
        <f t="shared" si="95"/>
        <v>8.4835903765599892E-7</v>
      </c>
    </row>
    <row r="691" spans="1:14" x14ac:dyDescent="0.2">
      <c r="A691" s="4">
        <v>689</v>
      </c>
      <c r="B691" s="1" t="str">
        <f>'Исходные данные'!A941</f>
        <v>21.06.2013</v>
      </c>
      <c r="C691" s="1">
        <f>'Исходные данные'!B941</f>
        <v>328.8</v>
      </c>
      <c r="D691" s="5" t="str">
        <f>'Исходные данные'!A693</f>
        <v>25.06.2014</v>
      </c>
      <c r="E691" s="1">
        <f>'Исходные данные'!B693</f>
        <v>298.02999999999997</v>
      </c>
      <c r="F691" s="12">
        <f t="shared" si="90"/>
        <v>0.90641727493917268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-9.8255510602680132E-2</v>
      </c>
      <c r="J691" s="18">
        <f t="shared" si="93"/>
        <v>-4.1261385393145257E-5</v>
      </c>
      <c r="K691" s="12">
        <f t="shared" si="97"/>
        <v>0.96231942330485498</v>
      </c>
      <c r="L691" s="12">
        <f t="shared" si="94"/>
        <v>-3.8408842572358867E-2</v>
      </c>
      <c r="M691" s="12">
        <f t="shared" si="98"/>
        <v>1.4752391877482412E-3</v>
      </c>
      <c r="N691" s="18">
        <f t="shared" si="95"/>
        <v>6.1951143807999691E-7</v>
      </c>
    </row>
    <row r="692" spans="1:14" x14ac:dyDescent="0.2">
      <c r="A692" s="4">
        <v>690</v>
      </c>
      <c r="B692" s="1" t="str">
        <f>'Исходные данные'!A942</f>
        <v>20.06.2013</v>
      </c>
      <c r="C692" s="1">
        <f>'Исходные данные'!B942</f>
        <v>327.12</v>
      </c>
      <c r="D692" s="5" t="str">
        <f>'Исходные данные'!A694</f>
        <v>24.06.2014</v>
      </c>
      <c r="E692" s="1">
        <f>'Исходные данные'!B694</f>
        <v>297.43</v>
      </c>
      <c r="F692" s="12">
        <f t="shared" si="90"/>
        <v>0.90923820004891176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-9.5148172874353315E-2</v>
      </c>
      <c r="J692" s="18">
        <f t="shared" si="93"/>
        <v>-3.9844970646595408E-5</v>
      </c>
      <c r="K692" s="12">
        <f t="shared" si="97"/>
        <v>0.96531432543199336</v>
      </c>
      <c r="L692" s="12">
        <f t="shared" si="94"/>
        <v>-3.530150484403205E-2</v>
      </c>
      <c r="M692" s="12">
        <f t="shared" si="98"/>
        <v>1.2461962442532129E-3</v>
      </c>
      <c r="N692" s="18">
        <f t="shared" si="95"/>
        <v>5.2186659262219904E-7</v>
      </c>
    </row>
    <row r="693" spans="1:14" x14ac:dyDescent="0.2">
      <c r="A693" s="4">
        <v>691</v>
      </c>
      <c r="B693" s="1" t="str">
        <f>'Исходные данные'!A943</f>
        <v>19.06.2013</v>
      </c>
      <c r="C693" s="1">
        <f>'Исходные данные'!B943</f>
        <v>331.6</v>
      </c>
      <c r="D693" s="5" t="str">
        <f>'Исходные данные'!A695</f>
        <v>23.06.2014</v>
      </c>
      <c r="E693" s="1">
        <f>'Исходные данные'!B695</f>
        <v>293.94</v>
      </c>
      <c r="F693" s="12">
        <f t="shared" si="90"/>
        <v>0.88642943305186961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-0.1205537583826016</v>
      </c>
      <c r="J693" s="18">
        <f t="shared" si="93"/>
        <v>-5.0343103167486987E-5</v>
      </c>
      <c r="K693" s="12">
        <f t="shared" si="97"/>
        <v>0.94109885634314416</v>
      </c>
      <c r="L693" s="12">
        <f t="shared" si="94"/>
        <v>-6.0707090352280398E-2</v>
      </c>
      <c r="M693" s="12">
        <f t="shared" si="98"/>
        <v>3.6853508190399266E-3</v>
      </c>
      <c r="N693" s="18">
        <f t="shared" si="95"/>
        <v>1.5389980286013695E-6</v>
      </c>
    </row>
    <row r="694" spans="1:14" x14ac:dyDescent="0.2">
      <c r="A694" s="4">
        <v>692</v>
      </c>
      <c r="B694" s="1" t="str">
        <f>'Исходные данные'!A944</f>
        <v>18.06.2013</v>
      </c>
      <c r="C694" s="1">
        <f>'Исходные данные'!B944</f>
        <v>337.33</v>
      </c>
      <c r="D694" s="5" t="str">
        <f>'Исходные данные'!A696</f>
        <v>20.06.2014</v>
      </c>
      <c r="E694" s="1">
        <f>'Исходные данные'!B696</f>
        <v>297.72000000000003</v>
      </c>
      <c r="F694" s="12">
        <f t="shared" si="90"/>
        <v>0.88257789108588047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-0.12490823221584453</v>
      </c>
      <c r="J694" s="18">
        <f t="shared" si="93"/>
        <v>-5.201594093166417E-5</v>
      </c>
      <c r="K694" s="12">
        <f t="shared" si="97"/>
        <v>0.93700977535801644</v>
      </c>
      <c r="L694" s="12">
        <f t="shared" si="94"/>
        <v>-6.5061564185523266E-2</v>
      </c>
      <c r="M694" s="12">
        <f t="shared" si="98"/>
        <v>4.233007134266953E-3</v>
      </c>
      <c r="N694" s="18">
        <f t="shared" si="95"/>
        <v>1.7627649127149575E-6</v>
      </c>
    </row>
    <row r="695" spans="1:14" x14ac:dyDescent="0.2">
      <c r="A695" s="4">
        <v>693</v>
      </c>
      <c r="B695" s="1" t="str">
        <f>'Исходные данные'!A945</f>
        <v>17.06.2013</v>
      </c>
      <c r="C695" s="1">
        <f>'Исходные данные'!B945</f>
        <v>335.45</v>
      </c>
      <c r="D695" s="5" t="str">
        <f>'Исходные данные'!A697</f>
        <v>19.06.2014</v>
      </c>
      <c r="E695" s="1">
        <f>'Исходные данные'!B697</f>
        <v>303.95</v>
      </c>
      <c r="F695" s="12">
        <f t="shared" si="90"/>
        <v>0.90609628856759572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-9.8609699814165605E-2</v>
      </c>
      <c r="J695" s="18">
        <f t="shared" si="93"/>
        <v>-4.0949745133136525E-5</v>
      </c>
      <c r="K695" s="12">
        <f t="shared" si="97"/>
        <v>0.9619786405014763</v>
      </c>
      <c r="L695" s="12">
        <f t="shared" si="94"/>
        <v>-3.8763031783844326E-2</v>
      </c>
      <c r="M695" s="12">
        <f t="shared" si="98"/>
        <v>1.5025726330753196E-3</v>
      </c>
      <c r="N695" s="18">
        <f t="shared" si="95"/>
        <v>6.2397478629806379E-7</v>
      </c>
    </row>
    <row r="696" spans="1:14" x14ac:dyDescent="0.2">
      <c r="A696" s="4">
        <v>694</v>
      </c>
      <c r="B696" s="1" t="str">
        <f>'Исходные данные'!A946</f>
        <v>14.06.2013</v>
      </c>
      <c r="C696" s="1">
        <f>'Исходные данные'!B946</f>
        <v>329.56</v>
      </c>
      <c r="D696" s="5" t="str">
        <f>'Исходные данные'!A698</f>
        <v>18.06.2014</v>
      </c>
      <c r="E696" s="1">
        <f>'Исходные данные'!B698</f>
        <v>301.92</v>
      </c>
      <c r="F696" s="12">
        <f t="shared" si="90"/>
        <v>0.91613059837358912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-8.7596349827149089E-2</v>
      </c>
      <c r="J696" s="18">
        <f t="shared" si="93"/>
        <v>-3.6274692955653361E-5</v>
      </c>
      <c r="K696" s="12">
        <f t="shared" si="97"/>
        <v>0.97263180377709213</v>
      </c>
      <c r="L696" s="12">
        <f t="shared" si="94"/>
        <v>-2.7749681796827859E-2</v>
      </c>
      <c r="M696" s="12">
        <f t="shared" si="98"/>
        <v>7.7004483982519496E-4</v>
      </c>
      <c r="N696" s="18">
        <f t="shared" si="95"/>
        <v>3.1888475012787331E-7</v>
      </c>
    </row>
    <row r="697" spans="1:14" x14ac:dyDescent="0.2">
      <c r="A697" s="4">
        <v>695</v>
      </c>
      <c r="B697" s="1" t="str">
        <f>'Исходные данные'!A947</f>
        <v>13.06.2013</v>
      </c>
      <c r="C697" s="1">
        <f>'Исходные данные'!B947</f>
        <v>321.52</v>
      </c>
      <c r="D697" s="5" t="str">
        <f>'Исходные данные'!A699</f>
        <v>17.06.2014</v>
      </c>
      <c r="E697" s="1">
        <f>'Исходные данные'!B699</f>
        <v>299.97000000000003</v>
      </c>
      <c r="F697" s="12">
        <f t="shared" si="90"/>
        <v>0.93297462055237634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-6.9377280485077825E-2</v>
      </c>
      <c r="J697" s="18">
        <f t="shared" si="93"/>
        <v>-2.8649772458665842E-5</v>
      </c>
      <c r="K697" s="12">
        <f t="shared" si="97"/>
        <v>0.99051465989356735</v>
      </c>
      <c r="L697" s="12">
        <f t="shared" si="94"/>
        <v>-9.5306124547565145E-3</v>
      </c>
      <c r="M697" s="12">
        <f t="shared" si="98"/>
        <v>9.083257376275851E-5</v>
      </c>
      <c r="N697" s="18">
        <f t="shared" si="95"/>
        <v>3.7509867091111202E-8</v>
      </c>
    </row>
    <row r="698" spans="1:14" x14ac:dyDescent="0.2">
      <c r="A698" s="4">
        <v>696</v>
      </c>
      <c r="B698" s="1" t="str">
        <f>'Исходные данные'!A948</f>
        <v>11.06.2013</v>
      </c>
      <c r="C698" s="1">
        <f>'Исходные данные'!B948</f>
        <v>325.02</v>
      </c>
      <c r="D698" s="5" t="str">
        <f>'Исходные данные'!A700</f>
        <v>16.06.2014</v>
      </c>
      <c r="E698" s="1">
        <f>'Исходные данные'!B700</f>
        <v>299.24</v>
      </c>
      <c r="F698" s="12">
        <f t="shared" si="90"/>
        <v>0.9206818041966649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-8.264079189365825E-2</v>
      </c>
      <c r="J698" s="18">
        <f t="shared" si="93"/>
        <v>-3.40317705600501E-5</v>
      </c>
      <c r="K698" s="12">
        <f t="shared" si="97"/>
        <v>0.97746369950999057</v>
      </c>
      <c r="L698" s="12">
        <f t="shared" si="94"/>
        <v>-2.2794123863336978E-2</v>
      </c>
      <c r="M698" s="12">
        <f t="shared" si="98"/>
        <v>5.1957208269714464E-4</v>
      </c>
      <c r="N698" s="18">
        <f t="shared" si="95"/>
        <v>2.139616223730002E-7</v>
      </c>
    </row>
    <row r="699" spans="1:14" x14ac:dyDescent="0.2">
      <c r="A699" s="4">
        <v>697</v>
      </c>
      <c r="B699" s="1" t="str">
        <f>'Исходные данные'!A949</f>
        <v>10.06.2013</v>
      </c>
      <c r="C699" s="1">
        <f>'Исходные данные'!B949</f>
        <v>334.42</v>
      </c>
      <c r="D699" s="5" t="str">
        <f>'Исходные данные'!A701</f>
        <v>11.06.2014</v>
      </c>
      <c r="E699" s="1">
        <f>'Исходные данные'!B701</f>
        <v>299.16000000000003</v>
      </c>
      <c r="F699" s="12">
        <f t="shared" si="90"/>
        <v>0.89456372226541481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-0.1114191407110561</v>
      </c>
      <c r="J699" s="18">
        <f t="shared" si="93"/>
        <v>-4.5754735447984741E-5</v>
      </c>
      <c r="K699" s="12">
        <f t="shared" si="97"/>
        <v>0.94973481763977663</v>
      </c>
      <c r="L699" s="12">
        <f t="shared" si="94"/>
        <v>-5.1572472680734845E-2</v>
      </c>
      <c r="M699" s="12">
        <f t="shared" si="98"/>
        <v>2.659719938405134E-3</v>
      </c>
      <c r="N699" s="18">
        <f t="shared" si="95"/>
        <v>1.0922251003806336E-6</v>
      </c>
    </row>
    <row r="700" spans="1:14" x14ac:dyDescent="0.2">
      <c r="A700" s="4">
        <v>698</v>
      </c>
      <c r="B700" s="1" t="str">
        <f>'Исходные данные'!A950</f>
        <v>07.06.2013</v>
      </c>
      <c r="C700" s="1">
        <f>'Исходные данные'!B950</f>
        <v>333.5</v>
      </c>
      <c r="D700" s="5" t="str">
        <f>'Исходные данные'!A702</f>
        <v>10.06.2014</v>
      </c>
      <c r="E700" s="1">
        <f>'Исходные данные'!B702</f>
        <v>296.77</v>
      </c>
      <c r="F700" s="12">
        <f t="shared" si="90"/>
        <v>0.88986506746626681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-0.11668543733831117</v>
      </c>
      <c r="J700" s="18">
        <f t="shared" si="93"/>
        <v>-4.77836225857214E-5</v>
      </c>
      <c r="K700" s="12">
        <f t="shared" si="97"/>
        <v>0.9447463792001759</v>
      </c>
      <c r="L700" s="12">
        <f t="shared" si="94"/>
        <v>-5.6838769307989943E-2</v>
      </c>
      <c r="M700" s="12">
        <f t="shared" si="98"/>
        <v>3.2306456964468909E-3</v>
      </c>
      <c r="N700" s="18">
        <f t="shared" si="95"/>
        <v>1.3229753274149024E-6</v>
      </c>
    </row>
    <row r="701" spans="1:14" x14ac:dyDescent="0.2">
      <c r="A701" s="4">
        <v>699</v>
      </c>
      <c r="B701" s="1" t="str">
        <f>'Исходные данные'!A951</f>
        <v>06.06.2013</v>
      </c>
      <c r="C701" s="1">
        <f>'Исходные данные'!B951</f>
        <v>331.65</v>
      </c>
      <c r="D701" s="5" t="str">
        <f>'Исходные данные'!A703</f>
        <v>09.06.2014</v>
      </c>
      <c r="E701" s="1">
        <f>'Исходные данные'!B703</f>
        <v>298.92</v>
      </c>
      <c r="F701" s="12">
        <f t="shared" si="90"/>
        <v>0.90131162369968354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-0.10390421690947547</v>
      </c>
      <c r="J701" s="18">
        <f t="shared" si="93"/>
        <v>-4.2430852372281811E-5</v>
      </c>
      <c r="K701" s="12">
        <f t="shared" si="97"/>
        <v>0.95689888743001672</v>
      </c>
      <c r="L701" s="12">
        <f t="shared" si="94"/>
        <v>-4.4057548879154237E-2</v>
      </c>
      <c r="M701" s="12">
        <f t="shared" si="98"/>
        <v>1.9410676132390582E-3</v>
      </c>
      <c r="N701" s="18">
        <f t="shared" si="95"/>
        <v>7.9266420354930765E-7</v>
      </c>
    </row>
    <row r="702" spans="1:14" x14ac:dyDescent="0.2">
      <c r="A702" s="4">
        <v>700</v>
      </c>
      <c r="B702" s="1" t="str">
        <f>'Исходные данные'!A952</f>
        <v>05.06.2013</v>
      </c>
      <c r="C702" s="1">
        <f>'Исходные данные'!B952</f>
        <v>336.26</v>
      </c>
      <c r="D702" s="5" t="str">
        <f>'Исходные данные'!A704</f>
        <v>06.06.2014</v>
      </c>
      <c r="E702" s="1">
        <f>'Исходные данные'!B704</f>
        <v>297.62</v>
      </c>
      <c r="F702" s="12">
        <f t="shared" si="90"/>
        <v>0.88508891928864575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-0.12206716524887787</v>
      </c>
      <c r="J702" s="18">
        <f t="shared" si="93"/>
        <v>-4.9708837995668339E-5</v>
      </c>
      <c r="K702" s="12">
        <f t="shared" si="97"/>
        <v>0.93967566807519731</v>
      </c>
      <c r="L702" s="12">
        <f t="shared" si="94"/>
        <v>-6.2220497218556645E-2</v>
      </c>
      <c r="M702" s="12">
        <f t="shared" si="98"/>
        <v>3.8713902741244056E-3</v>
      </c>
      <c r="N702" s="18">
        <f t="shared" si="95"/>
        <v>1.5765280660208106E-6</v>
      </c>
    </row>
    <row r="703" spans="1:14" x14ac:dyDescent="0.2">
      <c r="A703" s="4">
        <v>701</v>
      </c>
      <c r="B703" s="1" t="str">
        <f>'Исходные данные'!A953</f>
        <v>04.06.2013</v>
      </c>
      <c r="C703" s="1">
        <f>'Исходные данные'!B953</f>
        <v>345.53</v>
      </c>
      <c r="D703" s="5" t="str">
        <f>'Исходные данные'!A705</f>
        <v>05.06.2014</v>
      </c>
      <c r="E703" s="1">
        <f>'Исходные данные'!B705</f>
        <v>296.16000000000003</v>
      </c>
      <c r="F703" s="12">
        <f t="shared" si="90"/>
        <v>0.85711805053106838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-0.15417962129314539</v>
      </c>
      <c r="J703" s="18">
        <f t="shared" si="93"/>
        <v>-6.2610604364359216E-5</v>
      </c>
      <c r="K703" s="12">
        <f t="shared" si="97"/>
        <v>0.90997973107539343</v>
      </c>
      <c r="L703" s="12">
        <f t="shared" si="94"/>
        <v>-9.4332953262824093E-2</v>
      </c>
      <c r="M703" s="12">
        <f t="shared" si="98"/>
        <v>8.8987060712861395E-3</v>
      </c>
      <c r="N703" s="18">
        <f t="shared" si="95"/>
        <v>3.6136641179361111E-6</v>
      </c>
    </row>
    <row r="704" spans="1:14" x14ac:dyDescent="0.2">
      <c r="A704" s="4">
        <v>702</v>
      </c>
      <c r="B704" s="1" t="str">
        <f>'Исходные данные'!A954</f>
        <v>03.06.2013</v>
      </c>
      <c r="C704" s="1">
        <f>'Исходные данные'!B954</f>
        <v>345.5</v>
      </c>
      <c r="D704" s="5" t="str">
        <f>'Исходные данные'!A706</f>
        <v>04.06.2014</v>
      </c>
      <c r="E704" s="1">
        <f>'Исходные данные'!B706</f>
        <v>296.77</v>
      </c>
      <c r="F704" s="12">
        <f t="shared" si="90"/>
        <v>0.85895803183791597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-0.1520352151903574</v>
      </c>
      <c r="J704" s="18">
        <f t="shared" si="93"/>
        <v>-6.1567466659202832E-5</v>
      </c>
      <c r="K704" s="12">
        <f t="shared" si="97"/>
        <v>0.91193319092115388</v>
      </c>
      <c r="L704" s="12">
        <f t="shared" si="94"/>
        <v>-9.2188547160036119E-2</v>
      </c>
      <c r="M704" s="12">
        <f t="shared" si="98"/>
        <v>8.4987282274781879E-3</v>
      </c>
      <c r="N704" s="18">
        <f t="shared" si="95"/>
        <v>3.441605065877365E-6</v>
      </c>
    </row>
    <row r="705" spans="1:14" x14ac:dyDescent="0.2">
      <c r="A705" s="4">
        <v>703</v>
      </c>
      <c r="B705" s="1" t="str">
        <f>'Исходные данные'!A955</f>
        <v>31.05.2013</v>
      </c>
      <c r="C705" s="1">
        <f>'Исходные данные'!B955</f>
        <v>354.61</v>
      </c>
      <c r="D705" s="5" t="str">
        <f>'Исходные данные'!A707</f>
        <v>03.06.2014</v>
      </c>
      <c r="E705" s="1">
        <f>'Исходные данные'!B707</f>
        <v>295.7</v>
      </c>
      <c r="F705" s="12">
        <f t="shared" si="90"/>
        <v>0.83387383322523334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-0.1816731671736633</v>
      </c>
      <c r="J705" s="18">
        <f t="shared" si="93"/>
        <v>-7.3364176590574463E-5</v>
      </c>
      <c r="K705" s="12">
        <f t="shared" si="97"/>
        <v>0.88530195582621252</v>
      </c>
      <c r="L705" s="12">
        <f t="shared" si="94"/>
        <v>-0.12182649914334205</v>
      </c>
      <c r="M705" s="12">
        <f t="shared" si="98"/>
        <v>1.4841695893522701E-2</v>
      </c>
      <c r="N705" s="18">
        <f t="shared" si="95"/>
        <v>5.993448649437378E-6</v>
      </c>
    </row>
    <row r="706" spans="1:14" x14ac:dyDescent="0.2">
      <c r="A706" s="4">
        <v>704</v>
      </c>
      <c r="B706" s="1" t="str">
        <f>'Исходные данные'!A956</f>
        <v>30.05.2013</v>
      </c>
      <c r="C706" s="1">
        <f>'Исходные данные'!B956</f>
        <v>362.87</v>
      </c>
      <c r="D706" s="5" t="str">
        <f>'Исходные данные'!A708</f>
        <v>02.06.2014</v>
      </c>
      <c r="E706" s="1">
        <f>'Исходные данные'!B708</f>
        <v>295.76</v>
      </c>
      <c r="F706" s="12">
        <f t="shared" ref="F706:F769" si="99">E706/C706</f>
        <v>0.81505773417477334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-0.2044963287720222</v>
      </c>
      <c r="J706" s="18">
        <f t="shared" ref="J706:J769" si="102">H706*I706</f>
        <v>-8.2350254407922866E-5</v>
      </c>
      <c r="K706" s="12">
        <f t="shared" si="97"/>
        <v>0.86532539747089998</v>
      </c>
      <c r="L706" s="12">
        <f t="shared" ref="L706:L769" si="103">LN(K706)</f>
        <v>-0.14464966074170099</v>
      </c>
      <c r="M706" s="12">
        <f t="shared" si="98"/>
        <v>2.0923524352689168E-2</v>
      </c>
      <c r="N706" s="18">
        <f t="shared" ref="N706:N769" si="104">M706*H706</f>
        <v>8.4258605711950542E-6</v>
      </c>
    </row>
    <row r="707" spans="1:14" x14ac:dyDescent="0.2">
      <c r="A707" s="4">
        <v>705</v>
      </c>
      <c r="B707" s="1" t="str">
        <f>'Исходные данные'!A957</f>
        <v>29.05.2013</v>
      </c>
      <c r="C707" s="1">
        <f>'Исходные данные'!B957</f>
        <v>367.71</v>
      </c>
      <c r="D707" s="5" t="str">
        <f>'Исходные данные'!A709</f>
        <v>30.05.2014</v>
      </c>
      <c r="E707" s="1">
        <f>'Исходные данные'!B709</f>
        <v>291.14999999999998</v>
      </c>
      <c r="F707" s="12">
        <f t="shared" si="99"/>
        <v>0.7917924451333932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-0.23345598573805448</v>
      </c>
      <c r="J707" s="18">
        <f t="shared" si="102"/>
        <v>-9.3749856668878887E-5</v>
      </c>
      <c r="K707" s="12">
        <f t="shared" ref="K707:K770" si="106">F707/GEOMEAN(F$2:F$1242)</f>
        <v>0.84062525091331797</v>
      </c>
      <c r="L707" s="12">
        <f t="shared" si="103"/>
        <v>-0.17360931770773325</v>
      </c>
      <c r="M707" s="12">
        <f t="shared" ref="M707:M770" si="107">POWER(L707-AVERAGE(L$2:L$1242),2)</f>
        <v>3.0140195194944631E-2</v>
      </c>
      <c r="N707" s="18">
        <f t="shared" si="104"/>
        <v>1.2103519087613174E-5</v>
      </c>
    </row>
    <row r="708" spans="1:14" x14ac:dyDescent="0.2">
      <c r="A708" s="4">
        <v>706</v>
      </c>
      <c r="B708" s="1" t="str">
        <f>'Исходные данные'!A958</f>
        <v>28.05.2013</v>
      </c>
      <c r="C708" s="1">
        <f>'Исходные данные'!B958</f>
        <v>373.05</v>
      </c>
      <c r="D708" s="5" t="str">
        <f>'Исходные данные'!A710</f>
        <v>29.05.2014</v>
      </c>
      <c r="E708" s="1">
        <f>'Исходные данные'!B710</f>
        <v>292.11</v>
      </c>
      <c r="F708" s="12">
        <f t="shared" si="99"/>
        <v>0.78303176517893047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-0.24458201525874879</v>
      </c>
      <c r="J708" s="18">
        <f t="shared" si="102"/>
        <v>-9.7943650621732563E-5</v>
      </c>
      <c r="K708" s="12">
        <f t="shared" si="106"/>
        <v>0.83132426701260542</v>
      </c>
      <c r="L708" s="12">
        <f t="shared" si="103"/>
        <v>-0.18473534722842755</v>
      </c>
      <c r="M708" s="12">
        <f t="shared" si="107"/>
        <v>3.4127148515607664E-2</v>
      </c>
      <c r="N708" s="18">
        <f t="shared" si="104"/>
        <v>1.3666325822822708E-5</v>
      </c>
    </row>
    <row r="709" spans="1:14" x14ac:dyDescent="0.2">
      <c r="A709" s="4">
        <v>707</v>
      </c>
      <c r="B709" s="1" t="str">
        <f>'Исходные данные'!A959</f>
        <v>27.05.2013</v>
      </c>
      <c r="C709" s="1">
        <f>'Исходные данные'!B959</f>
        <v>368.08</v>
      </c>
      <c r="D709" s="5" t="str">
        <f>'Исходные данные'!A711</f>
        <v>28.05.2014</v>
      </c>
      <c r="E709" s="1">
        <f>'Исходные данные'!B711</f>
        <v>287.35000000000002</v>
      </c>
      <c r="F709" s="12">
        <f t="shared" si="99"/>
        <v>0.78067267985220612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-0.24759932089346254</v>
      </c>
      <c r="J709" s="18">
        <f t="shared" si="102"/>
        <v>-9.8875202683845962E-5</v>
      </c>
      <c r="K709" s="12">
        <f t="shared" si="106"/>
        <v>0.82881968805773876</v>
      </c>
      <c r="L709" s="12">
        <f t="shared" si="103"/>
        <v>-0.18775265286314119</v>
      </c>
      <c r="M709" s="12">
        <f t="shared" si="107"/>
        <v>3.5251058657147165E-2</v>
      </c>
      <c r="N709" s="18">
        <f t="shared" si="104"/>
        <v>1.4076999714572305E-5</v>
      </c>
    </row>
    <row r="710" spans="1:14" x14ac:dyDescent="0.2">
      <c r="A710" s="4">
        <v>708</v>
      </c>
      <c r="B710" s="1" t="str">
        <f>'Исходные данные'!A960</f>
        <v>24.05.2013</v>
      </c>
      <c r="C710" s="1">
        <f>'Исходные данные'!B960</f>
        <v>368.45</v>
      </c>
      <c r="D710" s="5" t="str">
        <f>'Исходные данные'!A712</f>
        <v>27.05.2014</v>
      </c>
      <c r="E710" s="1">
        <f>'Исходные данные'!B712</f>
        <v>284.67</v>
      </c>
      <c r="F710" s="12">
        <f t="shared" si="99"/>
        <v>0.77261500882073553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-0.25797440255923143</v>
      </c>
      <c r="J710" s="18">
        <f t="shared" si="102"/>
        <v>-1.0273081234185757E-4</v>
      </c>
      <c r="K710" s="12">
        <f t="shared" si="106"/>
        <v>0.82026507027344575</v>
      </c>
      <c r="L710" s="12">
        <f t="shared" si="103"/>
        <v>-0.19812773452891014</v>
      </c>
      <c r="M710" s="12">
        <f t="shared" si="107"/>
        <v>3.9254599189558259E-2</v>
      </c>
      <c r="N710" s="18">
        <f t="shared" si="104"/>
        <v>1.5632003884460738E-5</v>
      </c>
    </row>
    <row r="711" spans="1:14" x14ac:dyDescent="0.2">
      <c r="A711" s="4">
        <v>709</v>
      </c>
      <c r="B711" s="1" t="str">
        <f>'Исходные данные'!A961</f>
        <v>23.05.2013</v>
      </c>
      <c r="C711" s="1">
        <f>'Исходные данные'!B961</f>
        <v>371.22</v>
      </c>
      <c r="D711" s="5" t="str">
        <f>'Исходные данные'!A713</f>
        <v>26.05.2014</v>
      </c>
      <c r="E711" s="1">
        <f>'Исходные данные'!B713</f>
        <v>289.58999999999997</v>
      </c>
      <c r="F711" s="12">
        <f t="shared" si="99"/>
        <v>0.78010344270244047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-0.24832874924231915</v>
      </c>
      <c r="J711" s="18">
        <f t="shared" si="102"/>
        <v>-9.8613705349041286E-5</v>
      </c>
      <c r="K711" s="12">
        <f t="shared" si="106"/>
        <v>0.82821534392084772</v>
      </c>
      <c r="L711" s="12">
        <f t="shared" si="103"/>
        <v>-0.18848208121199791</v>
      </c>
      <c r="M711" s="12">
        <f t="shared" si="107"/>
        <v>3.5525494938006143E-2</v>
      </c>
      <c r="N711" s="18">
        <f t="shared" si="104"/>
        <v>1.4107511518035617E-5</v>
      </c>
    </row>
    <row r="712" spans="1:14" x14ac:dyDescent="0.2">
      <c r="A712" s="4">
        <v>710</v>
      </c>
      <c r="B712" s="1" t="str">
        <f>'Исходные данные'!A962</f>
        <v>22.05.2013</v>
      </c>
      <c r="C712" s="1">
        <f>'Исходные данные'!B962</f>
        <v>379.25</v>
      </c>
      <c r="D712" s="5" t="str">
        <f>'Исходные данные'!A714</f>
        <v>23.05.2014</v>
      </c>
      <c r="E712" s="1">
        <f>'Исходные данные'!B714</f>
        <v>285.87</v>
      </c>
      <c r="F712" s="12">
        <f t="shared" si="99"/>
        <v>0.75377719182597236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-0.282658456200435</v>
      </c>
      <c r="J712" s="18">
        <f t="shared" si="102"/>
        <v>-1.1193307334331E-4</v>
      </c>
      <c r="K712" s="12">
        <f t="shared" si="106"/>
        <v>0.80026545454685949</v>
      </c>
      <c r="L712" s="12">
        <f t="shared" si="103"/>
        <v>-0.22281178817011379</v>
      </c>
      <c r="M712" s="12">
        <f t="shared" si="107"/>
        <v>4.9645092947563627E-2</v>
      </c>
      <c r="N712" s="18">
        <f t="shared" si="104"/>
        <v>1.965951383423189E-5</v>
      </c>
    </row>
    <row r="713" spans="1:14" x14ac:dyDescent="0.2">
      <c r="A713" s="4">
        <v>711</v>
      </c>
      <c r="B713" s="1" t="str">
        <f>'Исходные данные'!A963</f>
        <v>21.05.2013</v>
      </c>
      <c r="C713" s="1">
        <f>'Исходные данные'!B963</f>
        <v>369.44</v>
      </c>
      <c r="D713" s="5" t="str">
        <f>'Исходные данные'!A715</f>
        <v>22.05.2014</v>
      </c>
      <c r="E713" s="1">
        <f>'Исходные данные'!B715</f>
        <v>284.07</v>
      </c>
      <c r="F713" s="12">
        <f t="shared" si="99"/>
        <v>0.76892052836725855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-0.26276765894266679</v>
      </c>
      <c r="J713" s="18">
        <f t="shared" si="102"/>
        <v>-1.0376586886746415E-4</v>
      </c>
      <c r="K713" s="12">
        <f t="shared" si="106"/>
        <v>0.81634273737258656</v>
      </c>
      <c r="L713" s="12">
        <f t="shared" si="103"/>
        <v>-0.20292099091234556</v>
      </c>
      <c r="M713" s="12">
        <f t="shared" si="107"/>
        <v>4.1176928552848192E-2</v>
      </c>
      <c r="N713" s="18">
        <f t="shared" si="104"/>
        <v>1.6260599899442185E-5</v>
      </c>
    </row>
    <row r="714" spans="1:14" x14ac:dyDescent="0.2">
      <c r="A714" s="4">
        <v>712</v>
      </c>
      <c r="B714" s="1" t="str">
        <f>'Исходные данные'!A964</f>
        <v>20.05.2013</v>
      </c>
      <c r="C714" s="1">
        <f>'Исходные данные'!B964</f>
        <v>369.74</v>
      </c>
      <c r="D714" s="5" t="str">
        <f>'Исходные данные'!A716</f>
        <v>21.05.2014</v>
      </c>
      <c r="E714" s="1">
        <f>'Исходные данные'!B716</f>
        <v>280.45999999999998</v>
      </c>
      <c r="F714" s="12">
        <f t="shared" si="99"/>
        <v>0.75853302320549565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-0.27636894362579489</v>
      </c>
      <c r="J714" s="18">
        <f t="shared" si="102"/>
        <v>-1.088323540195118E-4</v>
      </c>
      <c r="K714" s="12">
        <f t="shared" si="106"/>
        <v>0.80531459586070431</v>
      </c>
      <c r="L714" s="12">
        <f t="shared" si="103"/>
        <v>-0.21652227559547363</v>
      </c>
      <c r="M714" s="12">
        <f t="shared" si="107"/>
        <v>4.6881895829042196E-2</v>
      </c>
      <c r="N714" s="18">
        <f t="shared" si="104"/>
        <v>1.8461796094139624E-5</v>
      </c>
    </row>
    <row r="715" spans="1:14" x14ac:dyDescent="0.2">
      <c r="A715" s="4">
        <v>713</v>
      </c>
      <c r="B715" s="1" t="str">
        <f>'Исходные данные'!A965</f>
        <v>17.05.2013</v>
      </c>
      <c r="C715" s="1">
        <f>'Исходные данные'!B965</f>
        <v>365.48</v>
      </c>
      <c r="D715" s="5" t="str">
        <f>'Исходные данные'!A717</f>
        <v>20.05.2014</v>
      </c>
      <c r="E715" s="1">
        <f>'Исходные данные'!B717</f>
        <v>274.83</v>
      </c>
      <c r="F715" s="12">
        <f t="shared" si="99"/>
        <v>0.75197001203896241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-0.28505883343519289</v>
      </c>
      <c r="J715" s="18">
        <f t="shared" si="102"/>
        <v>-1.119410709004259E-4</v>
      </c>
      <c r="K715" s="12">
        <f t="shared" si="106"/>
        <v>0.79834681921352446</v>
      </c>
      <c r="L715" s="12">
        <f t="shared" si="103"/>
        <v>-0.22521216540487163</v>
      </c>
      <c r="M715" s="12">
        <f t="shared" si="107"/>
        <v>5.0720519446351219E-2</v>
      </c>
      <c r="N715" s="18">
        <f t="shared" si="104"/>
        <v>1.9917675221740638E-5</v>
      </c>
    </row>
    <row r="716" spans="1:14" x14ac:dyDescent="0.2">
      <c r="A716" s="4">
        <v>714</v>
      </c>
      <c r="B716" s="1" t="str">
        <f>'Исходные данные'!A966</f>
        <v>16.05.2013</v>
      </c>
      <c r="C716" s="1">
        <f>'Исходные данные'!B966</f>
        <v>360.76</v>
      </c>
      <c r="D716" s="5" t="str">
        <f>'Исходные данные'!A718</f>
        <v>19.05.2014</v>
      </c>
      <c r="E716" s="1">
        <f>'Исходные данные'!B718</f>
        <v>269</v>
      </c>
      <c r="F716" s="12">
        <f t="shared" si="99"/>
        <v>0.74564807628340168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-0.29350153769566834</v>
      </c>
      <c r="J716" s="18">
        <f t="shared" si="102"/>
        <v>-1.1493478932664686E-4</v>
      </c>
      <c r="K716" s="12">
        <f t="shared" si="106"/>
        <v>0.79163498600086879</v>
      </c>
      <c r="L716" s="12">
        <f t="shared" si="103"/>
        <v>-0.2336548696653471</v>
      </c>
      <c r="M716" s="12">
        <f t="shared" si="107"/>
        <v>5.4594598118330298E-2</v>
      </c>
      <c r="N716" s="18">
        <f t="shared" si="104"/>
        <v>2.1379167831173688E-5</v>
      </c>
    </row>
    <row r="717" spans="1:14" x14ac:dyDescent="0.2">
      <c r="A717" s="4">
        <v>715</v>
      </c>
      <c r="B717" s="1" t="str">
        <f>'Исходные данные'!A967</f>
        <v>15.05.2013</v>
      </c>
      <c r="C717" s="1">
        <f>'Исходные данные'!B967</f>
        <v>376.88</v>
      </c>
      <c r="D717" s="5" t="str">
        <f>'Исходные данные'!A719</f>
        <v>16.05.2014</v>
      </c>
      <c r="E717" s="1">
        <f>'Исходные данные'!B719</f>
        <v>266.52</v>
      </c>
      <c r="F717" s="12">
        <f t="shared" si="99"/>
        <v>0.70717469751645079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-0.3464775466974494</v>
      </c>
      <c r="J717" s="18">
        <f t="shared" si="102"/>
        <v>-1.3530143046998214E-4</v>
      </c>
      <c r="K717" s="12">
        <f t="shared" si="106"/>
        <v>0.7507888098618648</v>
      </c>
      <c r="L717" s="12">
        <f t="shared" si="103"/>
        <v>-0.28663087866712816</v>
      </c>
      <c r="M717" s="12">
        <f t="shared" si="107"/>
        <v>8.2157260605489918E-2</v>
      </c>
      <c r="N717" s="18">
        <f t="shared" si="104"/>
        <v>3.2082872293957296E-5</v>
      </c>
    </row>
    <row r="718" spans="1:14" x14ac:dyDescent="0.2">
      <c r="A718" s="4">
        <v>716</v>
      </c>
      <c r="B718" s="1" t="str">
        <f>'Исходные данные'!A968</f>
        <v>14.05.2013</v>
      </c>
      <c r="C718" s="1">
        <f>'Исходные данные'!B968</f>
        <v>375.03</v>
      </c>
      <c r="D718" s="5" t="str">
        <f>'Исходные данные'!A720</f>
        <v>15.05.2014</v>
      </c>
      <c r="E718" s="1">
        <f>'Исходные данные'!B720</f>
        <v>268.39</v>
      </c>
      <c r="F718" s="12">
        <f t="shared" si="99"/>
        <v>0.71564941471348964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-0.33456487619128772</v>
      </c>
      <c r="J718" s="18">
        <f t="shared" si="102"/>
        <v>-1.3028481696552674E-4</v>
      </c>
      <c r="K718" s="12">
        <f t="shared" si="106"/>
        <v>0.75978619461081887</v>
      </c>
      <c r="L718" s="12">
        <f t="shared" si="103"/>
        <v>-0.27471820816096643</v>
      </c>
      <c r="M718" s="12">
        <f t="shared" si="107"/>
        <v>7.547009389517205E-2</v>
      </c>
      <c r="N718" s="18">
        <f t="shared" si="104"/>
        <v>2.9389239783442796E-5</v>
      </c>
    </row>
    <row r="719" spans="1:14" x14ac:dyDescent="0.2">
      <c r="A719" s="4">
        <v>717</v>
      </c>
      <c r="B719" s="1" t="str">
        <f>'Исходные данные'!A969</f>
        <v>13.05.2013</v>
      </c>
      <c r="C719" s="1">
        <f>'Исходные данные'!B969</f>
        <v>366.63</v>
      </c>
      <c r="D719" s="5" t="str">
        <f>'Исходные данные'!A721</f>
        <v>14.05.2014</v>
      </c>
      <c r="E719" s="1">
        <f>'Исходные данные'!B721</f>
        <v>267.16000000000003</v>
      </c>
      <c r="F719" s="12">
        <f t="shared" si="99"/>
        <v>0.72869105092327424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-0.3165054352605835</v>
      </c>
      <c r="J719" s="18">
        <f t="shared" si="102"/>
        <v>-1.2290818451932332E-4</v>
      </c>
      <c r="K719" s="12">
        <f t="shared" si="106"/>
        <v>0.77363215737360258</v>
      </c>
      <c r="L719" s="12">
        <f t="shared" si="103"/>
        <v>-0.25665876723026215</v>
      </c>
      <c r="M719" s="12">
        <f t="shared" si="107"/>
        <v>6.5873722796157858E-2</v>
      </c>
      <c r="N719" s="18">
        <f t="shared" si="104"/>
        <v>2.5580665525503616E-5</v>
      </c>
    </row>
    <row r="720" spans="1:14" x14ac:dyDescent="0.2">
      <c r="A720" s="4">
        <v>718</v>
      </c>
      <c r="B720" s="1" t="str">
        <f>'Исходные данные'!A970</f>
        <v>08.05.2013</v>
      </c>
      <c r="C720" s="1">
        <f>'Исходные данные'!B970</f>
        <v>375.86</v>
      </c>
      <c r="D720" s="5" t="str">
        <f>'Исходные данные'!A722</f>
        <v>13.05.2014</v>
      </c>
      <c r="E720" s="1">
        <f>'Исходные данные'!B722</f>
        <v>267.95</v>
      </c>
      <c r="F720" s="12">
        <f t="shared" si="99"/>
        <v>0.71289841962432821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-0.33841633768759555</v>
      </c>
      <c r="J720" s="18">
        <f t="shared" si="102"/>
        <v>-1.3105002916591346E-4</v>
      </c>
      <c r="K720" s="12">
        <f t="shared" si="106"/>
        <v>0.75686553535055268</v>
      </c>
      <c r="L720" s="12">
        <f t="shared" si="103"/>
        <v>-0.27856966965727425</v>
      </c>
      <c r="M720" s="12">
        <f t="shared" si="107"/>
        <v>7.760106085296288E-2</v>
      </c>
      <c r="N720" s="18">
        <f t="shared" si="104"/>
        <v>3.0050621543793665E-5</v>
      </c>
    </row>
    <row r="721" spans="1:14" x14ac:dyDescent="0.2">
      <c r="A721" s="4">
        <v>719</v>
      </c>
      <c r="B721" s="1" t="str">
        <f>'Исходные данные'!A971</f>
        <v>07.05.2013</v>
      </c>
      <c r="C721" s="1">
        <f>'Исходные данные'!B971</f>
        <v>379.12</v>
      </c>
      <c r="D721" s="5" t="str">
        <f>'Исходные данные'!A723</f>
        <v>12.05.2014</v>
      </c>
      <c r="E721" s="1">
        <f>'Исходные данные'!B723</f>
        <v>264.19</v>
      </c>
      <c r="F721" s="12">
        <f t="shared" si="99"/>
        <v>0.69685060139269883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-0.36118423640099195</v>
      </c>
      <c r="J721" s="18">
        <f t="shared" si="102"/>
        <v>-1.3947640909363714E-4</v>
      </c>
      <c r="K721" s="12">
        <f t="shared" si="106"/>
        <v>0.73982798806086858</v>
      </c>
      <c r="L721" s="12">
        <f t="shared" si="103"/>
        <v>-0.30133756837067072</v>
      </c>
      <c r="M721" s="12">
        <f t="shared" si="107"/>
        <v>9.080433011154862E-2</v>
      </c>
      <c r="N721" s="18">
        <f t="shared" si="104"/>
        <v>3.5065378324127895E-5</v>
      </c>
    </row>
    <row r="722" spans="1:14" x14ac:dyDescent="0.2">
      <c r="A722" s="4">
        <v>720</v>
      </c>
      <c r="B722" s="1" t="str">
        <f>'Исходные данные'!A972</f>
        <v>06.05.2013</v>
      </c>
      <c r="C722" s="1">
        <f>'Исходные данные'!B972</f>
        <v>382.05</v>
      </c>
      <c r="D722" s="5" t="str">
        <f>'Исходные данные'!A724</f>
        <v>08.05.2014</v>
      </c>
      <c r="E722" s="1">
        <f>'Исходные данные'!B724</f>
        <v>263.75</v>
      </c>
      <c r="F722" s="12">
        <f t="shared" si="99"/>
        <v>0.69035466561968328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-0.37054980530329945</v>
      </c>
      <c r="J722" s="18">
        <f t="shared" si="102"/>
        <v>-1.4269367687626456E-4</v>
      </c>
      <c r="K722" s="12">
        <f t="shared" si="106"/>
        <v>0.73293142359795804</v>
      </c>
      <c r="L722" s="12">
        <f t="shared" si="103"/>
        <v>-0.31070313727297827</v>
      </c>
      <c r="M722" s="12">
        <f t="shared" si="107"/>
        <v>9.6536439511271138E-2</v>
      </c>
      <c r="N722" s="18">
        <f t="shared" si="104"/>
        <v>3.717486639921796E-5</v>
      </c>
    </row>
    <row r="723" spans="1:14" x14ac:dyDescent="0.2">
      <c r="A723" s="4">
        <v>721</v>
      </c>
      <c r="B723" s="1" t="str">
        <f>'Исходные данные'!A973</f>
        <v>30.04.2013</v>
      </c>
      <c r="C723" s="1">
        <f>'Исходные данные'!B973</f>
        <v>355.69</v>
      </c>
      <c r="D723" s="5" t="str">
        <f>'Исходные данные'!A725</f>
        <v>07.05.2014</v>
      </c>
      <c r="E723" s="1">
        <f>'Исходные данные'!B725</f>
        <v>261.41000000000003</v>
      </c>
      <c r="F723" s="12">
        <f t="shared" si="99"/>
        <v>0.73493772667210222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-0.3079695089749056</v>
      </c>
      <c r="J723" s="18">
        <f t="shared" si="102"/>
        <v>-1.1826385444703869E-4</v>
      </c>
      <c r="K723" s="12">
        <f t="shared" si="106"/>
        <v>0.78026408901302102</v>
      </c>
      <c r="L723" s="12">
        <f t="shared" si="103"/>
        <v>-0.24812284094458428</v>
      </c>
      <c r="M723" s="12">
        <f t="shared" si="107"/>
        <v>6.156494419841143E-2</v>
      </c>
      <c r="N723" s="18">
        <f t="shared" si="104"/>
        <v>2.3641650837305005E-5</v>
      </c>
    </row>
    <row r="724" spans="1:14" x14ac:dyDescent="0.2">
      <c r="A724" s="4">
        <v>722</v>
      </c>
      <c r="B724" s="1" t="str">
        <f>'Исходные данные'!A974</f>
        <v>29.04.2013</v>
      </c>
      <c r="C724" s="1">
        <f>'Исходные данные'!B974</f>
        <v>345.66</v>
      </c>
      <c r="D724" s="5" t="str">
        <f>'Исходные данные'!A726</f>
        <v>06.05.2014</v>
      </c>
      <c r="E724" s="1">
        <f>'Исходные данные'!B726</f>
        <v>257.92</v>
      </c>
      <c r="F724" s="12">
        <f t="shared" si="99"/>
        <v>0.74616675345715444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-0.29280617365408329</v>
      </c>
      <c r="J724" s="18">
        <f t="shared" si="102"/>
        <v>-1.121271303587883E-4</v>
      </c>
      <c r="K724" s="12">
        <f t="shared" si="106"/>
        <v>0.79218565193865187</v>
      </c>
      <c r="L724" s="12">
        <f t="shared" si="103"/>
        <v>-0.23295950562376203</v>
      </c>
      <c r="M724" s="12">
        <f t="shared" si="107"/>
        <v>5.427013126046757E-2</v>
      </c>
      <c r="N724" s="18">
        <f t="shared" si="104"/>
        <v>2.0782191872839084E-5</v>
      </c>
    </row>
    <row r="725" spans="1:14" x14ac:dyDescent="0.2">
      <c r="A725" s="4">
        <v>723</v>
      </c>
      <c r="B725" s="1" t="str">
        <f>'Исходные данные'!A975</f>
        <v>26.04.2013</v>
      </c>
      <c r="C725" s="1">
        <f>'Исходные данные'!B975</f>
        <v>346.57</v>
      </c>
      <c r="D725" s="5" t="str">
        <f>'Исходные данные'!A727</f>
        <v>05.05.2014</v>
      </c>
      <c r="E725" s="1">
        <f>'Исходные данные'!B727</f>
        <v>256.23</v>
      </c>
      <c r="F725" s="12">
        <f t="shared" si="99"/>
        <v>0.73933115965028717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-0.30200933980247929</v>
      </c>
      <c r="J725" s="18">
        <f t="shared" si="102"/>
        <v>-1.1532860038128313E-4</v>
      </c>
      <c r="K725" s="12">
        <f t="shared" si="106"/>
        <v>0.78492848145873995</v>
      </c>
      <c r="L725" s="12">
        <f t="shared" si="103"/>
        <v>-0.24216267177215811</v>
      </c>
      <c r="M725" s="12">
        <f t="shared" si="107"/>
        <v>5.8642759599829945E-2</v>
      </c>
      <c r="N725" s="18">
        <f t="shared" si="104"/>
        <v>2.2393967655330512E-5</v>
      </c>
    </row>
    <row r="726" spans="1:14" x14ac:dyDescent="0.2">
      <c r="A726" s="4">
        <v>724</v>
      </c>
      <c r="B726" s="1" t="str">
        <f>'Исходные данные'!A976</f>
        <v>25.04.2013</v>
      </c>
      <c r="C726" s="1">
        <f>'Исходные данные'!B976</f>
        <v>357.12</v>
      </c>
      <c r="D726" s="5" t="str">
        <f>'Исходные данные'!A728</f>
        <v>30.04.2014</v>
      </c>
      <c r="E726" s="1">
        <f>'Исходные данные'!B728</f>
        <v>256.01</v>
      </c>
      <c r="F726" s="12">
        <f t="shared" si="99"/>
        <v>0.71687387992831542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-0.33285535353624851</v>
      </c>
      <c r="J726" s="18">
        <f t="shared" si="102"/>
        <v>-1.2675303393241472E-4</v>
      </c>
      <c r="K726" s="12">
        <f t="shared" si="106"/>
        <v>0.76108617718172367</v>
      </c>
      <c r="L726" s="12">
        <f t="shared" si="103"/>
        <v>-0.27300868550592733</v>
      </c>
      <c r="M726" s="12">
        <f t="shared" si="107"/>
        <v>7.4533742361674302E-2</v>
      </c>
      <c r="N726" s="18">
        <f t="shared" si="104"/>
        <v>2.8382833186579121E-5</v>
      </c>
    </row>
    <row r="727" spans="1:14" x14ac:dyDescent="0.2">
      <c r="A727" s="4">
        <v>725</v>
      </c>
      <c r="B727" s="1" t="str">
        <f>'Исходные данные'!A977</f>
        <v>24.04.2013</v>
      </c>
      <c r="C727" s="1">
        <f>'Исходные данные'!B977</f>
        <v>344.95</v>
      </c>
      <c r="D727" s="5" t="str">
        <f>'Исходные данные'!A729</f>
        <v>29.04.2014</v>
      </c>
      <c r="E727" s="1">
        <f>'Исходные данные'!B729</f>
        <v>259.04000000000002</v>
      </c>
      <c r="F727" s="12">
        <f t="shared" si="99"/>
        <v>0.7509494129583999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-0.2864169890627925</v>
      </c>
      <c r="J727" s="18">
        <f t="shared" si="102"/>
        <v>-1.0876464864258106E-4</v>
      </c>
      <c r="K727" s="12">
        <f t="shared" si="106"/>
        <v>0.79726327596497115</v>
      </c>
      <c r="L727" s="12">
        <f t="shared" si="103"/>
        <v>-0.22657032103247129</v>
      </c>
      <c r="M727" s="12">
        <f t="shared" si="107"/>
        <v>5.1334110372757064E-2</v>
      </c>
      <c r="N727" s="18">
        <f t="shared" si="104"/>
        <v>1.9493733581733652E-5</v>
      </c>
    </row>
    <row r="728" spans="1:14" x14ac:dyDescent="0.2">
      <c r="A728" s="4">
        <v>726</v>
      </c>
      <c r="B728" s="1" t="str">
        <f>'Исходные данные'!A978</f>
        <v>23.04.2013</v>
      </c>
      <c r="C728" s="1">
        <f>'Исходные данные'!B978</f>
        <v>332.82</v>
      </c>
      <c r="D728" s="5" t="str">
        <f>'Исходные данные'!A730</f>
        <v>28.04.2014</v>
      </c>
      <c r="E728" s="1">
        <f>'Исходные данные'!B730</f>
        <v>252.03</v>
      </c>
      <c r="F728" s="12">
        <f t="shared" si="99"/>
        <v>0.7572561745087435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-0.27805367525033264</v>
      </c>
      <c r="J728" s="18">
        <f t="shared" si="102"/>
        <v>-1.0529404149682681E-4</v>
      </c>
      <c r="K728" s="12">
        <f t="shared" si="106"/>
        <v>0.80395899912233837</v>
      </c>
      <c r="L728" s="12">
        <f t="shared" si="103"/>
        <v>-0.21820700722001141</v>
      </c>
      <c r="M728" s="12">
        <f t="shared" si="107"/>
        <v>4.7614297999914075E-2</v>
      </c>
      <c r="N728" s="18">
        <f t="shared" si="104"/>
        <v>1.8030698083496138E-5</v>
      </c>
    </row>
    <row r="729" spans="1:14" x14ac:dyDescent="0.2">
      <c r="A729" s="4">
        <v>727</v>
      </c>
      <c r="B729" s="1" t="str">
        <f>'Исходные данные'!A979</f>
        <v>22.04.2013</v>
      </c>
      <c r="C729" s="1">
        <f>'Исходные данные'!B979</f>
        <v>327.7</v>
      </c>
      <c r="D729" s="5" t="str">
        <f>'Исходные данные'!A731</f>
        <v>25.04.2014</v>
      </c>
      <c r="E729" s="1">
        <f>'Исходные данные'!B731</f>
        <v>251.38</v>
      </c>
      <c r="F729" s="12">
        <f t="shared" si="99"/>
        <v>0.76710405859017394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-0.26513281720807746</v>
      </c>
      <c r="J729" s="18">
        <f t="shared" si="102"/>
        <v>-1.0012091536512948E-4</v>
      </c>
      <c r="K729" s="12">
        <f t="shared" si="106"/>
        <v>0.81441423910069288</v>
      </c>
      <c r="L729" s="12">
        <f t="shared" si="103"/>
        <v>-0.20528614917775626</v>
      </c>
      <c r="M729" s="12">
        <f t="shared" si="107"/>
        <v>4.214240304423196E-2</v>
      </c>
      <c r="N729" s="18">
        <f t="shared" si="104"/>
        <v>1.5914046450022699E-5</v>
      </c>
    </row>
    <row r="730" spans="1:14" x14ac:dyDescent="0.2">
      <c r="A730" s="4">
        <v>728</v>
      </c>
      <c r="B730" s="1" t="str">
        <f>'Исходные данные'!A980</f>
        <v>19.04.2013</v>
      </c>
      <c r="C730" s="1">
        <f>'Исходные данные'!B980</f>
        <v>329.34</v>
      </c>
      <c r="D730" s="5" t="str">
        <f>'Исходные данные'!A732</f>
        <v>24.04.2014</v>
      </c>
      <c r="E730" s="1">
        <f>'Исходные данные'!B732</f>
        <v>257.26</v>
      </c>
      <c r="F730" s="12">
        <f t="shared" si="99"/>
        <v>0.78113803364304368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-0.24700340513928343</v>
      </c>
      <c r="J730" s="18">
        <f t="shared" si="102"/>
        <v>-9.3014452655269523E-5</v>
      </c>
      <c r="K730" s="12">
        <f t="shared" si="106"/>
        <v>0.82931374195985741</v>
      </c>
      <c r="L730" s="12">
        <f t="shared" si="103"/>
        <v>-0.18715673710896219</v>
      </c>
      <c r="M730" s="12">
        <f t="shared" si="107"/>
        <v>3.5027644245273153E-2</v>
      </c>
      <c r="N730" s="18">
        <f t="shared" si="104"/>
        <v>1.3190413935550312E-5</v>
      </c>
    </row>
    <row r="731" spans="1:14" x14ac:dyDescent="0.2">
      <c r="A731" s="4">
        <v>729</v>
      </c>
      <c r="B731" s="1" t="str">
        <f>'Исходные данные'!A981</f>
        <v>18.04.2013</v>
      </c>
      <c r="C731" s="1">
        <f>'Исходные данные'!B981</f>
        <v>334.75</v>
      </c>
      <c r="D731" s="5" t="str">
        <f>'Исходные данные'!A733</f>
        <v>23.04.2014</v>
      </c>
      <c r="E731" s="1">
        <f>'Исходные данные'!B733</f>
        <v>262.83999999999997</v>
      </c>
      <c r="F731" s="12">
        <f t="shared" si="99"/>
        <v>0.78518297236743828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-0.2418385025416149</v>
      </c>
      <c r="J731" s="18">
        <f t="shared" si="102"/>
        <v>-9.0815318166922242E-5</v>
      </c>
      <c r="K731" s="12">
        <f t="shared" si="106"/>
        <v>0.83360814720585641</v>
      </c>
      <c r="L731" s="12">
        <f t="shared" si="103"/>
        <v>-0.18199183451129367</v>
      </c>
      <c r="M731" s="12">
        <f t="shared" si="107"/>
        <v>3.3121027828786072E-2</v>
      </c>
      <c r="N731" s="18">
        <f t="shared" si="104"/>
        <v>1.2437625310589666E-5</v>
      </c>
    </row>
    <row r="732" spans="1:14" x14ac:dyDescent="0.2">
      <c r="A732" s="4">
        <v>730</v>
      </c>
      <c r="B732" s="1" t="str">
        <f>'Исходные данные'!A982</f>
        <v>17.04.2013</v>
      </c>
      <c r="C732" s="1">
        <f>'Исходные данные'!B982</f>
        <v>340.03</v>
      </c>
      <c r="D732" s="5" t="str">
        <f>'Исходные данные'!A734</f>
        <v>22.04.2014</v>
      </c>
      <c r="E732" s="1">
        <f>'Исходные данные'!B734</f>
        <v>265.74</v>
      </c>
      <c r="F732" s="12">
        <f t="shared" si="99"/>
        <v>0.78151927771079033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-0.24651546184865816</v>
      </c>
      <c r="J732" s="18">
        <f t="shared" si="102"/>
        <v>-9.2313240682609227E-5</v>
      </c>
      <c r="K732" s="12">
        <f t="shared" si="106"/>
        <v>0.82971849877722614</v>
      </c>
      <c r="L732" s="12">
        <f t="shared" si="103"/>
        <v>-0.18666879381833684</v>
      </c>
      <c r="M732" s="12">
        <f t="shared" si="107"/>
        <v>3.4845238585592721E-2</v>
      </c>
      <c r="N732" s="18">
        <f t="shared" si="104"/>
        <v>1.3048580693772299E-5</v>
      </c>
    </row>
    <row r="733" spans="1:14" x14ac:dyDescent="0.2">
      <c r="A733" s="4">
        <v>731</v>
      </c>
      <c r="B733" s="1" t="str">
        <f>'Исходные данные'!A983</f>
        <v>16.04.2013</v>
      </c>
      <c r="C733" s="1">
        <f>'Исходные данные'!B983</f>
        <v>348.36</v>
      </c>
      <c r="D733" s="5" t="str">
        <f>'Исходные данные'!A735</f>
        <v>21.04.2014</v>
      </c>
      <c r="E733" s="1">
        <f>'Исходные данные'!B735</f>
        <v>269.18</v>
      </c>
      <c r="F733" s="12">
        <f t="shared" si="99"/>
        <v>0.77270639568262711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-0.25785612701896932</v>
      </c>
      <c r="J733" s="18">
        <f t="shared" si="102"/>
        <v>-9.6290503544050764E-5</v>
      </c>
      <c r="K733" s="12">
        <f t="shared" si="106"/>
        <v>0.82036209330540311</v>
      </c>
      <c r="L733" s="12">
        <f t="shared" si="103"/>
        <v>-0.19800945898864808</v>
      </c>
      <c r="M733" s="12">
        <f t="shared" si="107"/>
        <v>3.9207745848977071E-2</v>
      </c>
      <c r="N733" s="18">
        <f t="shared" si="104"/>
        <v>1.4641240579664156E-5</v>
      </c>
    </row>
    <row r="734" spans="1:14" x14ac:dyDescent="0.2">
      <c r="A734" s="4">
        <v>732</v>
      </c>
      <c r="B734" s="1" t="str">
        <f>'Исходные данные'!A984</f>
        <v>15.04.2013</v>
      </c>
      <c r="C734" s="1">
        <f>'Исходные данные'!B984</f>
        <v>342.77</v>
      </c>
      <c r="D734" s="5" t="str">
        <f>'Исходные данные'!A736</f>
        <v>18.04.2014</v>
      </c>
      <c r="E734" s="1">
        <f>'Исходные данные'!B736</f>
        <v>269.79000000000002</v>
      </c>
      <c r="F734" s="12">
        <f t="shared" si="99"/>
        <v>0.78708755141931919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-0.2394157897137017</v>
      </c>
      <c r="J734" s="18">
        <f t="shared" si="102"/>
        <v>-8.9154847415165051E-5</v>
      </c>
      <c r="K734" s="12">
        <f t="shared" si="106"/>
        <v>0.83563018878153972</v>
      </c>
      <c r="L734" s="12">
        <f t="shared" si="103"/>
        <v>-0.17956912168338043</v>
      </c>
      <c r="M734" s="12">
        <f t="shared" si="107"/>
        <v>3.224506946214066E-2</v>
      </c>
      <c r="N734" s="18">
        <f t="shared" si="104"/>
        <v>1.2007579998070715E-5</v>
      </c>
    </row>
    <row r="735" spans="1:14" x14ac:dyDescent="0.2">
      <c r="A735" s="4">
        <v>733</v>
      </c>
      <c r="B735" s="1" t="str">
        <f>'Исходные данные'!A985</f>
        <v>12.04.2013</v>
      </c>
      <c r="C735" s="1">
        <f>'Исходные данные'!B985</f>
        <v>361.25</v>
      </c>
      <c r="D735" s="5" t="str">
        <f>'Исходные данные'!A737</f>
        <v>17.04.2014</v>
      </c>
      <c r="E735" s="1">
        <f>'Исходные данные'!B737</f>
        <v>266.63</v>
      </c>
      <c r="F735" s="12">
        <f t="shared" si="99"/>
        <v>0.73807612456747407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-0.30370830988081593</v>
      </c>
      <c r="J735" s="18">
        <f t="shared" si="102"/>
        <v>-1.1278075984018654E-4</v>
      </c>
      <c r="K735" s="12">
        <f t="shared" si="106"/>
        <v>0.78359604366158842</v>
      </c>
      <c r="L735" s="12">
        <f t="shared" si="103"/>
        <v>-0.24386164185049466</v>
      </c>
      <c r="M735" s="12">
        <f t="shared" si="107"/>
        <v>5.9468500366018889E-2</v>
      </c>
      <c r="N735" s="18">
        <f t="shared" si="104"/>
        <v>2.2083368941956208E-5</v>
      </c>
    </row>
    <row r="736" spans="1:14" x14ac:dyDescent="0.2">
      <c r="A736" s="4">
        <v>734</v>
      </c>
      <c r="B736" s="1" t="str">
        <f>'Исходные данные'!A986</f>
        <v>11.04.2013</v>
      </c>
      <c r="C736" s="1">
        <f>'Исходные данные'!B986</f>
        <v>378.85</v>
      </c>
      <c r="D736" s="5" t="str">
        <f>'Исходные данные'!A738</f>
        <v>16.04.2014</v>
      </c>
      <c r="E736" s="1">
        <f>'Исходные данные'!B738</f>
        <v>263.61</v>
      </c>
      <c r="F736" s="12">
        <f t="shared" si="99"/>
        <v>0.69581628612907487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-0.36266961020152083</v>
      </c>
      <c r="J736" s="18">
        <f t="shared" si="102"/>
        <v>-1.3429989593774771E-4</v>
      </c>
      <c r="K736" s="12">
        <f t="shared" si="106"/>
        <v>0.73872988270087003</v>
      </c>
      <c r="L736" s="12">
        <f t="shared" si="103"/>
        <v>-0.30282294217119959</v>
      </c>
      <c r="M736" s="12">
        <f t="shared" si="107"/>
        <v>9.170173430522166E-2</v>
      </c>
      <c r="N736" s="18">
        <f t="shared" si="104"/>
        <v>3.3957996556863459E-5</v>
      </c>
    </row>
    <row r="737" spans="1:14" x14ac:dyDescent="0.2">
      <c r="A737" s="4">
        <v>735</v>
      </c>
      <c r="B737" s="1" t="str">
        <f>'Исходные данные'!A987</f>
        <v>10.04.2013</v>
      </c>
      <c r="C737" s="1">
        <f>'Исходные данные'!B987</f>
        <v>386.52</v>
      </c>
      <c r="D737" s="5" t="str">
        <f>'Исходные данные'!A739</f>
        <v>15.04.2014</v>
      </c>
      <c r="E737" s="1">
        <f>'Исходные данные'!B739</f>
        <v>266.3</v>
      </c>
      <c r="F737" s="12">
        <f t="shared" si="99"/>
        <v>0.68896822932836599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-0.37256012031122115</v>
      </c>
      <c r="J737" s="18">
        <f t="shared" si="102"/>
        <v>-1.3757738336320251E-4</v>
      </c>
      <c r="K737" s="12">
        <f t="shared" si="106"/>
        <v>0.73145948058760568</v>
      </c>
      <c r="L737" s="12">
        <f t="shared" si="103"/>
        <v>-0.31271345228089992</v>
      </c>
      <c r="M737" s="12">
        <f t="shared" si="107"/>
        <v>9.778970323743863E-2</v>
      </c>
      <c r="N737" s="18">
        <f t="shared" si="104"/>
        <v>3.6111356953697253E-5</v>
      </c>
    </row>
    <row r="738" spans="1:14" x14ac:dyDescent="0.2">
      <c r="A738" s="4">
        <v>736</v>
      </c>
      <c r="B738" s="1" t="str">
        <f>'Исходные данные'!A988</f>
        <v>09.04.2013</v>
      </c>
      <c r="C738" s="1">
        <f>'Исходные данные'!B988</f>
        <v>384.74</v>
      </c>
      <c r="D738" s="5" t="str">
        <f>'Исходные данные'!A740</f>
        <v>14.04.2014</v>
      </c>
      <c r="E738" s="1">
        <f>'Исходные данные'!B740</f>
        <v>271.54000000000002</v>
      </c>
      <c r="F738" s="12">
        <f t="shared" si="99"/>
        <v>0.70577532879347094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-0.34845832330590015</v>
      </c>
      <c r="J738" s="18">
        <f t="shared" si="102"/>
        <v>-1.2831803250014308E-4</v>
      </c>
      <c r="K738" s="12">
        <f t="shared" si="106"/>
        <v>0.74930313682835037</v>
      </c>
      <c r="L738" s="12">
        <f t="shared" si="103"/>
        <v>-0.28861165527557886</v>
      </c>
      <c r="M738" s="12">
        <f t="shared" si="107"/>
        <v>8.3296687560909535E-2</v>
      </c>
      <c r="N738" s="18">
        <f t="shared" si="104"/>
        <v>3.0673588049759395E-5</v>
      </c>
    </row>
    <row r="739" spans="1:14" x14ac:dyDescent="0.2">
      <c r="A739" s="4">
        <v>737</v>
      </c>
      <c r="B739" s="1" t="str">
        <f>'Исходные данные'!A989</f>
        <v>08.04.2013</v>
      </c>
      <c r="C739" s="1">
        <f>'Исходные данные'!B989</f>
        <v>394.51</v>
      </c>
      <c r="D739" s="5" t="str">
        <f>'Исходные данные'!A741</f>
        <v>11.04.2014</v>
      </c>
      <c r="E739" s="1">
        <f>'Исходные данные'!B741</f>
        <v>274.77</v>
      </c>
      <c r="F739" s="12">
        <f t="shared" si="99"/>
        <v>0.69648424628019567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-0.361710104424113</v>
      </c>
      <c r="J739" s="18">
        <f t="shared" si="102"/>
        <v>-1.3282617296019462E-4</v>
      </c>
      <c r="K739" s="12">
        <f t="shared" si="106"/>
        <v>0.73943903845638048</v>
      </c>
      <c r="L739" s="12">
        <f t="shared" si="103"/>
        <v>-0.30186343639379176</v>
      </c>
      <c r="M739" s="12">
        <f t="shared" si="107"/>
        <v>9.1121534231468737E-2</v>
      </c>
      <c r="N739" s="18">
        <f t="shared" si="104"/>
        <v>3.3461394962956157E-5</v>
      </c>
    </row>
    <row r="740" spans="1:14" x14ac:dyDescent="0.2">
      <c r="A740" s="4">
        <v>738</v>
      </c>
      <c r="B740" s="1" t="str">
        <f>'Исходные данные'!A990</f>
        <v>05.04.2013</v>
      </c>
      <c r="C740" s="1">
        <f>'Исходные данные'!B990</f>
        <v>399.89</v>
      </c>
      <c r="D740" s="5" t="str">
        <f>'Исходные данные'!A742</f>
        <v>10.04.2014</v>
      </c>
      <c r="E740" s="1">
        <f>'Исходные данные'!B742</f>
        <v>274.95999999999998</v>
      </c>
      <c r="F740" s="12">
        <f t="shared" si="99"/>
        <v>0.68758908699892463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-0.37456387674696995</v>
      </c>
      <c r="J740" s="18">
        <f t="shared" si="102"/>
        <v>-1.3716240122571064E-4</v>
      </c>
      <c r="K740" s="12">
        <f t="shared" si="106"/>
        <v>0.72999528138507797</v>
      </c>
      <c r="L740" s="12">
        <f t="shared" si="103"/>
        <v>-0.31471720871664866</v>
      </c>
      <c r="M740" s="12">
        <f t="shared" si="107"/>
        <v>9.904692146239856E-2</v>
      </c>
      <c r="N740" s="18">
        <f t="shared" si="104"/>
        <v>3.6270218313055367E-5</v>
      </c>
    </row>
    <row r="741" spans="1:14" x14ac:dyDescent="0.2">
      <c r="A741" s="4">
        <v>739</v>
      </c>
      <c r="B741" s="1" t="str">
        <f>'Исходные данные'!A991</f>
        <v>04.04.2013</v>
      </c>
      <c r="C741" s="1">
        <f>'Исходные данные'!B991</f>
        <v>405.96</v>
      </c>
      <c r="D741" s="5" t="str">
        <f>'Исходные данные'!A743</f>
        <v>09.04.2014</v>
      </c>
      <c r="E741" s="1">
        <f>'Исходные данные'!B743</f>
        <v>268.39999999999998</v>
      </c>
      <c r="F741" s="12">
        <f t="shared" si="99"/>
        <v>0.66114888166321806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-0.41377622748309068</v>
      </c>
      <c r="J741" s="18">
        <f t="shared" si="102"/>
        <v>-1.5109875753210259E-4</v>
      </c>
      <c r="K741" s="12">
        <f t="shared" si="106"/>
        <v>0.7019244095535293</v>
      </c>
      <c r="L741" s="12">
        <f t="shared" si="103"/>
        <v>-0.35392955945276944</v>
      </c>
      <c r="M741" s="12">
        <f t="shared" si="107"/>
        <v>0.12526613305443141</v>
      </c>
      <c r="N741" s="18">
        <f t="shared" si="104"/>
        <v>4.5743461823574973E-5</v>
      </c>
    </row>
    <row r="742" spans="1:14" x14ac:dyDescent="0.2">
      <c r="A742" s="4">
        <v>740</v>
      </c>
      <c r="B742" s="1" t="str">
        <f>'Исходные данные'!A992</f>
        <v>03.04.2013</v>
      </c>
      <c r="C742" s="1">
        <f>'Исходные данные'!B992</f>
        <v>413.2</v>
      </c>
      <c r="D742" s="5" t="str">
        <f>'Исходные данные'!A744</f>
        <v>08.04.2014</v>
      </c>
      <c r="E742" s="1">
        <f>'Исходные данные'!B744</f>
        <v>265.85000000000002</v>
      </c>
      <c r="F742" s="12">
        <f t="shared" si="99"/>
        <v>0.64339303000968062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-0.44099949729513588</v>
      </c>
      <c r="J742" s="18">
        <f t="shared" si="102"/>
        <v>-1.6059041531848192E-4</v>
      </c>
      <c r="K742" s="12">
        <f t="shared" si="106"/>
        <v>0.68307348802330436</v>
      </c>
      <c r="L742" s="12">
        <f t="shared" si="103"/>
        <v>-0.38115282926481453</v>
      </c>
      <c r="M742" s="12">
        <f t="shared" si="107"/>
        <v>0.14527747925657281</v>
      </c>
      <c r="N742" s="18">
        <f t="shared" si="104"/>
        <v>5.2902941779594851E-5</v>
      </c>
    </row>
    <row r="743" spans="1:14" x14ac:dyDescent="0.2">
      <c r="A743" s="4">
        <v>741</v>
      </c>
      <c r="B743" s="1" t="str">
        <f>'Исходные данные'!A993</f>
        <v>02.04.2013</v>
      </c>
      <c r="C743" s="1">
        <f>'Исходные данные'!B993</f>
        <v>423.62</v>
      </c>
      <c r="D743" s="5" t="str">
        <f>'Исходные данные'!A745</f>
        <v>07.04.2014</v>
      </c>
      <c r="E743" s="1">
        <f>'Исходные данные'!B745</f>
        <v>267.52</v>
      </c>
      <c r="F743" s="12">
        <f t="shared" si="99"/>
        <v>0.63150937160662857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-0.45964249706951549</v>
      </c>
      <c r="J743" s="18">
        <f t="shared" si="102"/>
        <v>-1.6691211935106903E-4</v>
      </c>
      <c r="K743" s="12">
        <f t="shared" si="106"/>
        <v>0.67045691989584411</v>
      </c>
      <c r="L743" s="12">
        <f t="shared" si="103"/>
        <v>-0.39979582903919419</v>
      </c>
      <c r="M743" s="12">
        <f t="shared" si="107"/>
        <v>0.15983670491713656</v>
      </c>
      <c r="N743" s="18">
        <f t="shared" si="104"/>
        <v>5.8042246611013129E-5</v>
      </c>
    </row>
    <row r="744" spans="1:14" x14ac:dyDescent="0.2">
      <c r="A744" s="4">
        <v>742</v>
      </c>
      <c r="B744" s="1" t="str">
        <f>'Исходные данные'!A994</f>
        <v>01.04.2013</v>
      </c>
      <c r="C744" s="1">
        <f>'Исходные данные'!B994</f>
        <v>426.81</v>
      </c>
      <c r="D744" s="5" t="str">
        <f>'Исходные данные'!A746</f>
        <v>04.04.2014</v>
      </c>
      <c r="E744" s="1">
        <f>'Исходные данные'!B746</f>
        <v>274.73</v>
      </c>
      <c r="F744" s="12">
        <f t="shared" si="99"/>
        <v>0.64368220051076597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-0.44055015214561577</v>
      </c>
      <c r="J744" s="18">
        <f t="shared" si="102"/>
        <v>-1.5953251843770676E-4</v>
      </c>
      <c r="K744" s="12">
        <f t="shared" si="106"/>
        <v>0.68338049275229062</v>
      </c>
      <c r="L744" s="12">
        <f t="shared" si="103"/>
        <v>-0.38070348411529453</v>
      </c>
      <c r="M744" s="12">
        <f t="shared" si="107"/>
        <v>0.14493514281752429</v>
      </c>
      <c r="N744" s="18">
        <f t="shared" si="104"/>
        <v>5.2484077536229859E-5</v>
      </c>
    </row>
    <row r="745" spans="1:14" x14ac:dyDescent="0.2">
      <c r="A745" s="4">
        <v>743</v>
      </c>
      <c r="B745" s="1" t="str">
        <f>'Исходные данные'!A995</f>
        <v>29.03.2013</v>
      </c>
      <c r="C745" s="1">
        <f>'Исходные данные'!B995</f>
        <v>428.03</v>
      </c>
      <c r="D745" s="5" t="str">
        <f>'Исходные данные'!A747</f>
        <v>03.04.2014</v>
      </c>
      <c r="E745" s="1">
        <f>'Исходные данные'!B747</f>
        <v>276.43</v>
      </c>
      <c r="F745" s="12">
        <f t="shared" si="99"/>
        <v>0.64581921827909261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-0.43723566222943772</v>
      </c>
      <c r="J745" s="18">
        <f t="shared" si="102"/>
        <v>-1.5789035894195046E-4</v>
      </c>
      <c r="K745" s="12">
        <f t="shared" si="106"/>
        <v>0.68564930841067084</v>
      </c>
      <c r="L745" s="12">
        <f t="shared" si="103"/>
        <v>-0.37738899419911648</v>
      </c>
      <c r="M745" s="12">
        <f t="shared" si="107"/>
        <v>0.14242245294262074</v>
      </c>
      <c r="N745" s="18">
        <f t="shared" si="104"/>
        <v>5.1430233530913134E-5</v>
      </c>
    </row>
    <row r="746" spans="1:14" x14ac:dyDescent="0.2">
      <c r="A746" s="4">
        <v>744</v>
      </c>
      <c r="B746" s="1" t="str">
        <f>'Исходные данные'!A996</f>
        <v>28.03.2013</v>
      </c>
      <c r="C746" s="1">
        <f>'Исходные данные'!B996</f>
        <v>422.85</v>
      </c>
      <c r="D746" s="5" t="str">
        <f>'Исходные данные'!A748</f>
        <v>02.04.2014</v>
      </c>
      <c r="E746" s="1">
        <f>'Исходные данные'!B748</f>
        <v>277.19</v>
      </c>
      <c r="F746" s="12">
        <f t="shared" si="99"/>
        <v>0.65552796499940869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-0.42231431459927804</v>
      </c>
      <c r="J746" s="18">
        <f t="shared" si="102"/>
        <v>-1.5207646424993793E-4</v>
      </c>
      <c r="K746" s="12">
        <f t="shared" si="106"/>
        <v>0.69595682990570684</v>
      </c>
      <c r="L746" s="12">
        <f t="shared" si="103"/>
        <v>-0.3624676465689568</v>
      </c>
      <c r="M746" s="12">
        <f t="shared" si="107"/>
        <v>0.13138279480923815</v>
      </c>
      <c r="N746" s="18">
        <f t="shared" si="104"/>
        <v>4.7311280264848948E-5</v>
      </c>
    </row>
    <row r="747" spans="1:14" x14ac:dyDescent="0.2">
      <c r="A747" s="4">
        <v>745</v>
      </c>
      <c r="B747" s="1" t="str">
        <f>'Исходные данные'!A997</f>
        <v>27.03.2013</v>
      </c>
      <c r="C747" s="1">
        <f>'Исходные данные'!B997</f>
        <v>415.11</v>
      </c>
      <c r="D747" s="5" t="str">
        <f>'Исходные данные'!A749</f>
        <v>01.04.2014</v>
      </c>
      <c r="E747" s="1">
        <f>'Исходные данные'!B749</f>
        <v>277.60000000000002</v>
      </c>
      <c r="F747" s="12">
        <f t="shared" si="99"/>
        <v>0.66873840668738405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-0.40236231671675327</v>
      </c>
      <c r="J747" s="18">
        <f t="shared" si="102"/>
        <v>-1.4448729940156021E-4</v>
      </c>
      <c r="K747" s="12">
        <f t="shared" si="106"/>
        <v>0.70998200901278863</v>
      </c>
      <c r="L747" s="12">
        <f t="shared" si="103"/>
        <v>-0.34251564868643203</v>
      </c>
      <c r="M747" s="12">
        <f t="shared" si="107"/>
        <v>0.11731696959508729</v>
      </c>
      <c r="N747" s="18">
        <f t="shared" si="104"/>
        <v>4.2128229723614494E-5</v>
      </c>
    </row>
    <row r="748" spans="1:14" x14ac:dyDescent="0.2">
      <c r="A748" s="4">
        <v>746</v>
      </c>
      <c r="B748" s="1" t="str">
        <f>'Исходные данные'!A998</f>
        <v>26.03.2013</v>
      </c>
      <c r="C748" s="1">
        <f>'Исходные данные'!B998</f>
        <v>419.22</v>
      </c>
      <c r="D748" s="5" t="str">
        <f>'Исходные данные'!A750</f>
        <v>31.03.2014</v>
      </c>
      <c r="E748" s="1">
        <f>'Исходные данные'!B750</f>
        <v>273.33999999999997</v>
      </c>
      <c r="F748" s="12">
        <f t="shared" si="99"/>
        <v>0.65202041887314521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-0.42767940025576018</v>
      </c>
      <c r="J748" s="18">
        <f t="shared" si="102"/>
        <v>-1.5314995569165976E-4</v>
      </c>
      <c r="K748" s="12">
        <f t="shared" si="106"/>
        <v>0.69223296027219006</v>
      </c>
      <c r="L748" s="12">
        <f t="shared" si="103"/>
        <v>-0.36783273222543889</v>
      </c>
      <c r="M748" s="12">
        <f t="shared" si="107"/>
        <v>0.13530091889643139</v>
      </c>
      <c r="N748" s="18">
        <f t="shared" si="104"/>
        <v>4.8450614459423533E-5</v>
      </c>
    </row>
    <row r="749" spans="1:14" x14ac:dyDescent="0.2">
      <c r="A749" s="4">
        <v>747</v>
      </c>
      <c r="B749" s="1" t="str">
        <f>'Исходные данные'!A999</f>
        <v>25.03.2013</v>
      </c>
      <c r="C749" s="1">
        <f>'Исходные данные'!B999</f>
        <v>438.22</v>
      </c>
      <c r="D749" s="5" t="str">
        <f>'Исходные данные'!A751</f>
        <v>28.03.2014</v>
      </c>
      <c r="E749" s="1">
        <f>'Исходные данные'!B751</f>
        <v>270.02</v>
      </c>
      <c r="F749" s="12">
        <f t="shared" si="99"/>
        <v>0.61617452421158314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-0.48422503705043435</v>
      </c>
      <c r="J749" s="18">
        <f t="shared" si="102"/>
        <v>-1.729147151321422E-4</v>
      </c>
      <c r="K749" s="12">
        <f t="shared" si="106"/>
        <v>0.65417631502469531</v>
      </c>
      <c r="L749" s="12">
        <f t="shared" si="103"/>
        <v>-0.42437836902011311</v>
      </c>
      <c r="M749" s="12">
        <f t="shared" si="107"/>
        <v>0.18009700009217125</v>
      </c>
      <c r="N749" s="18">
        <f t="shared" si="104"/>
        <v>6.4311877916894362E-5</v>
      </c>
    </row>
    <row r="750" spans="1:14" x14ac:dyDescent="0.2">
      <c r="A750" s="4">
        <v>748</v>
      </c>
      <c r="B750" s="1" t="str">
        <f>'Исходные данные'!A1000</f>
        <v>22.03.2013</v>
      </c>
      <c r="C750" s="1">
        <f>'Исходные данные'!B1000</f>
        <v>444.22</v>
      </c>
      <c r="D750" s="5" t="str">
        <f>'Исходные данные'!A752</f>
        <v>27.03.2014</v>
      </c>
      <c r="E750" s="1">
        <f>'Исходные данные'!B752</f>
        <v>267.11</v>
      </c>
      <c r="F750" s="12">
        <f t="shared" si="99"/>
        <v>0.60130115708432763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-0.5086593766339127</v>
      </c>
      <c r="J750" s="18">
        <f t="shared" si="102"/>
        <v>-1.81133148645826E-4</v>
      </c>
      <c r="K750" s="12">
        <f t="shared" si="106"/>
        <v>0.63838565163794292</v>
      </c>
      <c r="L750" s="12">
        <f t="shared" si="103"/>
        <v>-0.44881270860359135</v>
      </c>
      <c r="M750" s="12">
        <f t="shared" si="107"/>
        <v>0.20143284740409215</v>
      </c>
      <c r="N750" s="18">
        <f t="shared" si="104"/>
        <v>7.1730056629344056E-5</v>
      </c>
    </row>
    <row r="751" spans="1:14" x14ac:dyDescent="0.2">
      <c r="A751" s="4">
        <v>749</v>
      </c>
      <c r="B751" s="1" t="str">
        <f>'Исходные данные'!A1001</f>
        <v>21.03.2013</v>
      </c>
      <c r="C751" s="1">
        <f>'Исходные данные'!B1001</f>
        <v>449.63</v>
      </c>
      <c r="D751" s="5" t="str">
        <f>'Исходные данные'!A753</f>
        <v>26.03.2014</v>
      </c>
      <c r="E751" s="1">
        <f>'Исходные данные'!B753</f>
        <v>267.22000000000003</v>
      </c>
      <c r="F751" s="12">
        <f t="shared" si="99"/>
        <v>0.59431087783288483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-0.52035273317130193</v>
      </c>
      <c r="J751" s="18">
        <f t="shared" si="102"/>
        <v>-1.847799695779045E-4</v>
      </c>
      <c r="K751" s="12">
        <f t="shared" si="106"/>
        <v>0.63096425568270831</v>
      </c>
      <c r="L751" s="12">
        <f t="shared" si="103"/>
        <v>-0.46050606514098064</v>
      </c>
      <c r="M751" s="12">
        <f t="shared" si="107"/>
        <v>0.21206583603162904</v>
      </c>
      <c r="N751" s="18">
        <f t="shared" si="104"/>
        <v>7.5305684456811119E-5</v>
      </c>
    </row>
    <row r="752" spans="1:14" x14ac:dyDescent="0.2">
      <c r="A752" s="4">
        <v>750</v>
      </c>
      <c r="B752" s="1" t="str">
        <f>'Исходные данные'!A1002</f>
        <v>20.03.2013</v>
      </c>
      <c r="C752" s="1">
        <f>'Исходные данные'!B1002</f>
        <v>449.69</v>
      </c>
      <c r="D752" s="5" t="str">
        <f>'Исходные данные'!A754</f>
        <v>25.03.2014</v>
      </c>
      <c r="E752" s="1">
        <f>'Исходные данные'!B754</f>
        <v>265.13</v>
      </c>
      <c r="F752" s="12">
        <f t="shared" si="99"/>
        <v>0.58958393560008004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-0.52833818474671745</v>
      </c>
      <c r="J752" s="18">
        <f t="shared" si="102"/>
        <v>-1.870920011722389E-4</v>
      </c>
      <c r="K752" s="12">
        <f t="shared" si="106"/>
        <v>0.62594578521746558</v>
      </c>
      <c r="L752" s="12">
        <f t="shared" si="103"/>
        <v>-0.46849151671639616</v>
      </c>
      <c r="M752" s="12">
        <f t="shared" si="107"/>
        <v>0.21948430123522925</v>
      </c>
      <c r="N752" s="18">
        <f t="shared" si="104"/>
        <v>7.7722485955989139E-5</v>
      </c>
    </row>
    <row r="753" spans="1:14" x14ac:dyDescent="0.2">
      <c r="A753" s="4">
        <v>751</v>
      </c>
      <c r="B753" s="1" t="str">
        <f>'Исходные данные'!A1003</f>
        <v>19.03.2013</v>
      </c>
      <c r="C753" s="1">
        <f>'Исходные данные'!B1003</f>
        <v>451.64</v>
      </c>
      <c r="D753" s="5" t="str">
        <f>'Исходные данные'!A755</f>
        <v>24.03.2014</v>
      </c>
      <c r="E753" s="1">
        <f>'Исходные данные'!B755</f>
        <v>259.04000000000002</v>
      </c>
      <c r="F753" s="12">
        <f t="shared" si="99"/>
        <v>0.57355415817908073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-0.55590291238299638</v>
      </c>
      <c r="J753" s="18">
        <f t="shared" si="102"/>
        <v>-1.9630363395037391E-4</v>
      </c>
      <c r="K753" s="12">
        <f t="shared" si="106"/>
        <v>0.60892739138277563</v>
      </c>
      <c r="L753" s="12">
        <f t="shared" si="103"/>
        <v>-0.49605624435267509</v>
      </c>
      <c r="M753" s="12">
        <f t="shared" si="107"/>
        <v>0.24607179756128084</v>
      </c>
      <c r="N753" s="18">
        <f t="shared" si="104"/>
        <v>8.6894288549256576E-5</v>
      </c>
    </row>
    <row r="754" spans="1:14" x14ac:dyDescent="0.2">
      <c r="A754" s="4">
        <v>752</v>
      </c>
      <c r="B754" s="1" t="str">
        <f>'Исходные данные'!A1004</f>
        <v>18.03.2013</v>
      </c>
      <c r="C754" s="1">
        <f>'Исходные данные'!B1004</f>
        <v>453.31</v>
      </c>
      <c r="D754" s="5" t="str">
        <f>'Исходные данные'!A756</f>
        <v>21.03.2014</v>
      </c>
      <c r="E754" s="1">
        <f>'Исходные данные'!B756</f>
        <v>252.15</v>
      </c>
      <c r="F754" s="12">
        <f t="shared" si="99"/>
        <v>0.55624186539013043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-0.58655206962636208</v>
      </c>
      <c r="J754" s="18">
        <f t="shared" si="102"/>
        <v>-2.0654854065095397E-4</v>
      </c>
      <c r="K754" s="12">
        <f t="shared" si="106"/>
        <v>0.59054738465368339</v>
      </c>
      <c r="L754" s="12">
        <f t="shared" si="103"/>
        <v>-0.52670540159604085</v>
      </c>
      <c r="M754" s="12">
        <f t="shared" si="107"/>
        <v>0.27741858007044656</v>
      </c>
      <c r="N754" s="18">
        <f t="shared" si="104"/>
        <v>9.7690223648023828E-5</v>
      </c>
    </row>
    <row r="755" spans="1:14" x14ac:dyDescent="0.2">
      <c r="A755" s="4">
        <v>753</v>
      </c>
      <c r="B755" s="1" t="str">
        <f>'Исходные данные'!A1005</f>
        <v>15.03.2013</v>
      </c>
      <c r="C755" s="1">
        <f>'Исходные данные'!B1005</f>
        <v>472.28</v>
      </c>
      <c r="D755" s="5" t="str">
        <f>'Исходные данные'!A757</f>
        <v>20.03.2014</v>
      </c>
      <c r="E755" s="1">
        <f>'Исходные данные'!B757</f>
        <v>256.95</v>
      </c>
      <c r="F755" s="12">
        <f t="shared" si="99"/>
        <v>0.54406284407554839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-0.60869051660067042</v>
      </c>
      <c r="J755" s="18">
        <f t="shared" si="102"/>
        <v>-2.1374613191612899E-4</v>
      </c>
      <c r="K755" s="12">
        <f t="shared" si="106"/>
        <v>0.57761723747764615</v>
      </c>
      <c r="L755" s="12">
        <f t="shared" si="103"/>
        <v>-0.54884384857034907</v>
      </c>
      <c r="M755" s="12">
        <f t="shared" si="107"/>
        <v>0.30122957011351215</v>
      </c>
      <c r="N755" s="18">
        <f t="shared" si="104"/>
        <v>1.0577896923727214E-4</v>
      </c>
    </row>
    <row r="756" spans="1:14" x14ac:dyDescent="0.2">
      <c r="A756" s="4">
        <v>754</v>
      </c>
      <c r="B756" s="1" t="str">
        <f>'Исходные данные'!A1006</f>
        <v>14.03.2013</v>
      </c>
      <c r="C756" s="1">
        <f>'Исходные данные'!B1006</f>
        <v>474.96</v>
      </c>
      <c r="D756" s="5" t="str">
        <f>'Исходные данные'!A758</f>
        <v>19.03.2014</v>
      </c>
      <c r="E756" s="1">
        <f>'Исходные данные'!B758</f>
        <v>256.12</v>
      </c>
      <c r="F756" s="12">
        <f t="shared" si="99"/>
        <v>0.53924541013980132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-0.61758450531181841</v>
      </c>
      <c r="J756" s="18">
        <f t="shared" si="102"/>
        <v>-2.16264028908361E-4</v>
      </c>
      <c r="K756" s="12">
        <f t="shared" si="106"/>
        <v>0.57250269434720058</v>
      </c>
      <c r="L756" s="12">
        <f t="shared" si="103"/>
        <v>-0.55773783728149706</v>
      </c>
      <c r="M756" s="12">
        <f t="shared" si="107"/>
        <v>0.31107149513544158</v>
      </c>
      <c r="N756" s="18">
        <f t="shared" si="104"/>
        <v>1.0893015326310979E-4</v>
      </c>
    </row>
    <row r="757" spans="1:14" x14ac:dyDescent="0.2">
      <c r="A757" s="4">
        <v>755</v>
      </c>
      <c r="B757" s="1" t="str">
        <f>'Исходные данные'!A1007</f>
        <v>13.03.2013</v>
      </c>
      <c r="C757" s="1">
        <f>'Исходные данные'!B1007</f>
        <v>478.41</v>
      </c>
      <c r="D757" s="5" t="str">
        <f>'Исходные данные'!A759</f>
        <v>18.03.2014</v>
      </c>
      <c r="E757" s="1">
        <f>'Исходные данные'!B759</f>
        <v>248.92</v>
      </c>
      <c r="F757" s="12">
        <f t="shared" si="99"/>
        <v>0.52030684977320707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-0.65333654572697342</v>
      </c>
      <c r="J757" s="18">
        <f t="shared" si="102"/>
        <v>-2.2814503373445771E-4</v>
      </c>
      <c r="K757" s="12">
        <f t="shared" si="106"/>
        <v>0.55239612202770427</v>
      </c>
      <c r="L757" s="12">
        <f t="shared" si="103"/>
        <v>-0.59348987769665229</v>
      </c>
      <c r="M757" s="12">
        <f t="shared" si="107"/>
        <v>0.35223023492838718</v>
      </c>
      <c r="N757" s="18">
        <f t="shared" si="104"/>
        <v>1.2299875057596239E-4</v>
      </c>
    </row>
    <row r="758" spans="1:14" x14ac:dyDescent="0.2">
      <c r="A758" s="4">
        <v>756</v>
      </c>
      <c r="B758" s="1" t="str">
        <f>'Исходные данные'!A1008</f>
        <v>12.03.2013</v>
      </c>
      <c r="C758" s="1">
        <f>'Исходные данные'!B1008</f>
        <v>476.22</v>
      </c>
      <c r="D758" s="5" t="str">
        <f>'Исходные данные'!A760</f>
        <v>17.03.2014</v>
      </c>
      <c r="E758" s="1">
        <f>'Исходные данные'!B760</f>
        <v>239.89</v>
      </c>
      <c r="F758" s="12">
        <f t="shared" si="99"/>
        <v>0.50373776825836791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-0.68569944738900857</v>
      </c>
      <c r="J758" s="18">
        <f t="shared" si="102"/>
        <v>-2.387778493835679E-4</v>
      </c>
      <c r="K758" s="12">
        <f t="shared" si="106"/>
        <v>0.53480516319572358</v>
      </c>
      <c r="L758" s="12">
        <f t="shared" si="103"/>
        <v>-0.62585277935868733</v>
      </c>
      <c r="M758" s="12">
        <f t="shared" si="107"/>
        <v>0.39169170143099363</v>
      </c>
      <c r="N758" s="18">
        <f t="shared" si="104"/>
        <v>1.363969337370979E-4</v>
      </c>
    </row>
    <row r="759" spans="1:14" x14ac:dyDescent="0.2">
      <c r="A759" s="4">
        <v>757</v>
      </c>
      <c r="B759" s="1" t="str">
        <f>'Исходные данные'!A1009</f>
        <v>11.03.2013</v>
      </c>
      <c r="C759" s="1">
        <f>'Исходные данные'!B1009</f>
        <v>482.88</v>
      </c>
      <c r="D759" s="5" t="str">
        <f>'Исходные данные'!A761</f>
        <v>14.03.2014</v>
      </c>
      <c r="E759" s="1">
        <f>'Исходные данные'!B761</f>
        <v>229.48</v>
      </c>
      <c r="F759" s="12">
        <f t="shared" si="99"/>
        <v>0.4752319416832339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-0.74395229584581379</v>
      </c>
      <c r="J759" s="18">
        <f t="shared" si="102"/>
        <v>-2.583399044107935E-4</v>
      </c>
      <c r="K759" s="12">
        <f t="shared" si="106"/>
        <v>0.50454127552604955</v>
      </c>
      <c r="L759" s="12">
        <f t="shared" si="103"/>
        <v>-0.68410562781549256</v>
      </c>
      <c r="M759" s="12">
        <f t="shared" si="107"/>
        <v>0.46800051000882908</v>
      </c>
      <c r="N759" s="18">
        <f t="shared" si="104"/>
        <v>1.6251473070921346E-4</v>
      </c>
    </row>
    <row r="760" spans="1:14" x14ac:dyDescent="0.2">
      <c r="A760" s="4">
        <v>758</v>
      </c>
      <c r="B760" s="1" t="str">
        <f>'Исходные данные'!A1010</f>
        <v>07.03.2013</v>
      </c>
      <c r="C760" s="1">
        <f>'Исходные данные'!B1010</f>
        <v>482.48</v>
      </c>
      <c r="D760" s="5" t="str">
        <f>'Исходные данные'!A762</f>
        <v>13.03.2014</v>
      </c>
      <c r="E760" s="1">
        <f>'Исходные данные'!B762</f>
        <v>246.12</v>
      </c>
      <c r="F760" s="12">
        <f t="shared" si="99"/>
        <v>0.51011440888741499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-0.67312024727044184</v>
      </c>
      <c r="J760" s="18">
        <f t="shared" si="102"/>
        <v>-2.3309085224959341E-4</v>
      </c>
      <c r="K760" s="12">
        <f t="shared" si="106"/>
        <v>0.54157507513631264</v>
      </c>
      <c r="L760" s="12">
        <f t="shared" si="103"/>
        <v>-0.6132735792401206</v>
      </c>
      <c r="M760" s="12">
        <f t="shared" si="107"/>
        <v>0.37610448299398835</v>
      </c>
      <c r="N760" s="18">
        <f t="shared" si="104"/>
        <v>1.3023900979276202E-4</v>
      </c>
    </row>
    <row r="761" spans="1:14" x14ac:dyDescent="0.2">
      <c r="A761" s="4">
        <v>759</v>
      </c>
      <c r="B761" s="1" t="str">
        <f>'Исходные данные'!A1011</f>
        <v>06.03.2013</v>
      </c>
      <c r="C761" s="1">
        <f>'Исходные данные'!B1011</f>
        <v>485.66</v>
      </c>
      <c r="D761" s="5" t="str">
        <f>'Исходные данные'!A763</f>
        <v>12.03.2014</v>
      </c>
      <c r="E761" s="1">
        <f>'Исходные данные'!B763</f>
        <v>250.4</v>
      </c>
      <c r="F761" s="12">
        <f t="shared" si="99"/>
        <v>0.51558703619816326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-0.6624491513709736</v>
      </c>
      <c r="J761" s="18">
        <f t="shared" si="102"/>
        <v>-2.2875536745162468E-4</v>
      </c>
      <c r="K761" s="12">
        <f t="shared" si="106"/>
        <v>0.54738521987124733</v>
      </c>
      <c r="L761" s="12">
        <f t="shared" si="103"/>
        <v>-0.60260248334065236</v>
      </c>
      <c r="M761" s="12">
        <f t="shared" si="107"/>
        <v>0.36312975292832106</v>
      </c>
      <c r="N761" s="18">
        <f t="shared" si="104"/>
        <v>1.2539510374769505E-4</v>
      </c>
    </row>
    <row r="762" spans="1:14" x14ac:dyDescent="0.2">
      <c r="A762" s="4">
        <v>760</v>
      </c>
      <c r="B762" s="1" t="str">
        <f>'Исходные данные'!A1012</f>
        <v>05.03.2013</v>
      </c>
      <c r="C762" s="1">
        <f>'Исходные данные'!B1012</f>
        <v>478.96</v>
      </c>
      <c r="D762" s="5" t="str">
        <f>'Исходные данные'!A764</f>
        <v>11.03.2014</v>
      </c>
      <c r="E762" s="1">
        <f>'Исходные данные'!B764</f>
        <v>252.13</v>
      </c>
      <c r="F762" s="12">
        <f t="shared" si="99"/>
        <v>0.52641139134792048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-0.64167225910654002</v>
      </c>
      <c r="J762" s="18">
        <f t="shared" si="102"/>
        <v>-2.2096229830958499E-4</v>
      </c>
      <c r="K762" s="12">
        <f t="shared" si="106"/>
        <v>0.55887715354612166</v>
      </c>
      <c r="L762" s="12">
        <f t="shared" si="103"/>
        <v>-0.58182559107621878</v>
      </c>
      <c r="M762" s="12">
        <f t="shared" si="107"/>
        <v>0.33852101843119126</v>
      </c>
      <c r="N762" s="18">
        <f t="shared" si="104"/>
        <v>1.1657100832566602E-4</v>
      </c>
    </row>
    <row r="763" spans="1:14" x14ac:dyDescent="0.2">
      <c r="A763" s="4">
        <v>761</v>
      </c>
      <c r="B763" s="1" t="str">
        <f>'Исходные данные'!A1013</f>
        <v>04.03.2013</v>
      </c>
      <c r="C763" s="1">
        <f>'Исходные данные'!B1013</f>
        <v>474.85</v>
      </c>
      <c r="D763" s="5" t="str">
        <f>'Исходные данные'!A765</f>
        <v>07.03.2014</v>
      </c>
      <c r="E763" s="1">
        <f>'Исходные данные'!B765</f>
        <v>256.89999999999998</v>
      </c>
      <c r="F763" s="12">
        <f t="shared" si="99"/>
        <v>0.54101295145835515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-0.61431206057312382</v>
      </c>
      <c r="J763" s="18">
        <f t="shared" si="102"/>
        <v>-2.1095028936169119E-4</v>
      </c>
      <c r="K763" s="12">
        <f t="shared" si="106"/>
        <v>0.57437924655926242</v>
      </c>
      <c r="L763" s="12">
        <f t="shared" si="103"/>
        <v>-0.55446539254280258</v>
      </c>
      <c r="M763" s="12">
        <f t="shared" si="107"/>
        <v>0.30743187152764401</v>
      </c>
      <c r="N763" s="18">
        <f t="shared" si="104"/>
        <v>1.0556986655488771E-4</v>
      </c>
    </row>
    <row r="764" spans="1:14" x14ac:dyDescent="0.2">
      <c r="A764" s="4">
        <v>762</v>
      </c>
      <c r="B764" s="1" t="str">
        <f>'Исходные данные'!A1014</f>
        <v>01.03.2013</v>
      </c>
      <c r="C764" s="1">
        <f>'Исходные данные'!B1014</f>
        <v>479.07</v>
      </c>
      <c r="D764" s="5" t="str">
        <f>'Исходные данные'!A766</f>
        <v>06.03.2014</v>
      </c>
      <c r="E764" s="1">
        <f>'Исходные данные'!B766</f>
        <v>256.77</v>
      </c>
      <c r="F764" s="12">
        <f t="shared" si="99"/>
        <v>0.53597595340973136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-0.62366598195925738</v>
      </c>
      <c r="J764" s="18">
        <f t="shared" si="102"/>
        <v>-2.1356462085964204E-4</v>
      </c>
      <c r="K764" s="12">
        <f t="shared" si="106"/>
        <v>0.56903159797471337</v>
      </c>
      <c r="L764" s="12">
        <f t="shared" si="103"/>
        <v>-0.56381931392893603</v>
      </c>
      <c r="M764" s="12">
        <f t="shared" si="107"/>
        <v>0.31789221875929596</v>
      </c>
      <c r="N764" s="18">
        <f t="shared" si="104"/>
        <v>1.0885719782291181E-4</v>
      </c>
    </row>
    <row r="765" spans="1:14" x14ac:dyDescent="0.2">
      <c r="A765" s="4">
        <v>763</v>
      </c>
      <c r="B765" s="1" t="str">
        <f>'Исходные данные'!A1015</f>
        <v>28.02.2013</v>
      </c>
      <c r="C765" s="1">
        <f>'Исходные данные'!B1015</f>
        <v>486.06</v>
      </c>
      <c r="D765" s="5" t="str">
        <f>'Исходные данные'!A767</f>
        <v>05.03.2014</v>
      </c>
      <c r="E765" s="1">
        <f>'Исходные данные'!B767</f>
        <v>260.5</v>
      </c>
      <c r="F765" s="12">
        <f t="shared" si="99"/>
        <v>0.53594206476566675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-0.62372921187703334</v>
      </c>
      <c r="J765" s="18">
        <f t="shared" si="102"/>
        <v>-2.1299014382272679E-4</v>
      </c>
      <c r="K765" s="12">
        <f t="shared" si="106"/>
        <v>0.56899561929103804</v>
      </c>
      <c r="L765" s="12">
        <f t="shared" si="103"/>
        <v>-0.5638825438467121</v>
      </c>
      <c r="M765" s="12">
        <f t="shared" si="107"/>
        <v>0.31796352325503907</v>
      </c>
      <c r="N765" s="18">
        <f t="shared" si="104"/>
        <v>1.085777213234373E-4</v>
      </c>
    </row>
    <row r="766" spans="1:14" x14ac:dyDescent="0.2">
      <c r="A766" s="4">
        <v>764</v>
      </c>
      <c r="B766" s="1" t="str">
        <f>'Исходные данные'!A1016</f>
        <v>27.02.2013</v>
      </c>
      <c r="C766" s="1">
        <f>'Исходные данные'!B1016</f>
        <v>486.89</v>
      </c>
      <c r="D766" s="5" t="str">
        <f>'Исходные данные'!A768</f>
        <v>04.03.2014</v>
      </c>
      <c r="E766" s="1">
        <f>'Исходные данные'!B768</f>
        <v>256.18</v>
      </c>
      <c r="F766" s="12">
        <f t="shared" si="99"/>
        <v>0.52615580521267635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-0.64215790247658355</v>
      </c>
      <c r="J766" s="18">
        <f t="shared" si="102"/>
        <v>-2.1867111691201155E-4</v>
      </c>
      <c r="K766" s="12">
        <f t="shared" si="106"/>
        <v>0.55860580445660946</v>
      </c>
      <c r="L766" s="12">
        <f t="shared" si="103"/>
        <v>-0.58231123444626232</v>
      </c>
      <c r="M766" s="12">
        <f t="shared" si="107"/>
        <v>0.33908637376232975</v>
      </c>
      <c r="N766" s="18">
        <f t="shared" si="104"/>
        <v>1.15467544344292E-4</v>
      </c>
    </row>
    <row r="767" spans="1:14" x14ac:dyDescent="0.2">
      <c r="A767" s="4">
        <v>765</v>
      </c>
      <c r="B767" s="1" t="str">
        <f>'Исходные данные'!A1017</f>
        <v>26.02.2013</v>
      </c>
      <c r="C767" s="1">
        <f>'Исходные данные'!B1017</f>
        <v>488.09</v>
      </c>
      <c r="D767" s="5" t="str">
        <f>'Исходные данные'!A769</f>
        <v>03.03.2014</v>
      </c>
      <c r="E767" s="1">
        <f>'Исходные данные'!B769</f>
        <v>251.57</v>
      </c>
      <c r="F767" s="12">
        <f t="shared" si="99"/>
        <v>0.51541723862402422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-0.66277853424516875</v>
      </c>
      <c r="J767" s="18">
        <f t="shared" si="102"/>
        <v>-2.2506304761720481E-4</v>
      </c>
      <c r="K767" s="12">
        <f t="shared" si="106"/>
        <v>0.54720495024472793</v>
      </c>
      <c r="L767" s="12">
        <f t="shared" si="103"/>
        <v>-0.6029318662148474</v>
      </c>
      <c r="M767" s="12">
        <f t="shared" si="107"/>
        <v>0.3635268352973185</v>
      </c>
      <c r="N767" s="18">
        <f t="shared" si="104"/>
        <v>1.2344463982351517E-4</v>
      </c>
    </row>
    <row r="768" spans="1:14" x14ac:dyDescent="0.2">
      <c r="A768" s="4">
        <v>766</v>
      </c>
      <c r="B768" s="1" t="str">
        <f>'Исходные данные'!A1018</f>
        <v>25.02.2013</v>
      </c>
      <c r="C768" s="1">
        <f>'Исходные данные'!B1018</f>
        <v>494.65</v>
      </c>
      <c r="D768" s="5" t="str">
        <f>'Исходные данные'!A770</f>
        <v>28.02.2014</v>
      </c>
      <c r="E768" s="1">
        <f>'Исходные данные'!B770</f>
        <v>287.79000000000002</v>
      </c>
      <c r="F768" s="12">
        <f t="shared" si="99"/>
        <v>0.58180531689073089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-0.5416193942712656</v>
      </c>
      <c r="J768" s="18">
        <f t="shared" si="102"/>
        <v>-1.8340709736372555E-4</v>
      </c>
      <c r="K768" s="12">
        <f t="shared" si="106"/>
        <v>0.61768742995720027</v>
      </c>
      <c r="L768" s="12">
        <f t="shared" si="103"/>
        <v>-0.48177272624094425</v>
      </c>
      <c r="M768" s="12">
        <f t="shared" si="107"/>
        <v>0.23210495974963175</v>
      </c>
      <c r="N768" s="18">
        <f t="shared" si="104"/>
        <v>7.859706908885842E-5</v>
      </c>
    </row>
    <row r="769" spans="1:14" x14ac:dyDescent="0.2">
      <c r="A769" s="4">
        <v>767</v>
      </c>
      <c r="B769" s="1" t="str">
        <f>'Исходные данные'!A1019</f>
        <v>22.02.2013</v>
      </c>
      <c r="C769" s="1">
        <f>'Исходные данные'!B1019</f>
        <v>493.54</v>
      </c>
      <c r="D769" s="5" t="str">
        <f>'Исходные данные'!A771</f>
        <v>27.02.2014</v>
      </c>
      <c r="E769" s="1">
        <f>'Исходные данные'!B771</f>
        <v>292.7</v>
      </c>
      <c r="F769" s="12">
        <f t="shared" si="99"/>
        <v>0.59306236576569271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-0.52245571558909765</v>
      </c>
      <c r="J769" s="18">
        <f t="shared" si="102"/>
        <v>-1.7642396754975246E-4</v>
      </c>
      <c r="K769" s="12">
        <f t="shared" si="106"/>
        <v>0.62963874319998325</v>
      </c>
      <c r="L769" s="12">
        <f t="shared" si="103"/>
        <v>-0.46260904755877641</v>
      </c>
      <c r="M769" s="12">
        <f t="shared" si="107"/>
        <v>0.21400713088323819</v>
      </c>
      <c r="N769" s="18">
        <f t="shared" si="104"/>
        <v>7.2266387346893278E-5</v>
      </c>
    </row>
    <row r="770" spans="1:14" x14ac:dyDescent="0.2">
      <c r="A770" s="4">
        <v>768</v>
      </c>
      <c r="B770" s="1" t="str">
        <f>'Исходные данные'!A1020</f>
        <v>21.02.2013</v>
      </c>
      <c r="C770" s="1">
        <f>'Исходные данные'!B1020</f>
        <v>489.97</v>
      </c>
      <c r="D770" s="5" t="str">
        <f>'Исходные данные'!A772</f>
        <v>26.02.2014</v>
      </c>
      <c r="E770" s="1">
        <f>'Исходные данные'!B772</f>
        <v>300.82</v>
      </c>
      <c r="F770" s="12">
        <f t="shared" ref="F770:F833" si="108">E770/C770</f>
        <v>0.61395595648713186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-0.48783208551351354</v>
      </c>
      <c r="J770" s="18">
        <f t="shared" ref="J770:J833" si="111">H770*I770</f>
        <v>-1.6427241070133259E-4</v>
      </c>
      <c r="K770" s="12">
        <f t="shared" si="106"/>
        <v>0.65182091991894786</v>
      </c>
      <c r="L770" s="12">
        <f t="shared" ref="L770:L833" si="112">LN(K770)</f>
        <v>-0.42798541748319219</v>
      </c>
      <c r="M770" s="12">
        <f t="shared" si="107"/>
        <v>0.18317151757826225</v>
      </c>
      <c r="N770" s="18">
        <f t="shared" ref="N770:N833" si="113">M770*H770</f>
        <v>6.1681114584188473E-5</v>
      </c>
    </row>
    <row r="771" spans="1:14" x14ac:dyDescent="0.2">
      <c r="A771" s="4">
        <v>769</v>
      </c>
      <c r="B771" s="1" t="str">
        <f>'Исходные данные'!A1021</f>
        <v>20.02.2013</v>
      </c>
      <c r="C771" s="1">
        <f>'Исходные данные'!B1021</f>
        <v>503.08</v>
      </c>
      <c r="D771" s="5" t="str">
        <f>'Исходные данные'!A773</f>
        <v>25.02.2014</v>
      </c>
      <c r="E771" s="1">
        <f>'Исходные данные'!B773</f>
        <v>302.08</v>
      </c>
      <c r="F771" s="12">
        <f t="shared" si="108"/>
        <v>0.60046115925896482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-0.51005732022181882</v>
      </c>
      <c r="J771" s="18">
        <f t="shared" si="111"/>
        <v>-1.7127714829886454E-4</v>
      </c>
      <c r="K771" s="12">
        <f t="shared" ref="K771:K834" si="115">F771/GEOMEAN(F$2:F$1242)</f>
        <v>0.63749384800044628</v>
      </c>
      <c r="L771" s="12">
        <f t="shared" si="112"/>
        <v>-0.45021065219149764</v>
      </c>
      <c r="M771" s="12">
        <f t="shared" ref="M771:M834" si="116">POWER(L771-AVERAGE(L$2:L$1242),2)</f>
        <v>0.2026896313466936</v>
      </c>
      <c r="N771" s="18">
        <f t="shared" si="113"/>
        <v>6.8063138534532033E-5</v>
      </c>
    </row>
    <row r="772" spans="1:14" x14ac:dyDescent="0.2">
      <c r="A772" s="4">
        <v>770</v>
      </c>
      <c r="B772" s="1" t="str">
        <f>'Исходные данные'!A1022</f>
        <v>19.02.2013</v>
      </c>
      <c r="C772" s="1">
        <f>'Исходные данные'!B1022</f>
        <v>507.02</v>
      </c>
      <c r="D772" s="5" t="str">
        <f>'Исходные данные'!A774</f>
        <v>24.02.2014</v>
      </c>
      <c r="E772" s="1">
        <f>'Исходные данные'!B774</f>
        <v>301.10000000000002</v>
      </c>
      <c r="F772" s="12">
        <f t="shared" si="108"/>
        <v>0.5938621750621278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-0.52110801505720905</v>
      </c>
      <c r="J772" s="18">
        <f t="shared" si="111"/>
        <v>-1.7449956997598121E-4</v>
      </c>
      <c r="K772" s="12">
        <f t="shared" si="115"/>
        <v>0.63048787973144549</v>
      </c>
      <c r="L772" s="12">
        <f t="shared" si="112"/>
        <v>-0.46126134702688776</v>
      </c>
      <c r="M772" s="12">
        <f t="shared" si="116"/>
        <v>0.21276203026105892</v>
      </c>
      <c r="N772" s="18">
        <f t="shared" si="113"/>
        <v>7.1246040580848796E-5</v>
      </c>
    </row>
    <row r="773" spans="1:14" x14ac:dyDescent="0.2">
      <c r="A773" s="4">
        <v>771</v>
      </c>
      <c r="B773" s="1" t="str">
        <f>'Исходные данные'!A1023</f>
        <v>18.02.2013</v>
      </c>
      <c r="C773" s="1">
        <f>'Исходные данные'!B1023</f>
        <v>506.67</v>
      </c>
      <c r="D773" s="5" t="str">
        <f>'Исходные данные'!A775</f>
        <v>21.02.2014</v>
      </c>
      <c r="E773" s="1">
        <f>'Исходные данные'!B775</f>
        <v>299.25</v>
      </c>
      <c r="F773" s="12">
        <f t="shared" si="108"/>
        <v>0.59062111433477404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-0.52658055965985717</v>
      </c>
      <c r="J773" s="18">
        <f t="shared" si="111"/>
        <v>-1.7583996926181497E-4</v>
      </c>
      <c r="K773" s="12">
        <f t="shared" si="115"/>
        <v>0.62704693064952033</v>
      </c>
      <c r="L773" s="12">
        <f t="shared" si="112"/>
        <v>-0.46673389162953588</v>
      </c>
      <c r="M773" s="12">
        <f t="shared" si="116"/>
        <v>0.21784052559565129</v>
      </c>
      <c r="N773" s="18">
        <f t="shared" si="113"/>
        <v>7.2743041158716468E-5</v>
      </c>
    </row>
    <row r="774" spans="1:14" x14ac:dyDescent="0.2">
      <c r="A774" s="4">
        <v>772</v>
      </c>
      <c r="B774" s="1" t="str">
        <f>'Исходные данные'!A1024</f>
        <v>15.02.2013</v>
      </c>
      <c r="C774" s="1">
        <f>'Исходные данные'!B1024</f>
        <v>511.8</v>
      </c>
      <c r="D774" s="5" t="str">
        <f>'Исходные данные'!A776</f>
        <v>20.02.2014</v>
      </c>
      <c r="E774" s="1">
        <f>'Исходные данные'!B776</f>
        <v>300.45999999999998</v>
      </c>
      <c r="F774" s="12">
        <f t="shared" si="108"/>
        <v>0.58706525986713554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-0.53261929009141096</v>
      </c>
      <c r="J774" s="18">
        <f t="shared" si="111"/>
        <v>-1.773600645603644E-4</v>
      </c>
      <c r="K774" s="12">
        <f t="shared" si="115"/>
        <v>0.6232717733182751</v>
      </c>
      <c r="L774" s="12">
        <f t="shared" si="112"/>
        <v>-0.47277262206108972</v>
      </c>
      <c r="M774" s="12">
        <f t="shared" si="116"/>
        <v>0.22351395217051792</v>
      </c>
      <c r="N774" s="18">
        <f t="shared" si="113"/>
        <v>7.4429240030532141E-5</v>
      </c>
    </row>
    <row r="775" spans="1:14" x14ac:dyDescent="0.2">
      <c r="A775" s="4">
        <v>773</v>
      </c>
      <c r="B775" s="1" t="str">
        <f>'Исходные данные'!A1025</f>
        <v>14.02.2013</v>
      </c>
      <c r="C775" s="1">
        <f>'Исходные данные'!B1025</f>
        <v>521.97</v>
      </c>
      <c r="D775" s="5" t="str">
        <f>'Исходные данные'!A777</f>
        <v>19.02.2014</v>
      </c>
      <c r="E775" s="1">
        <f>'Исходные данные'!B777</f>
        <v>303.74</v>
      </c>
      <c r="F775" s="12">
        <f t="shared" si="108"/>
        <v>0.58191083778761232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-0.5414380426646106</v>
      </c>
      <c r="J775" s="18">
        <f t="shared" si="111"/>
        <v>-1.79793457096253E-4</v>
      </c>
      <c r="K775" s="12">
        <f t="shared" si="115"/>
        <v>0.61779945872302489</v>
      </c>
      <c r="L775" s="12">
        <f t="shared" si="112"/>
        <v>-0.4815913746342893</v>
      </c>
      <c r="M775" s="12">
        <f t="shared" si="116"/>
        <v>0.23193025212214433</v>
      </c>
      <c r="N775" s="18">
        <f t="shared" si="113"/>
        <v>7.7016276191136309E-5</v>
      </c>
    </row>
    <row r="776" spans="1:14" x14ac:dyDescent="0.2">
      <c r="A776" s="4">
        <v>774</v>
      </c>
      <c r="B776" s="1" t="str">
        <f>'Исходные данные'!A1026</f>
        <v>13.02.2013</v>
      </c>
      <c r="C776" s="1">
        <f>'Исходные данные'!B1026</f>
        <v>519.88</v>
      </c>
      <c r="D776" s="5" t="str">
        <f>'Исходные данные'!A778</f>
        <v>18.02.2014</v>
      </c>
      <c r="E776" s="1">
        <f>'Исходные данные'!B778</f>
        <v>306.74</v>
      </c>
      <c r="F776" s="12">
        <f t="shared" si="108"/>
        <v>0.59002077402477493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-0.52759753249075392</v>
      </c>
      <c r="J776" s="18">
        <f t="shared" si="111"/>
        <v>-1.7470850252189417E-4</v>
      </c>
      <c r="K776" s="12">
        <f t="shared" si="115"/>
        <v>0.62640956510400625</v>
      </c>
      <c r="L776" s="12">
        <f t="shared" si="112"/>
        <v>-0.46775086446043257</v>
      </c>
      <c r="M776" s="12">
        <f t="shared" si="116"/>
        <v>0.2187908712034819</v>
      </c>
      <c r="N776" s="18">
        <f t="shared" si="113"/>
        <v>7.2450349214039995E-5</v>
      </c>
    </row>
    <row r="777" spans="1:14" x14ac:dyDescent="0.2">
      <c r="A777" s="4">
        <v>775</v>
      </c>
      <c r="B777" s="1" t="str">
        <f>'Исходные данные'!A1027</f>
        <v>12.02.2013</v>
      </c>
      <c r="C777" s="1">
        <f>'Исходные данные'!B1027</f>
        <v>513.57000000000005</v>
      </c>
      <c r="D777" s="5" t="str">
        <f>'Исходные данные'!A779</f>
        <v>17.02.2014</v>
      </c>
      <c r="E777" s="1">
        <f>'Исходные данные'!B779</f>
        <v>307.39</v>
      </c>
      <c r="F777" s="12">
        <f t="shared" si="108"/>
        <v>0.59853574001596654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-0.51326903978380189</v>
      </c>
      <c r="J777" s="18">
        <f t="shared" si="111"/>
        <v>-1.6948939265644381E-4</v>
      </c>
      <c r="K777" s="12">
        <f t="shared" si="115"/>
        <v>0.63544968094100174</v>
      </c>
      <c r="L777" s="12">
        <f t="shared" si="112"/>
        <v>-0.45342237175348066</v>
      </c>
      <c r="M777" s="12">
        <f t="shared" si="116"/>
        <v>0.20559184720655158</v>
      </c>
      <c r="N777" s="18">
        <f t="shared" si="113"/>
        <v>6.7889614641148863E-5</v>
      </c>
    </row>
    <row r="778" spans="1:14" x14ac:dyDescent="0.2">
      <c r="A778" s="4">
        <v>776</v>
      </c>
      <c r="B778" s="1" t="str">
        <f>'Исходные данные'!A1028</f>
        <v>11.02.2013</v>
      </c>
      <c r="C778" s="1">
        <f>'Исходные данные'!B1028</f>
        <v>516.80999999999995</v>
      </c>
      <c r="D778" s="5" t="str">
        <f>'Исходные данные'!A780</f>
        <v>14.02.2014</v>
      </c>
      <c r="E778" s="1">
        <f>'Исходные данные'!B780</f>
        <v>306.87</v>
      </c>
      <c r="F778" s="12">
        <f t="shared" si="108"/>
        <v>0.59377721019330132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-0.52125109698936156</v>
      </c>
      <c r="J778" s="18">
        <f t="shared" si="111"/>
        <v>-1.7164478232741307E-4</v>
      </c>
      <c r="K778" s="12">
        <f t="shared" si="115"/>
        <v>0.63039767476091935</v>
      </c>
      <c r="L778" s="12">
        <f t="shared" si="112"/>
        <v>-0.46140442895904032</v>
      </c>
      <c r="M778" s="12">
        <f t="shared" si="116"/>
        <v>0.21289404706301804</v>
      </c>
      <c r="N778" s="18">
        <f t="shared" si="113"/>
        <v>7.0104701127716898E-5</v>
      </c>
    </row>
    <row r="779" spans="1:14" x14ac:dyDescent="0.2">
      <c r="A779" s="4">
        <v>777</v>
      </c>
      <c r="B779" s="1" t="str">
        <f>'Исходные данные'!A1029</f>
        <v>08.02.2013</v>
      </c>
      <c r="C779" s="1">
        <f>'Исходные данные'!B1029</f>
        <v>519.25</v>
      </c>
      <c r="D779" s="5" t="str">
        <f>'Исходные данные'!A781</f>
        <v>13.02.2014</v>
      </c>
      <c r="E779" s="1">
        <f>'Исходные данные'!B781</f>
        <v>307.7</v>
      </c>
      <c r="F779" s="12">
        <f t="shared" si="108"/>
        <v>0.59258545979778521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-0.52326018042822564</v>
      </c>
      <c r="J779" s="18">
        <f t="shared" si="111"/>
        <v>-1.7182544616148939E-4</v>
      </c>
      <c r="K779" s="12">
        <f t="shared" si="115"/>
        <v>0.6291324246547656</v>
      </c>
      <c r="L779" s="12">
        <f t="shared" si="112"/>
        <v>-0.46341351239790435</v>
      </c>
      <c r="M779" s="12">
        <f t="shared" si="116"/>
        <v>0.2147520834729626</v>
      </c>
      <c r="N779" s="18">
        <f t="shared" si="113"/>
        <v>7.0519167972332787E-5</v>
      </c>
    </row>
    <row r="780" spans="1:14" x14ac:dyDescent="0.2">
      <c r="A780" s="4">
        <v>778</v>
      </c>
      <c r="B780" s="1" t="str">
        <f>'Исходные данные'!A1030</f>
        <v>07.02.2013</v>
      </c>
      <c r="C780" s="1">
        <f>'Исходные данные'!B1030</f>
        <v>521.94000000000005</v>
      </c>
      <c r="D780" s="5" t="str">
        <f>'Исходные данные'!A782</f>
        <v>12.02.2014</v>
      </c>
      <c r="E780" s="1">
        <f>'Исходные данные'!B782</f>
        <v>309.95999999999998</v>
      </c>
      <c r="F780" s="12">
        <f t="shared" si="108"/>
        <v>0.59386136337510054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-0.52110938185175504</v>
      </c>
      <c r="J780" s="18">
        <f t="shared" si="111"/>
        <v>-1.706415766431522E-4</v>
      </c>
      <c r="K780" s="12">
        <f t="shared" si="115"/>
        <v>0.63048701798463902</v>
      </c>
      <c r="L780" s="12">
        <f t="shared" si="112"/>
        <v>-0.4612627138214338</v>
      </c>
      <c r="M780" s="12">
        <f t="shared" si="116"/>
        <v>0.21276329116191389</v>
      </c>
      <c r="N780" s="18">
        <f t="shared" si="113"/>
        <v>6.9671099235713672E-5</v>
      </c>
    </row>
    <row r="781" spans="1:14" x14ac:dyDescent="0.2">
      <c r="A781" s="4">
        <v>779</v>
      </c>
      <c r="B781" s="1" t="str">
        <f>'Исходные данные'!A1031</f>
        <v>06.02.2013</v>
      </c>
      <c r="C781" s="1">
        <f>'Исходные данные'!B1031</f>
        <v>524.94000000000005</v>
      </c>
      <c r="D781" s="5" t="str">
        <f>'Исходные данные'!A783</f>
        <v>11.02.2014</v>
      </c>
      <c r="E781" s="1">
        <f>'Исходные данные'!B783</f>
        <v>308.92</v>
      </c>
      <c r="F781" s="12">
        <f t="shared" si="108"/>
        <v>0.58848630319655582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-0.53020162664516501</v>
      </c>
      <c r="J781" s="18">
        <f t="shared" si="111"/>
        <v>-1.7313432902291013E-4</v>
      </c>
      <c r="K781" s="12">
        <f t="shared" si="115"/>
        <v>0.62478045771239232</v>
      </c>
      <c r="L781" s="12">
        <f t="shared" si="112"/>
        <v>-0.47035495861484372</v>
      </c>
      <c r="M781" s="12">
        <f t="shared" si="116"/>
        <v>0.2212337870935713</v>
      </c>
      <c r="N781" s="18">
        <f t="shared" si="113"/>
        <v>7.2242636311783772E-5</v>
      </c>
    </row>
    <row r="782" spans="1:14" x14ac:dyDescent="0.2">
      <c r="A782" s="4">
        <v>780</v>
      </c>
      <c r="B782" s="1" t="str">
        <f>'Исходные данные'!A1032</f>
        <v>05.02.2013</v>
      </c>
      <c r="C782" s="1">
        <f>'Исходные данные'!B1032</f>
        <v>518.74</v>
      </c>
      <c r="D782" s="5" t="str">
        <f>'Исходные данные'!A784</f>
        <v>10.02.2014</v>
      </c>
      <c r="E782" s="1">
        <f>'Исходные данные'!B784</f>
        <v>308.49</v>
      </c>
      <c r="F782" s="12">
        <f t="shared" si="108"/>
        <v>0.59469098199483361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-0.51971336634145959</v>
      </c>
      <c r="J782" s="18">
        <f t="shared" si="111"/>
        <v>-1.6923578031931435E-4</v>
      </c>
      <c r="K782" s="12">
        <f t="shared" si="115"/>
        <v>0.63136780229201894</v>
      </c>
      <c r="L782" s="12">
        <f t="shared" si="112"/>
        <v>-0.45986669831113836</v>
      </c>
      <c r="M782" s="12">
        <f t="shared" si="116"/>
        <v>0.21147738021558748</v>
      </c>
      <c r="N782" s="18">
        <f t="shared" si="113"/>
        <v>6.8863996538343796E-5</v>
      </c>
    </row>
    <row r="783" spans="1:14" x14ac:dyDescent="0.2">
      <c r="A783" s="4">
        <v>781</v>
      </c>
      <c r="B783" s="1" t="str">
        <f>'Исходные данные'!A1033</f>
        <v>04.02.2013</v>
      </c>
      <c r="C783" s="1">
        <f>'Исходные данные'!B1033</f>
        <v>522.41</v>
      </c>
      <c r="D783" s="5" t="str">
        <f>'Исходные данные'!A785</f>
        <v>07.02.2014</v>
      </c>
      <c r="E783" s="1">
        <f>'Исходные данные'!B785</f>
        <v>307.75</v>
      </c>
      <c r="F783" s="12">
        <f t="shared" si="108"/>
        <v>0.58909668651059521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-0.52916495513404638</v>
      </c>
      <c r="J783" s="18">
        <f t="shared" si="111"/>
        <v>-1.7183259376481351E-4</v>
      </c>
      <c r="K783" s="12">
        <f t="shared" si="115"/>
        <v>0.62542848565162223</v>
      </c>
      <c r="L783" s="12">
        <f t="shared" si="112"/>
        <v>-0.46931828710372514</v>
      </c>
      <c r="M783" s="12">
        <f t="shared" si="116"/>
        <v>0.22025965460997451</v>
      </c>
      <c r="N783" s="18">
        <f t="shared" si="113"/>
        <v>7.1523609766989207E-5</v>
      </c>
    </row>
    <row r="784" spans="1:14" x14ac:dyDescent="0.2">
      <c r="A784" s="4">
        <v>782</v>
      </c>
      <c r="B784" s="1" t="str">
        <f>'Исходные данные'!A1034</f>
        <v>01.02.2013</v>
      </c>
      <c r="C784" s="1">
        <f>'Исходные данные'!B1034</f>
        <v>527.88</v>
      </c>
      <c r="D784" s="5" t="str">
        <f>'Исходные данные'!A786</f>
        <v>06.02.2014</v>
      </c>
      <c r="E784" s="1">
        <f>'Исходные данные'!B786</f>
        <v>305.58</v>
      </c>
      <c r="F784" s="12">
        <f t="shared" si="108"/>
        <v>0.57888156399181634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-0.54665737502406042</v>
      </c>
      <c r="J784" s="18">
        <f t="shared" si="111"/>
        <v>-1.770173569943016E-4</v>
      </c>
      <c r="K784" s="12">
        <f t="shared" si="115"/>
        <v>0.61458335826598254</v>
      </c>
      <c r="L784" s="12">
        <f t="shared" si="112"/>
        <v>-0.48681070699373924</v>
      </c>
      <c r="M784" s="12">
        <f t="shared" si="116"/>
        <v>0.23698466444374419</v>
      </c>
      <c r="N784" s="18">
        <f t="shared" si="113"/>
        <v>7.6739839000922012E-5</v>
      </c>
    </row>
    <row r="785" spans="1:14" x14ac:dyDescent="0.2">
      <c r="A785" s="4">
        <v>783</v>
      </c>
      <c r="B785" s="1" t="str">
        <f>'Исходные данные'!A1035</f>
        <v>31.01.2013</v>
      </c>
      <c r="C785" s="1">
        <f>'Исходные данные'!B1035</f>
        <v>525.64</v>
      </c>
      <c r="D785" s="5" t="str">
        <f>'Исходные данные'!A787</f>
        <v>05.02.2014</v>
      </c>
      <c r="E785" s="1">
        <f>'Исходные данные'!B787</f>
        <v>303.83999999999997</v>
      </c>
      <c r="F785" s="12">
        <f t="shared" si="108"/>
        <v>0.57803820105014836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-0.54811532071146163</v>
      </c>
      <c r="J785" s="18">
        <f t="shared" si="111"/>
        <v>-1.769940843983088E-4</v>
      </c>
      <c r="K785" s="12">
        <f t="shared" si="115"/>
        <v>0.61368798197285412</v>
      </c>
      <c r="L785" s="12">
        <f t="shared" si="112"/>
        <v>-0.48826865268114039</v>
      </c>
      <c r="M785" s="12">
        <f t="shared" si="116"/>
        <v>0.23840627719105606</v>
      </c>
      <c r="N785" s="18">
        <f t="shared" si="113"/>
        <v>7.6984713164865941E-5</v>
      </c>
    </row>
    <row r="786" spans="1:14" x14ac:dyDescent="0.2">
      <c r="A786" s="4">
        <v>784</v>
      </c>
      <c r="B786" s="1" t="str">
        <f>'Исходные данные'!A1036</f>
        <v>30.01.2013</v>
      </c>
      <c r="C786" s="1">
        <f>'Исходные данные'!B1036</f>
        <v>533.05999999999995</v>
      </c>
      <c r="D786" s="5" t="str">
        <f>'Исходные данные'!A788</f>
        <v>04.02.2014</v>
      </c>
      <c r="E786" s="1">
        <f>'Исходные данные'!B788</f>
        <v>297.23</v>
      </c>
      <c r="F786" s="12">
        <f t="shared" si="108"/>
        <v>0.55759201590815299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-0.58412773831094555</v>
      </c>
      <c r="J786" s="18">
        <f t="shared" si="111"/>
        <v>-1.8809654101438293E-4</v>
      </c>
      <c r="K786" s="12">
        <f t="shared" si="115"/>
        <v>0.59198080401119224</v>
      </c>
      <c r="L786" s="12">
        <f t="shared" si="112"/>
        <v>-0.52428107028062421</v>
      </c>
      <c r="M786" s="12">
        <f t="shared" si="116"/>
        <v>0.27487064065459671</v>
      </c>
      <c r="N786" s="18">
        <f t="shared" si="113"/>
        <v>8.8511832845052641E-5</v>
      </c>
    </row>
    <row r="787" spans="1:14" x14ac:dyDescent="0.2">
      <c r="A787" s="4">
        <v>785</v>
      </c>
      <c r="B787" s="1" t="str">
        <f>'Исходные данные'!A1037</f>
        <v>29.01.2013</v>
      </c>
      <c r="C787" s="1">
        <f>'Исходные данные'!B1037</f>
        <v>538.38</v>
      </c>
      <c r="D787" s="5" t="str">
        <f>'Исходные данные'!A789</f>
        <v>03.02.2014</v>
      </c>
      <c r="E787" s="1">
        <f>'Исходные данные'!B789</f>
        <v>303.35000000000002</v>
      </c>
      <c r="F787" s="12">
        <f t="shared" si="108"/>
        <v>0.56344960808350986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-0.57367737614971437</v>
      </c>
      <c r="J787" s="18">
        <f t="shared" si="111"/>
        <v>-1.8421579801594962E-4</v>
      </c>
      <c r="K787" s="12">
        <f t="shared" si="115"/>
        <v>0.59819965583583634</v>
      </c>
      <c r="L787" s="12">
        <f t="shared" si="112"/>
        <v>-0.51383070811939313</v>
      </c>
      <c r="M787" s="12">
        <f t="shared" si="116"/>
        <v>0.26402199660647685</v>
      </c>
      <c r="N787" s="18">
        <f t="shared" si="113"/>
        <v>8.4781141492903359E-5</v>
      </c>
    </row>
    <row r="788" spans="1:14" x14ac:dyDescent="0.2">
      <c r="A788" s="4">
        <v>786</v>
      </c>
      <c r="B788" s="1" t="str">
        <f>'Исходные данные'!A1038</f>
        <v>28.01.2013</v>
      </c>
      <c r="C788" s="1">
        <f>'Исходные данные'!B1038</f>
        <v>535.54999999999995</v>
      </c>
      <c r="D788" s="5" t="str">
        <f>'Исходные данные'!A790</f>
        <v>31.01.2014</v>
      </c>
      <c r="E788" s="1">
        <f>'Исходные данные'!B790</f>
        <v>306.23</v>
      </c>
      <c r="F788" s="12">
        <f t="shared" si="108"/>
        <v>0.57180468677060969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-0.55895780260668848</v>
      </c>
      <c r="J788" s="18">
        <f t="shared" si="111"/>
        <v>-1.7898817542247596E-4</v>
      </c>
      <c r="K788" s="12">
        <f t="shared" si="115"/>
        <v>0.60707002351983286</v>
      </c>
      <c r="L788" s="12">
        <f t="shared" si="112"/>
        <v>-0.49911113457636724</v>
      </c>
      <c r="M788" s="12">
        <f t="shared" si="116"/>
        <v>0.24911192465810852</v>
      </c>
      <c r="N788" s="18">
        <f t="shared" si="113"/>
        <v>7.9770044648451972E-5</v>
      </c>
    </row>
    <row r="789" spans="1:14" x14ac:dyDescent="0.2">
      <c r="A789" s="4">
        <v>787</v>
      </c>
      <c r="B789" s="1" t="str">
        <f>'Исходные данные'!A1039</f>
        <v>25.01.2013</v>
      </c>
      <c r="C789" s="1">
        <f>'Исходные данные'!B1039</f>
        <v>534.66999999999996</v>
      </c>
      <c r="D789" s="5" t="str">
        <f>'Исходные данные'!A791</f>
        <v>30.01.2014</v>
      </c>
      <c r="E789" s="1">
        <f>'Исходные данные'!B791</f>
        <v>309.33</v>
      </c>
      <c r="F789" s="12">
        <f t="shared" si="108"/>
        <v>0.57854377466474649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-0.54724106595491939</v>
      </c>
      <c r="J789" s="18">
        <f t="shared" si="111"/>
        <v>-1.7474717659570301E-4</v>
      </c>
      <c r="K789" s="12">
        <f t="shared" si="115"/>
        <v>0.61422473620590967</v>
      </c>
      <c r="L789" s="12">
        <f t="shared" si="112"/>
        <v>-0.4873943979245981</v>
      </c>
      <c r="M789" s="12">
        <f t="shared" si="116"/>
        <v>0.23755329912828141</v>
      </c>
      <c r="N789" s="18">
        <f t="shared" si="113"/>
        <v>7.5856456863712985E-5</v>
      </c>
    </row>
    <row r="790" spans="1:14" x14ac:dyDescent="0.2">
      <c r="A790" s="4">
        <v>788</v>
      </c>
      <c r="B790" s="1" t="str">
        <f>'Исходные данные'!A1040</f>
        <v>24.01.2013</v>
      </c>
      <c r="C790" s="1">
        <f>'Исходные данные'!B1040</f>
        <v>534.21</v>
      </c>
      <c r="D790" s="5" t="str">
        <f>'Исходные данные'!A792</f>
        <v>29.01.2014</v>
      </c>
      <c r="E790" s="1">
        <f>'Исходные данные'!B792</f>
        <v>316.25</v>
      </c>
      <c r="F790" s="12">
        <f t="shared" si="108"/>
        <v>0.59199565713857838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-0.52425598003960283</v>
      </c>
      <c r="J790" s="18">
        <f t="shared" si="111"/>
        <v>-1.6694024624862094E-4</v>
      </c>
      <c r="K790" s="12">
        <f t="shared" si="115"/>
        <v>0.62850624665643728</v>
      </c>
      <c r="L790" s="12">
        <f t="shared" si="112"/>
        <v>-0.46440931200928165</v>
      </c>
      <c r="M790" s="12">
        <f t="shared" si="116"/>
        <v>0.21567600908093426</v>
      </c>
      <c r="N790" s="18">
        <f t="shared" si="113"/>
        <v>6.8678293499238892E-5</v>
      </c>
    </row>
    <row r="791" spans="1:14" x14ac:dyDescent="0.2">
      <c r="A791" s="4">
        <v>789</v>
      </c>
      <c r="B791" s="1" t="str">
        <f>'Исходные данные'!A1041</f>
        <v>23.01.2013</v>
      </c>
      <c r="C791" s="1">
        <f>'Исходные данные'!B1041</f>
        <v>533.70000000000005</v>
      </c>
      <c r="D791" s="5" t="str">
        <f>'Исходные данные'!A793</f>
        <v>28.01.2014</v>
      </c>
      <c r="E791" s="1">
        <f>'Исходные данные'!B793</f>
        <v>316.02999999999997</v>
      </c>
      <c r="F791" s="12">
        <f t="shared" si="108"/>
        <v>0.59214914746112035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-0.5239967375503306</v>
      </c>
      <c r="J791" s="18">
        <f t="shared" si="111"/>
        <v>-1.6639198744833333E-4</v>
      </c>
      <c r="K791" s="12">
        <f t="shared" si="115"/>
        <v>0.62866920330207421</v>
      </c>
      <c r="L791" s="12">
        <f t="shared" si="112"/>
        <v>-0.46415006952000942</v>
      </c>
      <c r="M791" s="12">
        <f t="shared" si="116"/>
        <v>0.21543528703542952</v>
      </c>
      <c r="N791" s="18">
        <f t="shared" si="113"/>
        <v>6.8410169391339298E-5</v>
      </c>
    </row>
    <row r="792" spans="1:14" x14ac:dyDescent="0.2">
      <c r="A792" s="4">
        <v>790</v>
      </c>
      <c r="B792" s="1" t="str">
        <f>'Исходные данные'!A1042</f>
        <v>22.01.2013</v>
      </c>
      <c r="C792" s="1">
        <f>'Исходные данные'!B1042</f>
        <v>526.1</v>
      </c>
      <c r="D792" s="5" t="str">
        <f>'Исходные данные'!A794</f>
        <v>27.01.2014</v>
      </c>
      <c r="E792" s="1">
        <f>'Исходные данные'!B794</f>
        <v>318.35000000000002</v>
      </c>
      <c r="F792" s="12">
        <f t="shared" si="108"/>
        <v>0.60511309636951149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-0.50233990227372727</v>
      </c>
      <c r="J792" s="18">
        <f t="shared" si="111"/>
        <v>-1.5906977700480291E-4</v>
      </c>
      <c r="K792" s="12">
        <f t="shared" si="115"/>
        <v>0.64243268749660676</v>
      </c>
      <c r="L792" s="12">
        <f t="shared" si="112"/>
        <v>-0.44249323424340603</v>
      </c>
      <c r="M792" s="12">
        <f t="shared" si="116"/>
        <v>0.19580026235118975</v>
      </c>
      <c r="N792" s="18">
        <f t="shared" si="113"/>
        <v>6.2001652523940092E-5</v>
      </c>
    </row>
    <row r="793" spans="1:14" x14ac:dyDescent="0.2">
      <c r="A793" s="4">
        <v>791</v>
      </c>
      <c r="B793" s="1" t="str">
        <f>'Исходные данные'!A1043</f>
        <v>21.01.2013</v>
      </c>
      <c r="C793" s="1">
        <f>'Исходные данные'!B1043</f>
        <v>529.54</v>
      </c>
      <c r="D793" s="5" t="str">
        <f>'Исходные данные'!A795</f>
        <v>24.01.2014</v>
      </c>
      <c r="E793" s="1">
        <f>'Исходные данные'!B795</f>
        <v>323.33999999999997</v>
      </c>
      <c r="F793" s="12">
        <f t="shared" si="108"/>
        <v>0.61060543112890431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-0.49330430397983616</v>
      </c>
      <c r="J793" s="18">
        <f t="shared" si="111"/>
        <v>-1.5577260024980861E-4</v>
      </c>
      <c r="K793" s="12">
        <f t="shared" si="115"/>
        <v>0.6482637551123589</v>
      </c>
      <c r="L793" s="12">
        <f t="shared" si="112"/>
        <v>-0.43345763594951492</v>
      </c>
      <c r="M793" s="12">
        <f t="shared" si="116"/>
        <v>0.18788552216294216</v>
      </c>
      <c r="N793" s="18">
        <f t="shared" si="113"/>
        <v>5.9329335058489275E-5</v>
      </c>
    </row>
    <row r="794" spans="1:14" x14ac:dyDescent="0.2">
      <c r="A794" s="4">
        <v>792</v>
      </c>
      <c r="B794" s="1" t="str">
        <f>'Исходные данные'!A1044</f>
        <v>18.01.2013</v>
      </c>
      <c r="C794" s="1">
        <f>'Исходные данные'!B1044</f>
        <v>533</v>
      </c>
      <c r="D794" s="5" t="str">
        <f>'Исходные данные'!A796</f>
        <v>23.01.2014</v>
      </c>
      <c r="E794" s="1">
        <f>'Исходные данные'!B796</f>
        <v>324.60000000000002</v>
      </c>
      <c r="F794" s="12">
        <f t="shared" si="108"/>
        <v>0.60900562851782369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-0.49592776908535363</v>
      </c>
      <c r="J794" s="18">
        <f t="shared" si="111"/>
        <v>-1.5616394126370339E-4</v>
      </c>
      <c r="K794" s="12">
        <f t="shared" si="115"/>
        <v>0.64656528668213176</v>
      </c>
      <c r="L794" s="12">
        <f t="shared" si="112"/>
        <v>-0.43608110105503239</v>
      </c>
      <c r="M794" s="12">
        <f t="shared" si="116"/>
        <v>0.19016672669736934</v>
      </c>
      <c r="N794" s="18">
        <f t="shared" si="113"/>
        <v>5.9882078378167143E-5</v>
      </c>
    </row>
    <row r="795" spans="1:14" x14ac:dyDescent="0.2">
      <c r="A795" s="4">
        <v>793</v>
      </c>
      <c r="B795" s="1" t="str">
        <f>'Исходные данные'!A1045</f>
        <v>17.01.2013</v>
      </c>
      <c r="C795" s="1">
        <f>'Исходные данные'!B1045</f>
        <v>528.29</v>
      </c>
      <c r="D795" s="5" t="str">
        <f>'Исходные данные'!A797</f>
        <v>22.01.2014</v>
      </c>
      <c r="E795" s="1">
        <f>'Исходные данные'!B797</f>
        <v>319.44</v>
      </c>
      <c r="F795" s="12">
        <f t="shared" si="108"/>
        <v>0.60466789074182747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-0.50307591259712436</v>
      </c>
      <c r="J795" s="18">
        <f t="shared" si="111"/>
        <v>-1.579726950218612E-4</v>
      </c>
      <c r="K795" s="12">
        <f t="shared" si="115"/>
        <v>0.64196002437032895</v>
      </c>
      <c r="L795" s="12">
        <f t="shared" si="112"/>
        <v>-0.44322924456680313</v>
      </c>
      <c r="M795" s="12">
        <f t="shared" si="116"/>
        <v>0.19645216323925893</v>
      </c>
      <c r="N795" s="18">
        <f t="shared" si="113"/>
        <v>6.1688657502139644E-5</v>
      </c>
    </row>
    <row r="796" spans="1:14" x14ac:dyDescent="0.2">
      <c r="A796" s="4">
        <v>794</v>
      </c>
      <c r="B796" s="1" t="str">
        <f>'Исходные данные'!A1046</f>
        <v>16.01.2013</v>
      </c>
      <c r="C796" s="1">
        <f>'Исходные данные'!B1046</f>
        <v>524.61</v>
      </c>
      <c r="D796" s="5" t="str">
        <f>'Исходные данные'!A798</f>
        <v>21.01.2014</v>
      </c>
      <c r="E796" s="1">
        <f>'Исходные данные'!B798</f>
        <v>318.06</v>
      </c>
      <c r="F796" s="12">
        <f t="shared" si="108"/>
        <v>0.60627895007720023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-0.50041508516590805</v>
      </c>
      <c r="J796" s="18">
        <f t="shared" si="111"/>
        <v>-1.5669858188222888E-4</v>
      </c>
      <c r="K796" s="12">
        <f t="shared" si="115"/>
        <v>0.6436704437691978</v>
      </c>
      <c r="L796" s="12">
        <f t="shared" si="112"/>
        <v>-0.44056841713558687</v>
      </c>
      <c r="M796" s="12">
        <f t="shared" si="116"/>
        <v>0.19410053017735643</v>
      </c>
      <c r="N796" s="18">
        <f t="shared" si="113"/>
        <v>6.0780097808795301E-5</v>
      </c>
    </row>
    <row r="797" spans="1:14" x14ac:dyDescent="0.2">
      <c r="A797" s="4">
        <v>795</v>
      </c>
      <c r="B797" s="1" t="str">
        <f>'Исходные данные'!A1047</f>
        <v>15.01.2013</v>
      </c>
      <c r="C797" s="1">
        <f>'Исходные данные'!B1047</f>
        <v>521.79</v>
      </c>
      <c r="D797" s="5" t="str">
        <f>'Исходные данные'!A799</f>
        <v>20.01.2014</v>
      </c>
      <c r="E797" s="1">
        <f>'Исходные данные'!B799</f>
        <v>318.83</v>
      </c>
      <c r="F797" s="12">
        <f t="shared" si="108"/>
        <v>0.61103125778569922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-0.4926071627136886</v>
      </c>
      <c r="J797" s="18">
        <f t="shared" si="111"/>
        <v>-1.5382310186534256E-4</v>
      </c>
      <c r="K797" s="12">
        <f t="shared" si="115"/>
        <v>0.64871584409402827</v>
      </c>
      <c r="L797" s="12">
        <f t="shared" si="112"/>
        <v>-0.4327604946833673</v>
      </c>
      <c r="M797" s="12">
        <f t="shared" si="116"/>
        <v>0.18728164575859274</v>
      </c>
      <c r="N797" s="18">
        <f t="shared" si="113"/>
        <v>5.8481170907733717E-5</v>
      </c>
    </row>
    <row r="798" spans="1:14" x14ac:dyDescent="0.2">
      <c r="A798" s="4">
        <v>796</v>
      </c>
      <c r="B798" s="1" t="str">
        <f>'Исходные данные'!A1048</f>
        <v>14.01.2013</v>
      </c>
      <c r="C798" s="1">
        <f>'Исходные данные'!B1048</f>
        <v>518.98</v>
      </c>
      <c r="D798" s="5" t="str">
        <f>'Исходные данные'!A800</f>
        <v>17.01.2014</v>
      </c>
      <c r="E798" s="1">
        <f>'Исходные данные'!B800</f>
        <v>315.79000000000002</v>
      </c>
      <c r="F798" s="12">
        <f t="shared" si="108"/>
        <v>0.60848202242860994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-0.49678791106887021</v>
      </c>
      <c r="J798" s="18">
        <f t="shared" si="111"/>
        <v>-1.5469562477571149E-4</v>
      </c>
      <c r="K798" s="12">
        <f t="shared" si="115"/>
        <v>0.6460093878442098</v>
      </c>
      <c r="L798" s="12">
        <f t="shared" si="112"/>
        <v>-0.43694124303854892</v>
      </c>
      <c r="M798" s="12">
        <f t="shared" si="116"/>
        <v>0.19091764986807222</v>
      </c>
      <c r="N798" s="18">
        <f t="shared" si="113"/>
        <v>5.945016871185019E-5</v>
      </c>
    </row>
    <row r="799" spans="1:14" x14ac:dyDescent="0.2">
      <c r="A799" s="4">
        <v>797</v>
      </c>
      <c r="B799" s="1" t="str">
        <f>'Исходные данные'!A1049</f>
        <v>11.01.2013</v>
      </c>
      <c r="C799" s="1">
        <f>'Исходные данные'!B1049</f>
        <v>509.85</v>
      </c>
      <c r="D799" s="5" t="str">
        <f>'Исходные данные'!A801</f>
        <v>16.01.2014</v>
      </c>
      <c r="E799" s="1">
        <f>'Исходные данные'!B801</f>
        <v>313.58999999999997</v>
      </c>
      <c r="F799" s="12">
        <f t="shared" si="108"/>
        <v>0.61506325389820526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-0.48603016459750936</v>
      </c>
      <c r="J799" s="18">
        <f t="shared" si="111"/>
        <v>-1.5092333900656082E-4</v>
      </c>
      <c r="K799" s="12">
        <f t="shared" si="115"/>
        <v>0.65299650850878643</v>
      </c>
      <c r="L799" s="12">
        <f t="shared" si="112"/>
        <v>-0.42618349656718812</v>
      </c>
      <c r="M799" s="12">
        <f t="shared" si="116"/>
        <v>0.18163237274623439</v>
      </c>
      <c r="N799" s="18">
        <f t="shared" si="113"/>
        <v>5.6400952375552257E-5</v>
      </c>
    </row>
    <row r="800" spans="1:14" x14ac:dyDescent="0.2">
      <c r="A800" s="4">
        <v>798</v>
      </c>
      <c r="B800" s="1" t="str">
        <f>'Исходные данные'!A1050</f>
        <v>10.01.2013</v>
      </c>
      <c r="C800" s="1">
        <f>'Исходные данные'!B1050</f>
        <v>509.55</v>
      </c>
      <c r="D800" s="5" t="str">
        <f>'Исходные данные'!A802</f>
        <v>15.01.2014</v>
      </c>
      <c r="E800" s="1">
        <f>'Исходные данные'!B802</f>
        <v>315.35000000000002</v>
      </c>
      <c r="F800" s="12">
        <f t="shared" si="108"/>
        <v>0.61887940339515257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-0.47984485016504241</v>
      </c>
      <c r="J800" s="18">
        <f t="shared" si="111"/>
        <v>-1.485867859445133E-4</v>
      </c>
      <c r="K800" s="12">
        <f t="shared" si="115"/>
        <v>0.65704801423874271</v>
      </c>
      <c r="L800" s="12">
        <f t="shared" si="112"/>
        <v>-0.41999818213472123</v>
      </c>
      <c r="M800" s="12">
        <f t="shared" si="116"/>
        <v>0.17639847299647043</v>
      </c>
      <c r="N800" s="18">
        <f t="shared" si="113"/>
        <v>5.4622826813813846E-5</v>
      </c>
    </row>
    <row r="801" spans="1:14" x14ac:dyDescent="0.2">
      <c r="A801" s="4">
        <v>799</v>
      </c>
      <c r="B801" s="1" t="str">
        <f>'Исходные данные'!A1051</f>
        <v>09.01.2013</v>
      </c>
      <c r="C801" s="1">
        <f>'Исходные данные'!B1051</f>
        <v>464.5</v>
      </c>
      <c r="D801" s="5" t="str">
        <f>'Исходные данные'!A803</f>
        <v>14.01.2014</v>
      </c>
      <c r="E801" s="1">
        <f>'Исходные данные'!B803</f>
        <v>313.20999999999998</v>
      </c>
      <c r="F801" s="12">
        <f t="shared" si="108"/>
        <v>0.67429494079655539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-0.39408766616674396</v>
      </c>
      <c r="J801" s="18">
        <f t="shared" si="111"/>
        <v>-1.2169097275658444E-4</v>
      </c>
      <c r="K801" s="12">
        <f t="shared" si="115"/>
        <v>0.71588123539268123</v>
      </c>
      <c r="L801" s="12">
        <f t="shared" si="112"/>
        <v>-0.33424099813642266</v>
      </c>
      <c r="M801" s="12">
        <f t="shared" si="116"/>
        <v>0.11171704483523207</v>
      </c>
      <c r="N801" s="18">
        <f t="shared" si="113"/>
        <v>3.4497288361565046E-5</v>
      </c>
    </row>
    <row r="802" spans="1:14" x14ac:dyDescent="0.2">
      <c r="A802" s="4">
        <v>800</v>
      </c>
      <c r="B802" s="1" t="str">
        <f>'Исходные данные'!A1052</f>
        <v>29.12.2012</v>
      </c>
      <c r="C802" s="1">
        <f>'Исходные данные'!B1052</f>
        <v>453.63</v>
      </c>
      <c r="D802" s="5" t="str">
        <f>'Исходные данные'!A804</f>
        <v>13.01.2014</v>
      </c>
      <c r="E802" s="1">
        <f>'Исходные данные'!B804</f>
        <v>314.69</v>
      </c>
      <c r="F802" s="12">
        <f t="shared" si="108"/>
        <v>0.69371514229658537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-0.36569386052208741</v>
      </c>
      <c r="J802" s="18">
        <f t="shared" si="111"/>
        <v>-1.1260802936929969E-4</v>
      </c>
      <c r="K802" s="12">
        <f t="shared" si="115"/>
        <v>0.73649915345831718</v>
      </c>
      <c r="L802" s="12">
        <f t="shared" si="112"/>
        <v>-0.30584719249176617</v>
      </c>
      <c r="M802" s="12">
        <f t="shared" si="116"/>
        <v>9.3542505155095435E-2</v>
      </c>
      <c r="N802" s="18">
        <f t="shared" si="113"/>
        <v>2.8804522867144601E-5</v>
      </c>
    </row>
    <row r="803" spans="1:14" x14ac:dyDescent="0.2">
      <c r="A803" s="4">
        <v>801</v>
      </c>
      <c r="B803" s="1" t="str">
        <f>'Исходные данные'!A1053</f>
        <v>28.12.2012</v>
      </c>
      <c r="C803" s="1">
        <f>'Исходные данные'!B1053</f>
        <v>453.69</v>
      </c>
      <c r="D803" s="5" t="str">
        <f>'Исходные данные'!A805</f>
        <v>10.01.2014</v>
      </c>
      <c r="E803" s="1">
        <f>'Исходные данные'!B805</f>
        <v>314.94</v>
      </c>
      <c r="F803" s="12">
        <f t="shared" si="108"/>
        <v>0.69417443628909603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-0.36503200093849553</v>
      </c>
      <c r="J803" s="18">
        <f t="shared" si="111"/>
        <v>-1.1209049772859616E-4</v>
      </c>
      <c r="K803" s="12">
        <f t="shared" si="115"/>
        <v>0.73698677383164901</v>
      </c>
      <c r="L803" s="12">
        <f t="shared" si="112"/>
        <v>-0.30518533290817429</v>
      </c>
      <c r="M803" s="12">
        <f t="shared" si="116"/>
        <v>9.3138087422273141E-2</v>
      </c>
      <c r="N803" s="18">
        <f t="shared" si="113"/>
        <v>2.8599943429099859E-5</v>
      </c>
    </row>
    <row r="804" spans="1:14" x14ac:dyDescent="0.2">
      <c r="A804" s="4">
        <v>802</v>
      </c>
      <c r="B804" s="1" t="str">
        <f>'Исходные данные'!A1054</f>
        <v>27.12.2012</v>
      </c>
      <c r="C804" s="1">
        <f>'Исходные данные'!B1054</f>
        <v>453</v>
      </c>
      <c r="D804" s="5" t="str">
        <f>'Исходные данные'!A806</f>
        <v>09.01.2014</v>
      </c>
      <c r="E804" s="1">
        <f>'Исходные данные'!B806</f>
        <v>315.27999999999997</v>
      </c>
      <c r="F804" s="12">
        <f t="shared" si="108"/>
        <v>0.69598233995584979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-0.36243099259628592</v>
      </c>
      <c r="J804" s="18">
        <f t="shared" si="111"/>
        <v>-1.1098118467694565E-4</v>
      </c>
      <c r="K804" s="12">
        <f t="shared" si="115"/>
        <v>0.73890617768910305</v>
      </c>
      <c r="L804" s="12">
        <f t="shared" si="112"/>
        <v>-0.30258432456596468</v>
      </c>
      <c r="M804" s="12">
        <f t="shared" si="116"/>
        <v>9.1557273473041018E-2</v>
      </c>
      <c r="N804" s="18">
        <f t="shared" si="113"/>
        <v>2.8036053437482186E-5</v>
      </c>
    </row>
    <row r="805" spans="1:14" x14ac:dyDescent="0.2">
      <c r="A805" s="4">
        <v>803</v>
      </c>
      <c r="B805" s="1" t="str">
        <f>'Исходные данные'!A1055</f>
        <v>26.12.2012</v>
      </c>
      <c r="C805" s="1">
        <f>'Исходные данные'!B1055</f>
        <v>454.3</v>
      </c>
      <c r="D805" s="5" t="str">
        <f>'Исходные данные'!A807</f>
        <v>31.12.2013</v>
      </c>
      <c r="E805" s="1">
        <f>'Исходные данные'!B807</f>
        <v>306.48</v>
      </c>
      <c r="F805" s="12">
        <f t="shared" si="108"/>
        <v>0.674620294959278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-0.39360527237296411</v>
      </c>
      <c r="J805" s="18">
        <f t="shared" si="111"/>
        <v>-1.2019076641556178E-4</v>
      </c>
      <c r="K805" s="12">
        <f t="shared" si="115"/>
        <v>0.71622665536524521</v>
      </c>
      <c r="L805" s="12">
        <f t="shared" si="112"/>
        <v>-0.33375860434264287</v>
      </c>
      <c r="M805" s="12">
        <f t="shared" si="116"/>
        <v>0.1113948059727488</v>
      </c>
      <c r="N805" s="18">
        <f t="shared" si="113"/>
        <v>3.4015365251233134E-5</v>
      </c>
    </row>
    <row r="806" spans="1:14" x14ac:dyDescent="0.2">
      <c r="A806" s="4">
        <v>804</v>
      </c>
      <c r="B806" s="1" t="str">
        <f>'Исходные данные'!A1056</f>
        <v>25.12.2012</v>
      </c>
      <c r="C806" s="1">
        <f>'Исходные данные'!B1056</f>
        <v>451.45</v>
      </c>
      <c r="D806" s="5" t="str">
        <f>'Исходные данные'!A808</f>
        <v>30.12.2013</v>
      </c>
      <c r="E806" s="1">
        <f>'Исходные данные'!B808</f>
        <v>306.51</v>
      </c>
      <c r="F806" s="12">
        <f t="shared" si="108"/>
        <v>0.67894561966995237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-0.38721424348204619</v>
      </c>
      <c r="J806" s="18">
        <f t="shared" si="111"/>
        <v>-1.1790919950940623E-4</v>
      </c>
      <c r="K806" s="12">
        <f t="shared" si="115"/>
        <v>0.72081873905149418</v>
      </c>
      <c r="L806" s="12">
        <f t="shared" si="112"/>
        <v>-0.32736757545172496</v>
      </c>
      <c r="M806" s="12">
        <f t="shared" si="116"/>
        <v>0.1071695294571408</v>
      </c>
      <c r="N806" s="18">
        <f t="shared" si="113"/>
        <v>3.2633803231148712E-5</v>
      </c>
    </row>
    <row r="807" spans="1:14" x14ac:dyDescent="0.2">
      <c r="A807" s="4">
        <v>805</v>
      </c>
      <c r="B807" s="1" t="str">
        <f>'Исходные данные'!A1057</f>
        <v>24.12.2012</v>
      </c>
      <c r="C807" s="1">
        <f>'Исходные данные'!B1057</f>
        <v>452.94</v>
      </c>
      <c r="D807" s="5" t="str">
        <f>'Исходные данные'!A809</f>
        <v>27.12.2013</v>
      </c>
      <c r="E807" s="1">
        <f>'Исходные данные'!B809</f>
        <v>304.3</v>
      </c>
      <c r="F807" s="12">
        <f t="shared" si="108"/>
        <v>0.67183291385172428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-0.3977456094766631</v>
      </c>
      <c r="J807" s="18">
        <f t="shared" si="111"/>
        <v>-1.2077802690087366E-4</v>
      </c>
      <c r="K807" s="12">
        <f t="shared" si="115"/>
        <v>0.71326736602454732</v>
      </c>
      <c r="L807" s="12">
        <f t="shared" si="112"/>
        <v>-0.33789894144634186</v>
      </c>
      <c r="M807" s="12">
        <f t="shared" si="116"/>
        <v>0.11417569463055832</v>
      </c>
      <c r="N807" s="18">
        <f t="shared" si="113"/>
        <v>3.4670188152823859E-5</v>
      </c>
    </row>
    <row r="808" spans="1:14" x14ac:dyDescent="0.2">
      <c r="A808" s="4">
        <v>806</v>
      </c>
      <c r="B808" s="1" t="str">
        <f>'Исходные данные'!A1058</f>
        <v>21.12.2012</v>
      </c>
      <c r="C808" s="1">
        <f>'Исходные данные'!B1058</f>
        <v>455.25</v>
      </c>
      <c r="D808" s="5" t="str">
        <f>'Исходные данные'!A810</f>
        <v>26.12.2013</v>
      </c>
      <c r="E808" s="1">
        <f>'Исходные данные'!B810</f>
        <v>303.81</v>
      </c>
      <c r="F808" s="12">
        <f t="shared" si="108"/>
        <v>0.66734761120263597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-0.40444421259541391</v>
      </c>
      <c r="J808" s="18">
        <f t="shared" si="111"/>
        <v>-1.2246932683096479E-4</v>
      </c>
      <c r="K808" s="12">
        <f t="shared" si="115"/>
        <v>0.70850543796121901</v>
      </c>
      <c r="L808" s="12">
        <f t="shared" si="112"/>
        <v>-0.34459754456509273</v>
      </c>
      <c r="M808" s="12">
        <f t="shared" si="116"/>
        <v>0.11874746772029103</v>
      </c>
      <c r="N808" s="18">
        <f t="shared" si="113"/>
        <v>3.5957795863267272E-5</v>
      </c>
    </row>
    <row r="809" spans="1:14" x14ac:dyDescent="0.2">
      <c r="A809" s="4">
        <v>807</v>
      </c>
      <c r="B809" s="1" t="str">
        <f>'Исходные данные'!A1059</f>
        <v>20.12.2012</v>
      </c>
      <c r="C809" s="1">
        <f>'Исходные данные'!B1059</f>
        <v>456.75</v>
      </c>
      <c r="D809" s="5" t="str">
        <f>'Исходные данные'!A811</f>
        <v>25.12.2013</v>
      </c>
      <c r="E809" s="1">
        <f>'Исходные данные'!B811</f>
        <v>305.63</v>
      </c>
      <c r="F809" s="12">
        <f t="shared" si="108"/>
        <v>0.66914066776135739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-0.40176097524460125</v>
      </c>
      <c r="J809" s="18">
        <f t="shared" si="111"/>
        <v>-1.213172687634467E-4</v>
      </c>
      <c r="K809" s="12">
        <f t="shared" si="115"/>
        <v>0.71040907903387795</v>
      </c>
      <c r="L809" s="12">
        <f t="shared" si="112"/>
        <v>-0.34191430721428001</v>
      </c>
      <c r="M809" s="12">
        <f t="shared" si="116"/>
        <v>0.11690539347782102</v>
      </c>
      <c r="N809" s="18">
        <f t="shared" si="113"/>
        <v>3.5301196269275741E-5</v>
      </c>
    </row>
    <row r="810" spans="1:14" x14ac:dyDescent="0.2">
      <c r="A810" s="4">
        <v>808</v>
      </c>
      <c r="B810" s="1" t="str">
        <f>'Исходные данные'!A1060</f>
        <v>19.12.2012</v>
      </c>
      <c r="C810" s="1">
        <f>'Исходные данные'!B1060</f>
        <v>459.24</v>
      </c>
      <c r="D810" s="5" t="str">
        <f>'Исходные данные'!A812</f>
        <v>24.12.2013</v>
      </c>
      <c r="E810" s="1">
        <f>'Исходные данные'!B812</f>
        <v>307.38</v>
      </c>
      <c r="F810" s="12">
        <f t="shared" si="108"/>
        <v>0.6693232296838254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-0.40148818204644537</v>
      </c>
      <c r="J810" s="18">
        <f t="shared" si="111"/>
        <v>-1.2089652291573112E-4</v>
      </c>
      <c r="K810" s="12">
        <f t="shared" si="115"/>
        <v>0.71060290023389716</v>
      </c>
      <c r="L810" s="12">
        <f t="shared" si="112"/>
        <v>-0.34164151401612408</v>
      </c>
      <c r="M810" s="12">
        <f t="shared" si="116"/>
        <v>0.11671892409922947</v>
      </c>
      <c r="N810" s="18">
        <f t="shared" si="113"/>
        <v>3.5146519158139464E-5</v>
      </c>
    </row>
    <row r="811" spans="1:14" x14ac:dyDescent="0.2">
      <c r="A811" s="4">
        <v>809</v>
      </c>
      <c r="B811" s="1" t="str">
        <f>'Исходные данные'!A1061</f>
        <v>18.12.2012</v>
      </c>
      <c r="C811" s="1">
        <f>'Исходные данные'!B1061</f>
        <v>458.89</v>
      </c>
      <c r="D811" s="5" t="str">
        <f>'Исходные данные'!A813</f>
        <v>23.12.2013</v>
      </c>
      <c r="E811" s="1">
        <f>'Исходные данные'!B813</f>
        <v>306.75</v>
      </c>
      <c r="F811" s="12">
        <f t="shared" si="108"/>
        <v>0.6684608511843797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-0.40277744633241291</v>
      </c>
      <c r="J811" s="18">
        <f t="shared" si="111"/>
        <v>-1.2094623614832276E-4</v>
      </c>
      <c r="K811" s="12">
        <f t="shared" si="115"/>
        <v>0.70968733562231934</v>
      </c>
      <c r="L811" s="12">
        <f t="shared" si="112"/>
        <v>-0.34293077830209168</v>
      </c>
      <c r="M811" s="12">
        <f t="shared" si="116"/>
        <v>0.11760151870687831</v>
      </c>
      <c r="N811" s="18">
        <f t="shared" si="113"/>
        <v>3.5313449604585989E-5</v>
      </c>
    </row>
    <row r="812" spans="1:14" x14ac:dyDescent="0.2">
      <c r="A812" s="4">
        <v>810</v>
      </c>
      <c r="B812" s="1" t="str">
        <f>'Исходные данные'!A1062</f>
        <v>17.12.2012</v>
      </c>
      <c r="C812" s="1">
        <f>'Исходные данные'!B1062</f>
        <v>453.75</v>
      </c>
      <c r="D812" s="5" t="str">
        <f>'Исходные данные'!A814</f>
        <v>20.12.2013</v>
      </c>
      <c r="E812" s="1">
        <f>'Исходные данные'!B814</f>
        <v>299.83999999999997</v>
      </c>
      <c r="F812" s="12">
        <f t="shared" si="108"/>
        <v>0.66080440771349858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-0.41429738652900322</v>
      </c>
      <c r="J812" s="18">
        <f t="shared" si="111"/>
        <v>-1.2405822886957539E-4</v>
      </c>
      <c r="K812" s="12">
        <f t="shared" si="115"/>
        <v>0.70155869060509046</v>
      </c>
      <c r="L812" s="12">
        <f t="shared" si="112"/>
        <v>-0.35445071849868193</v>
      </c>
      <c r="M812" s="12">
        <f t="shared" si="116"/>
        <v>0.12563531184423182</v>
      </c>
      <c r="N812" s="18">
        <f t="shared" si="113"/>
        <v>3.7620546925127829E-5</v>
      </c>
    </row>
    <row r="813" spans="1:14" x14ac:dyDescent="0.2">
      <c r="A813" s="4">
        <v>811</v>
      </c>
      <c r="B813" s="1" t="str">
        <f>'Исходные данные'!A1063</f>
        <v>14.12.2012</v>
      </c>
      <c r="C813" s="1">
        <f>'Исходные данные'!B1063</f>
        <v>458.31</v>
      </c>
      <c r="D813" s="5" t="str">
        <f>'Исходные данные'!A815</f>
        <v>19.12.2013</v>
      </c>
      <c r="E813" s="1">
        <f>'Исходные данные'!B815</f>
        <v>298.62</v>
      </c>
      <c r="F813" s="12">
        <f t="shared" si="108"/>
        <v>0.6515677161746416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-0.42837394894722336</v>
      </c>
      <c r="J813" s="18">
        <f t="shared" si="111"/>
        <v>-1.2791533252928596E-4</v>
      </c>
      <c r="K813" s="12">
        <f t="shared" si="115"/>
        <v>0.69175233770265465</v>
      </c>
      <c r="L813" s="12">
        <f t="shared" si="112"/>
        <v>-0.36852728091690207</v>
      </c>
      <c r="M813" s="12">
        <f t="shared" si="116"/>
        <v>0.13581235678000522</v>
      </c>
      <c r="N813" s="18">
        <f t="shared" si="113"/>
        <v>4.0554480079368042E-5</v>
      </c>
    </row>
    <row r="814" spans="1:14" x14ac:dyDescent="0.2">
      <c r="A814" s="4">
        <v>812</v>
      </c>
      <c r="B814" s="1" t="str">
        <f>'Исходные данные'!A1064</f>
        <v>13.12.2012</v>
      </c>
      <c r="C814" s="1">
        <f>'Исходные данные'!B1064</f>
        <v>457.8</v>
      </c>
      <c r="D814" s="5" t="str">
        <f>'Исходные данные'!A816</f>
        <v>18.12.2013</v>
      </c>
      <c r="E814" s="1">
        <f>'Исходные данные'!B816</f>
        <v>296.45999999999998</v>
      </c>
      <c r="F814" s="12">
        <f t="shared" si="108"/>
        <v>0.64757536041939701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-0.43452010543275282</v>
      </c>
      <c r="J814" s="18">
        <f t="shared" si="111"/>
        <v>-1.2938847610537933E-4</v>
      </c>
      <c r="K814" s="12">
        <f t="shared" si="115"/>
        <v>0.6875137584144646</v>
      </c>
      <c r="L814" s="12">
        <f t="shared" si="112"/>
        <v>-0.37467343740243164</v>
      </c>
      <c r="M814" s="12">
        <f t="shared" si="116"/>
        <v>0.14038018469495381</v>
      </c>
      <c r="N814" s="18">
        <f t="shared" si="113"/>
        <v>4.1801467747924034E-5</v>
      </c>
    </row>
    <row r="815" spans="1:14" x14ac:dyDescent="0.2">
      <c r="A815" s="4">
        <v>813</v>
      </c>
      <c r="B815" s="1" t="str">
        <f>'Исходные данные'!A1065</f>
        <v>12.12.2012</v>
      </c>
      <c r="C815" s="1">
        <f>'Исходные данные'!B1065</f>
        <v>456.52</v>
      </c>
      <c r="D815" s="5" t="str">
        <f>'Исходные данные'!A817</f>
        <v>17.12.2013</v>
      </c>
      <c r="E815" s="1">
        <f>'Исходные данные'!B817</f>
        <v>298.51</v>
      </c>
      <c r="F815" s="12">
        <f t="shared" si="108"/>
        <v>0.65388153859633746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-0.42482907757636212</v>
      </c>
      <c r="J815" s="18">
        <f t="shared" si="111"/>
        <v>-1.2614967197874558E-4</v>
      </c>
      <c r="K815" s="12">
        <f t="shared" si="115"/>
        <v>0.69420886221960587</v>
      </c>
      <c r="L815" s="12">
        <f t="shared" si="112"/>
        <v>-0.36498240954604089</v>
      </c>
      <c r="M815" s="12">
        <f t="shared" si="116"/>
        <v>0.13321215927803387</v>
      </c>
      <c r="N815" s="18">
        <f t="shared" si="113"/>
        <v>3.9556308839250254E-5</v>
      </c>
    </row>
    <row r="816" spans="1:14" x14ac:dyDescent="0.2">
      <c r="A816" s="4">
        <v>814</v>
      </c>
      <c r="B816" s="1" t="str">
        <f>'Исходные данные'!A1066</f>
        <v>11.12.2012</v>
      </c>
      <c r="C816" s="1">
        <f>'Исходные данные'!B1066</f>
        <v>452.47</v>
      </c>
      <c r="D816" s="5" t="str">
        <f>'Исходные данные'!A818</f>
        <v>16.12.2013</v>
      </c>
      <c r="E816" s="1">
        <f>'Исходные данные'!B818</f>
        <v>294.07</v>
      </c>
      <c r="F816" s="12">
        <f t="shared" si="108"/>
        <v>0.64992154175967465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-0.43090362836300317</v>
      </c>
      <c r="J816" s="18">
        <f t="shared" si="111"/>
        <v>-1.2759633831643262E-4</v>
      </c>
      <c r="K816" s="12">
        <f t="shared" si="115"/>
        <v>0.69000463754570818</v>
      </c>
      <c r="L816" s="12">
        <f t="shared" si="112"/>
        <v>-0.37105696033268187</v>
      </c>
      <c r="M816" s="12">
        <f t="shared" si="116"/>
        <v>0.13768326781132942</v>
      </c>
      <c r="N816" s="18">
        <f t="shared" si="113"/>
        <v>4.0769860506643956E-5</v>
      </c>
    </row>
    <row r="817" spans="1:14" x14ac:dyDescent="0.2">
      <c r="A817" s="4">
        <v>815</v>
      </c>
      <c r="B817" s="1" t="str">
        <f>'Исходные данные'!A1067</f>
        <v>10.12.2012</v>
      </c>
      <c r="C817" s="1">
        <f>'Исходные данные'!B1067</f>
        <v>450.29</v>
      </c>
      <c r="D817" s="5" t="str">
        <f>'Исходные данные'!A819</f>
        <v>13.12.2013</v>
      </c>
      <c r="E817" s="1">
        <f>'Исходные данные'!B819</f>
        <v>290.92</v>
      </c>
      <c r="F817" s="12">
        <f t="shared" si="108"/>
        <v>0.64607253103555484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-0.43684350435732033</v>
      </c>
      <c r="J817" s="18">
        <f t="shared" si="111"/>
        <v>-1.2899417882471112E-4</v>
      </c>
      <c r="K817" s="12">
        <f t="shared" si="115"/>
        <v>0.68591824391361667</v>
      </c>
      <c r="L817" s="12">
        <f t="shared" si="112"/>
        <v>-0.37699683632699904</v>
      </c>
      <c r="M817" s="12">
        <f t="shared" si="116"/>
        <v>0.14212661460056605</v>
      </c>
      <c r="N817" s="18">
        <f t="shared" si="113"/>
        <v>4.196813219532309E-5</v>
      </c>
    </row>
    <row r="818" spans="1:14" x14ac:dyDescent="0.2">
      <c r="A818" s="4">
        <v>816</v>
      </c>
      <c r="B818" s="1" t="str">
        <f>'Исходные данные'!A1068</f>
        <v>07.12.2012</v>
      </c>
      <c r="C818" s="1">
        <f>'Исходные данные'!B1068</f>
        <v>446</v>
      </c>
      <c r="D818" s="5" t="str">
        <f>'Исходные данные'!A820</f>
        <v>12.12.2013</v>
      </c>
      <c r="E818" s="1">
        <f>'Исходные данные'!B820</f>
        <v>290.68</v>
      </c>
      <c r="F818" s="12">
        <f t="shared" si="108"/>
        <v>0.65174887892376687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-0.42809594627162884</v>
      </c>
      <c r="J818" s="18">
        <f t="shared" si="111"/>
        <v>-1.2605831990768126E-4</v>
      </c>
      <c r="K818" s="12">
        <f t="shared" si="115"/>
        <v>0.69194467343707045</v>
      </c>
      <c r="L818" s="12">
        <f t="shared" si="112"/>
        <v>-0.36824927824130749</v>
      </c>
      <c r="M818" s="12">
        <f t="shared" si="116"/>
        <v>0.13560753092524386</v>
      </c>
      <c r="N818" s="18">
        <f t="shared" si="113"/>
        <v>3.9931369741162317E-5</v>
      </c>
    </row>
    <row r="819" spans="1:14" x14ac:dyDescent="0.2">
      <c r="A819" s="4">
        <v>817</v>
      </c>
      <c r="B819" s="1" t="str">
        <f>'Исходные данные'!A1069</f>
        <v>06.12.2012</v>
      </c>
      <c r="C819" s="1">
        <f>'Исходные данные'!B1069</f>
        <v>451.12</v>
      </c>
      <c r="D819" s="5" t="str">
        <f>'Исходные данные'!A821</f>
        <v>11.12.2013</v>
      </c>
      <c r="E819" s="1">
        <f>'Исходные данные'!B821</f>
        <v>293.70999999999998</v>
      </c>
      <c r="F819" s="12">
        <f t="shared" si="108"/>
        <v>0.65106845185316542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-0.42914049352532913</v>
      </c>
      <c r="J819" s="18">
        <f t="shared" si="111"/>
        <v>-1.260132071396576E-4</v>
      </c>
      <c r="K819" s="12">
        <f t="shared" si="115"/>
        <v>0.69122228188045964</v>
      </c>
      <c r="L819" s="12">
        <f t="shared" si="112"/>
        <v>-0.36929382549500783</v>
      </c>
      <c r="M819" s="12">
        <f t="shared" si="116"/>
        <v>0.13637792954873726</v>
      </c>
      <c r="N819" s="18">
        <f t="shared" si="113"/>
        <v>4.0046140004935999E-5</v>
      </c>
    </row>
    <row r="820" spans="1:14" x14ac:dyDescent="0.2">
      <c r="A820" s="4">
        <v>818</v>
      </c>
      <c r="B820" s="1" t="str">
        <f>'Исходные данные'!A1070</f>
        <v>05.12.2012</v>
      </c>
      <c r="C820" s="1">
        <f>'Исходные данные'!B1070</f>
        <v>451.08</v>
      </c>
      <c r="D820" s="5" t="str">
        <f>'Исходные данные'!A822</f>
        <v>10.12.2013</v>
      </c>
      <c r="E820" s="1">
        <f>'Исходные данные'!B822</f>
        <v>292.20999999999998</v>
      </c>
      <c r="F820" s="12">
        <f t="shared" si="108"/>
        <v>0.64780083355502349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-0.43417198549824682</v>
      </c>
      <c r="J820" s="18">
        <f t="shared" si="111"/>
        <v>-1.2713482674211028E-4</v>
      </c>
      <c r="K820" s="12">
        <f t="shared" si="115"/>
        <v>0.68775313732288335</v>
      </c>
      <c r="L820" s="12">
        <f t="shared" si="112"/>
        <v>-0.37432531746792558</v>
      </c>
      <c r="M820" s="12">
        <f t="shared" si="116"/>
        <v>0.14011944329746323</v>
      </c>
      <c r="N820" s="18">
        <f t="shared" si="113"/>
        <v>4.1029964488337228E-5</v>
      </c>
    </row>
    <row r="821" spans="1:14" x14ac:dyDescent="0.2">
      <c r="A821" s="4">
        <v>819</v>
      </c>
      <c r="B821" s="1" t="str">
        <f>'Исходные данные'!A1071</f>
        <v>04.12.2012</v>
      </c>
      <c r="C821" s="1">
        <f>'Исходные данные'!B1071</f>
        <v>445.78</v>
      </c>
      <c r="D821" s="5" t="str">
        <f>'Исходные данные'!A823</f>
        <v>09.12.2013</v>
      </c>
      <c r="E821" s="1">
        <f>'Исходные данные'!B823</f>
        <v>297.68</v>
      </c>
      <c r="F821" s="12">
        <f t="shared" si="108"/>
        <v>0.66777334110996456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-0.40380647273967979</v>
      </c>
      <c r="J821" s="18">
        <f t="shared" si="111"/>
        <v>-1.1791313421797813E-4</v>
      </c>
      <c r="K821" s="12">
        <f t="shared" si="115"/>
        <v>0.70895742422652008</v>
      </c>
      <c r="L821" s="12">
        <f t="shared" si="112"/>
        <v>-0.3439598047093585</v>
      </c>
      <c r="M821" s="12">
        <f t="shared" si="116"/>
        <v>0.1183083472557</v>
      </c>
      <c r="N821" s="18">
        <f t="shared" si="113"/>
        <v>3.4546519114520668E-5</v>
      </c>
    </row>
    <row r="822" spans="1:14" x14ac:dyDescent="0.2">
      <c r="A822" s="4">
        <v>820</v>
      </c>
      <c r="B822" s="1" t="str">
        <f>'Исходные данные'!A1072</f>
        <v>03.12.2012</v>
      </c>
      <c r="C822" s="1">
        <f>'Исходные данные'!B1072</f>
        <v>447.55</v>
      </c>
      <c r="D822" s="5" t="str">
        <f>'Исходные данные'!A824</f>
        <v>06.12.2013</v>
      </c>
      <c r="E822" s="1">
        <f>'Исходные данные'!B824</f>
        <v>294.83</v>
      </c>
      <c r="F822" s="12">
        <f t="shared" si="108"/>
        <v>0.65876438386772418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-0.41738934427162772</v>
      </c>
      <c r="J822" s="18">
        <f t="shared" si="111"/>
        <v>-1.2153921702287756E-4</v>
      </c>
      <c r="K822" s="12">
        <f t="shared" si="115"/>
        <v>0.69939285084776059</v>
      </c>
      <c r="L822" s="12">
        <f t="shared" si="112"/>
        <v>-0.35754267624130653</v>
      </c>
      <c r="M822" s="12">
        <f t="shared" si="116"/>
        <v>0.1278367653337957</v>
      </c>
      <c r="N822" s="18">
        <f t="shared" si="113"/>
        <v>3.7224669433093182E-5</v>
      </c>
    </row>
    <row r="823" spans="1:14" x14ac:dyDescent="0.2">
      <c r="A823" s="4">
        <v>821</v>
      </c>
      <c r="B823" s="1" t="str">
        <f>'Исходные данные'!A1073</f>
        <v>30.11.2012</v>
      </c>
      <c r="C823" s="1">
        <f>'Исходные данные'!B1073</f>
        <v>445.82</v>
      </c>
      <c r="D823" s="5" t="str">
        <f>'Исходные данные'!A825</f>
        <v>05.12.2013</v>
      </c>
      <c r="E823" s="1">
        <f>'Исходные данные'!B825</f>
        <v>291.44</v>
      </c>
      <c r="F823" s="12">
        <f t="shared" si="108"/>
        <v>0.65371674666905921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-0.42508113041247803</v>
      </c>
      <c r="J823" s="18">
        <f t="shared" si="111"/>
        <v>-1.2343350827374316E-4</v>
      </c>
      <c r="K823" s="12">
        <f t="shared" si="115"/>
        <v>0.69403390695693801</v>
      </c>
      <c r="L823" s="12">
        <f t="shared" si="112"/>
        <v>-0.36523446238215673</v>
      </c>
      <c r="M823" s="12">
        <f t="shared" si="116"/>
        <v>0.13339621251158301</v>
      </c>
      <c r="N823" s="18">
        <f t="shared" si="113"/>
        <v>3.8735105660317363E-5</v>
      </c>
    </row>
    <row r="824" spans="1:14" x14ac:dyDescent="0.2">
      <c r="A824" s="4">
        <v>822</v>
      </c>
      <c r="B824" s="1" t="str">
        <f>'Исходные данные'!A1074</f>
        <v>29.11.2012</v>
      </c>
      <c r="C824" s="1">
        <f>'Исходные данные'!B1074</f>
        <v>442.5</v>
      </c>
      <c r="D824" s="5" t="str">
        <f>'Исходные данные'!A826</f>
        <v>04.12.2013</v>
      </c>
      <c r="E824" s="1">
        <f>'Исходные данные'!B826</f>
        <v>280.87</v>
      </c>
      <c r="F824" s="12">
        <f t="shared" si="108"/>
        <v>0.63473446327683614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-0.45454853561406844</v>
      </c>
      <c r="J824" s="18">
        <f t="shared" si="111"/>
        <v>-1.3162175534232453E-4</v>
      </c>
      <c r="K824" s="12">
        <f t="shared" si="115"/>
        <v>0.67388091504905612</v>
      </c>
      <c r="L824" s="12">
        <f t="shared" si="112"/>
        <v>-0.39470186758374726</v>
      </c>
      <c r="M824" s="12">
        <f t="shared" si="116"/>
        <v>0.1557895642740979</v>
      </c>
      <c r="N824" s="18">
        <f t="shared" si="113"/>
        <v>4.5111345229770019E-5</v>
      </c>
    </row>
    <row r="825" spans="1:14" x14ac:dyDescent="0.2">
      <c r="A825" s="4">
        <v>823</v>
      </c>
      <c r="B825" s="1" t="str">
        <f>'Исходные данные'!A1075</f>
        <v>28.11.2012</v>
      </c>
      <c r="C825" s="1">
        <f>'Исходные данные'!B1075</f>
        <v>440.55</v>
      </c>
      <c r="D825" s="5" t="str">
        <f>'Исходные данные'!A827</f>
        <v>03.12.2013</v>
      </c>
      <c r="E825" s="1">
        <f>'Исходные данные'!B827</f>
        <v>279.10000000000002</v>
      </c>
      <c r="F825" s="12">
        <f t="shared" si="108"/>
        <v>0.63352627397571226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-0.45645380577046213</v>
      </c>
      <c r="J825" s="18">
        <f t="shared" si="111"/>
        <v>-1.3180455440039374E-4</v>
      </c>
      <c r="K825" s="12">
        <f t="shared" si="115"/>
        <v>0.6725982121884132</v>
      </c>
      <c r="L825" s="12">
        <f t="shared" si="112"/>
        <v>-0.39660713774014095</v>
      </c>
      <c r="M825" s="12">
        <f t="shared" si="116"/>
        <v>0.1572972217064271</v>
      </c>
      <c r="N825" s="18">
        <f t="shared" si="113"/>
        <v>4.5420785090049959E-5</v>
      </c>
    </row>
    <row r="826" spans="1:14" x14ac:dyDescent="0.2">
      <c r="A826" s="4">
        <v>824</v>
      </c>
      <c r="B826" s="1" t="str">
        <f>'Исходные данные'!A1076</f>
        <v>27.11.2012</v>
      </c>
      <c r="C826" s="1">
        <f>'Исходные данные'!B1076</f>
        <v>448.01</v>
      </c>
      <c r="D826" s="5" t="str">
        <f>'Исходные данные'!A828</f>
        <v>02.12.2013</v>
      </c>
      <c r="E826" s="1">
        <f>'Исходные данные'!B828</f>
        <v>281.83</v>
      </c>
      <c r="F826" s="12">
        <f t="shared" si="108"/>
        <v>0.62907077967009661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-0.46351150131496704</v>
      </c>
      <c r="J826" s="18">
        <f t="shared" si="111"/>
        <v>-1.3346895774811587E-4</v>
      </c>
      <c r="K826" s="12">
        <f t="shared" si="115"/>
        <v>0.66786793086074792</v>
      </c>
      <c r="L826" s="12">
        <f t="shared" si="112"/>
        <v>-0.4036648332846457</v>
      </c>
      <c r="M826" s="12">
        <f t="shared" si="116"/>
        <v>0.16294529763072077</v>
      </c>
      <c r="N826" s="18">
        <f t="shared" si="113"/>
        <v>4.6920387051950323E-5</v>
      </c>
    </row>
    <row r="827" spans="1:14" x14ac:dyDescent="0.2">
      <c r="A827" s="4">
        <v>825</v>
      </c>
      <c r="B827" s="1" t="str">
        <f>'Исходные данные'!A1077</f>
        <v>26.11.2012</v>
      </c>
      <c r="C827" s="1">
        <f>'Исходные данные'!B1077</f>
        <v>453.91</v>
      </c>
      <c r="D827" s="5" t="str">
        <f>'Исходные данные'!A829</f>
        <v>29.11.2013</v>
      </c>
      <c r="E827" s="1">
        <f>'Исходные данные'!B829</f>
        <v>280.33</v>
      </c>
      <c r="F827" s="12">
        <f t="shared" si="108"/>
        <v>0.61758938996717405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-0.4819314598764351</v>
      </c>
      <c r="J827" s="18">
        <f t="shared" si="111"/>
        <v>-1.3838569555431815E-4</v>
      </c>
      <c r="K827" s="12">
        <f t="shared" si="115"/>
        <v>0.65567844085086668</v>
      </c>
      <c r="L827" s="12">
        <f t="shared" si="112"/>
        <v>-0.42208479184611392</v>
      </c>
      <c r="M827" s="12">
        <f t="shared" si="116"/>
        <v>0.17815557150777728</v>
      </c>
      <c r="N827" s="18">
        <f t="shared" si="113"/>
        <v>5.1157031097953299E-5</v>
      </c>
    </row>
    <row r="828" spans="1:14" x14ac:dyDescent="0.2">
      <c r="A828" s="4">
        <v>826</v>
      </c>
      <c r="B828" s="1" t="str">
        <f>'Исходные данные'!A1078</f>
        <v>23.11.2012</v>
      </c>
      <c r="C828" s="1">
        <f>'Исходные данные'!B1078</f>
        <v>451.35</v>
      </c>
      <c r="D828" s="5" t="str">
        <f>'Исходные данные'!A830</f>
        <v>28.11.2013</v>
      </c>
      <c r="E828" s="1">
        <f>'Исходные данные'!B830</f>
        <v>278.77999999999997</v>
      </c>
      <c r="F828" s="12">
        <f t="shared" si="108"/>
        <v>0.617658136701008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-0.48182015144242374</v>
      </c>
      <c r="J828" s="18">
        <f t="shared" si="111"/>
        <v>-1.3796758190543423E-4</v>
      </c>
      <c r="K828" s="12">
        <f t="shared" si="115"/>
        <v>0.65575142745326964</v>
      </c>
      <c r="L828" s="12">
        <f t="shared" si="112"/>
        <v>-0.42197348341210256</v>
      </c>
      <c r="M828" s="12">
        <f t="shared" si="116"/>
        <v>0.17806162070294396</v>
      </c>
      <c r="N828" s="18">
        <f t="shared" si="113"/>
        <v>5.0987346969615994E-5</v>
      </c>
    </row>
    <row r="829" spans="1:14" x14ac:dyDescent="0.2">
      <c r="A829" s="4">
        <v>827</v>
      </c>
      <c r="B829" s="1" t="str">
        <f>'Исходные данные'!A1079</f>
        <v>22.11.2012</v>
      </c>
      <c r="C829" s="1">
        <f>'Исходные данные'!B1079</f>
        <v>441.46</v>
      </c>
      <c r="D829" s="5" t="str">
        <f>'Исходные данные'!A831</f>
        <v>27.11.2013</v>
      </c>
      <c r="E829" s="1">
        <f>'Исходные данные'!B831</f>
        <v>281.04000000000002</v>
      </c>
      <c r="F829" s="12">
        <f t="shared" si="108"/>
        <v>0.63661486884428953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-0.45159040775549392</v>
      </c>
      <c r="J829" s="18">
        <f t="shared" si="111"/>
        <v>-1.2895048227855259E-4</v>
      </c>
      <c r="K829" s="12">
        <f t="shared" si="115"/>
        <v>0.67587729227098459</v>
      </c>
      <c r="L829" s="12">
        <f t="shared" si="112"/>
        <v>-0.39174373972517262</v>
      </c>
      <c r="M829" s="12">
        <f t="shared" si="116"/>
        <v>0.15346315761386375</v>
      </c>
      <c r="N829" s="18">
        <f t="shared" si="113"/>
        <v>4.3821010912640474E-5</v>
      </c>
    </row>
    <row r="830" spans="1:14" x14ac:dyDescent="0.2">
      <c r="A830" s="4">
        <v>828</v>
      </c>
      <c r="B830" s="1" t="str">
        <f>'Исходные данные'!A1080</f>
        <v>21.11.2012</v>
      </c>
      <c r="C830" s="1">
        <f>'Исходные данные'!B1080</f>
        <v>434.94</v>
      </c>
      <c r="D830" s="5" t="str">
        <f>'Исходные данные'!A832</f>
        <v>26.11.2013</v>
      </c>
      <c r="E830" s="1">
        <f>'Исходные данные'!B832</f>
        <v>280.20999999999998</v>
      </c>
      <c r="F830" s="12">
        <f t="shared" si="108"/>
        <v>0.64424978157906831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-0.43966876848104591</v>
      </c>
      <c r="J830" s="18">
        <f t="shared" si="111"/>
        <v>-1.2519588329459882E-4</v>
      </c>
      <c r="K830" s="12">
        <f t="shared" si="115"/>
        <v>0.68398307867097152</v>
      </c>
      <c r="L830" s="12">
        <f t="shared" si="112"/>
        <v>-0.37982210045072473</v>
      </c>
      <c r="M830" s="12">
        <f t="shared" si="116"/>
        <v>0.1442648279908004</v>
      </c>
      <c r="N830" s="18">
        <f t="shared" si="113"/>
        <v>4.107947587691857E-5</v>
      </c>
    </row>
    <row r="831" spans="1:14" x14ac:dyDescent="0.2">
      <c r="A831" s="4">
        <v>829</v>
      </c>
      <c r="B831" s="1" t="str">
        <f>'Исходные данные'!A1081</f>
        <v>20.11.2012</v>
      </c>
      <c r="C831" s="1">
        <f>'Исходные данные'!B1081</f>
        <v>434.98</v>
      </c>
      <c r="D831" s="5" t="str">
        <f>'Исходные данные'!A833</f>
        <v>25.11.2013</v>
      </c>
      <c r="E831" s="1">
        <f>'Исходные данные'!B833</f>
        <v>285.2</v>
      </c>
      <c r="F831" s="12">
        <f t="shared" si="108"/>
        <v>0.65566232930249657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-0.42210936448007391</v>
      </c>
      <c r="J831" s="18">
        <f t="shared" si="111"/>
        <v>-1.1986036284542881E-4</v>
      </c>
      <c r="K831" s="12">
        <f t="shared" si="115"/>
        <v>0.69609948095863272</v>
      </c>
      <c r="L831" s="12">
        <f t="shared" si="112"/>
        <v>-0.36226269644975273</v>
      </c>
      <c r="M831" s="12">
        <f t="shared" si="116"/>
        <v>0.13123426123904564</v>
      </c>
      <c r="N831" s="18">
        <f t="shared" si="113"/>
        <v>3.7264717377778865E-5</v>
      </c>
    </row>
    <row r="832" spans="1:14" x14ac:dyDescent="0.2">
      <c r="A832" s="4">
        <v>830</v>
      </c>
      <c r="B832" s="1" t="str">
        <f>'Исходные данные'!A1082</f>
        <v>19.11.2012</v>
      </c>
      <c r="C832" s="1">
        <f>'Исходные данные'!B1082</f>
        <v>439.47</v>
      </c>
      <c r="D832" s="5" t="str">
        <f>'Исходные данные'!A834</f>
        <v>22.11.2013</v>
      </c>
      <c r="E832" s="1">
        <f>'Исходные данные'!B834</f>
        <v>289.02</v>
      </c>
      <c r="F832" s="12">
        <f t="shared" si="108"/>
        <v>0.65765581268345952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-0.41907356553960401</v>
      </c>
      <c r="J832" s="18">
        <f t="shared" si="111"/>
        <v>-1.1866620058897768E-4</v>
      </c>
      <c r="K832" s="12">
        <f t="shared" si="115"/>
        <v>0.69821590992636706</v>
      </c>
      <c r="L832" s="12">
        <f t="shared" si="112"/>
        <v>-0.35922689750928277</v>
      </c>
      <c r="M832" s="12">
        <f t="shared" si="116"/>
        <v>0.12904396389414471</v>
      </c>
      <c r="N832" s="18">
        <f t="shared" si="113"/>
        <v>3.6540498288270636E-5</v>
      </c>
    </row>
    <row r="833" spans="1:14" x14ac:dyDescent="0.2">
      <c r="A833" s="4">
        <v>831</v>
      </c>
      <c r="B833" s="1" t="str">
        <f>'Исходные данные'!A1083</f>
        <v>16.11.2012</v>
      </c>
      <c r="C833" s="1">
        <f>'Исходные данные'!B1083</f>
        <v>435.03</v>
      </c>
      <c r="D833" s="5" t="str">
        <f>'Исходные данные'!A835</f>
        <v>21.11.2013</v>
      </c>
      <c r="E833" s="1">
        <f>'Исходные данные'!B835</f>
        <v>285.70999999999998</v>
      </c>
      <c r="F833" s="12">
        <f t="shared" si="108"/>
        <v>0.65675930395604898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-0.42043768385364566</v>
      </c>
      <c r="J833" s="18">
        <f t="shared" si="111"/>
        <v>-1.187201877336792E-4</v>
      </c>
      <c r="K833" s="12">
        <f t="shared" si="115"/>
        <v>0.69726411014782974</v>
      </c>
      <c r="L833" s="12">
        <f t="shared" si="112"/>
        <v>-0.36059101582332442</v>
      </c>
      <c r="M833" s="12">
        <f t="shared" si="116"/>
        <v>0.13002588069249696</v>
      </c>
      <c r="N833" s="18">
        <f t="shared" si="113"/>
        <v>3.6715778720310257E-5</v>
      </c>
    </row>
    <row r="834" spans="1:14" x14ac:dyDescent="0.2">
      <c r="A834" s="4">
        <v>832</v>
      </c>
      <c r="B834" s="1" t="str">
        <f>'Исходные данные'!A1084</f>
        <v>15.11.2012</v>
      </c>
      <c r="C834" s="1">
        <f>'Исходные данные'!B1084</f>
        <v>432.97</v>
      </c>
      <c r="D834" s="5" t="str">
        <f>'Исходные данные'!A836</f>
        <v>20.11.2013</v>
      </c>
      <c r="E834" s="1">
        <f>'Исходные данные'!B836</f>
        <v>283.95999999999998</v>
      </c>
      <c r="F834" s="12">
        <f t="shared" ref="F834:F897" si="117">E834/C834</f>
        <v>0.65584220615747035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-0.42183505836638813</v>
      </c>
      <c r="J834" s="18">
        <f t="shared" ref="J834:J897" si="120">H834*I834</f>
        <v>-1.1878231355272635E-4</v>
      </c>
      <c r="K834" s="12">
        <f t="shared" si="115"/>
        <v>0.69629045149298829</v>
      </c>
      <c r="L834" s="12">
        <f t="shared" ref="L834:L897" si="121">LN(K834)</f>
        <v>-0.36198839033606689</v>
      </c>
      <c r="M834" s="12">
        <f t="shared" si="116"/>
        <v>0.13103559473809667</v>
      </c>
      <c r="N834" s="18">
        <f t="shared" ref="N834:N897" si="122">M834*H834</f>
        <v>3.6897623353129947E-5</v>
      </c>
    </row>
    <row r="835" spans="1:14" x14ac:dyDescent="0.2">
      <c r="A835" s="4">
        <v>833</v>
      </c>
      <c r="B835" s="1" t="str">
        <f>'Исходные данные'!A1085</f>
        <v>14.11.2012</v>
      </c>
      <c r="C835" s="1">
        <f>'Исходные данные'!B1085</f>
        <v>434.27</v>
      </c>
      <c r="D835" s="5" t="str">
        <f>'Исходные данные'!A837</f>
        <v>19.11.2013</v>
      </c>
      <c r="E835" s="1">
        <f>'Исходные данные'!B837</f>
        <v>288.8</v>
      </c>
      <c r="F835" s="12">
        <f t="shared" si="117"/>
        <v>0.66502406337071418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-0.40793205346109207</v>
      </c>
      <c r="J835" s="18">
        <f t="shared" si="120"/>
        <v>-1.1454683926999015E-4</v>
      </c>
      <c r="K835" s="12">
        <f t="shared" ref="K835:K898" si="124">F835/GEOMEAN(F$2:F$1242)</f>
        <v>0.7060385882315664</v>
      </c>
      <c r="L835" s="12">
        <f t="shared" si="121"/>
        <v>-0.34808538543077078</v>
      </c>
      <c r="M835" s="12">
        <f t="shared" ref="M835:M898" si="125">POWER(L835-AVERAGE(L$2:L$1242),2)</f>
        <v>0.12116343555048821</v>
      </c>
      <c r="N835" s="18">
        <f t="shared" si="122"/>
        <v>3.402254973505123E-5</v>
      </c>
    </row>
    <row r="836" spans="1:14" x14ac:dyDescent="0.2">
      <c r="A836" s="4">
        <v>834</v>
      </c>
      <c r="B836" s="1" t="str">
        <f>'Исходные данные'!A1086</f>
        <v>13.11.2012</v>
      </c>
      <c r="C836" s="1">
        <f>'Исходные данные'!B1086</f>
        <v>440.08</v>
      </c>
      <c r="D836" s="5" t="str">
        <f>'Исходные данные'!A838</f>
        <v>18.11.2013</v>
      </c>
      <c r="E836" s="1">
        <f>'Исходные данные'!B838</f>
        <v>290.89</v>
      </c>
      <c r="F836" s="12">
        <f t="shared" si="117"/>
        <v>0.66099345573532087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-0.41401133973116977</v>
      </c>
      <c r="J836" s="18">
        <f t="shared" si="120"/>
        <v>-1.1592942570185504E-4</v>
      </c>
      <c r="K836" s="12">
        <f t="shared" si="124"/>
        <v>0.70175939792650499</v>
      </c>
      <c r="L836" s="12">
        <f t="shared" si="121"/>
        <v>-0.35416467170084853</v>
      </c>
      <c r="M836" s="12">
        <f t="shared" si="125"/>
        <v>0.12543261468096978</v>
      </c>
      <c r="N836" s="18">
        <f t="shared" si="122"/>
        <v>3.5123025841970967E-5</v>
      </c>
    </row>
    <row r="837" spans="1:14" x14ac:dyDescent="0.2">
      <c r="A837" s="4">
        <v>835</v>
      </c>
      <c r="B837" s="1" t="str">
        <f>'Исходные данные'!A1087</f>
        <v>12.11.2012</v>
      </c>
      <c r="C837" s="1">
        <f>'Исходные данные'!B1087</f>
        <v>445.08</v>
      </c>
      <c r="D837" s="5" t="str">
        <f>'Исходные данные'!A839</f>
        <v>15.11.2013</v>
      </c>
      <c r="E837" s="1">
        <f>'Исходные данные'!B839</f>
        <v>291.07</v>
      </c>
      <c r="F837" s="12">
        <f t="shared" si="117"/>
        <v>0.65397231958299629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-0.42469025321729958</v>
      </c>
      <c r="J837" s="18">
        <f t="shared" si="120"/>
        <v>-1.1858777239002928E-4</v>
      </c>
      <c r="K837" s="12">
        <f t="shared" si="124"/>
        <v>0.69430524200973553</v>
      </c>
      <c r="L837" s="12">
        <f t="shared" si="121"/>
        <v>-0.3648435851869784</v>
      </c>
      <c r="M837" s="12">
        <f t="shared" si="125"/>
        <v>0.13311084165208792</v>
      </c>
      <c r="N837" s="18">
        <f t="shared" si="122"/>
        <v>3.7169014529764168E-5</v>
      </c>
    </row>
    <row r="838" spans="1:14" x14ac:dyDescent="0.2">
      <c r="A838" s="4">
        <v>836</v>
      </c>
      <c r="B838" s="1" t="str">
        <f>'Исходные данные'!A1088</f>
        <v>09.11.2012</v>
      </c>
      <c r="C838" s="1">
        <f>'Исходные данные'!B1088</f>
        <v>441.2</v>
      </c>
      <c r="D838" s="5" t="str">
        <f>'Исходные данные'!A840</f>
        <v>14.11.2013</v>
      </c>
      <c r="E838" s="1">
        <f>'Исходные данные'!B840</f>
        <v>287.68</v>
      </c>
      <c r="F838" s="12">
        <f t="shared" si="117"/>
        <v>0.65203989120580241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-0.42764953609609185</v>
      </c>
      <c r="J838" s="18">
        <f t="shared" si="120"/>
        <v>-1.1908081322580288E-4</v>
      </c>
      <c r="K838" s="12">
        <f t="shared" si="124"/>
        <v>0.69225363353653657</v>
      </c>
      <c r="L838" s="12">
        <f t="shared" si="121"/>
        <v>-0.36780286806577062</v>
      </c>
      <c r="M838" s="12">
        <f t="shared" si="125"/>
        <v>0.13527894975740662</v>
      </c>
      <c r="N838" s="18">
        <f t="shared" si="122"/>
        <v>3.7668992924675653E-5</v>
      </c>
    </row>
    <row r="839" spans="1:14" x14ac:dyDescent="0.2">
      <c r="A839" s="4">
        <v>837</v>
      </c>
      <c r="B839" s="1" t="str">
        <f>'Исходные данные'!A1089</f>
        <v>08.11.2012</v>
      </c>
      <c r="C839" s="1">
        <f>'Исходные данные'!B1089</f>
        <v>447.95</v>
      </c>
      <c r="D839" s="5" t="str">
        <f>'Исходные данные'!A841</f>
        <v>13.11.2013</v>
      </c>
      <c r="E839" s="1">
        <f>'Исходные данные'!B841</f>
        <v>291.08999999999997</v>
      </c>
      <c r="F839" s="12">
        <f t="shared" si="117"/>
        <v>0.64982698961937713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-0.43104912133826967</v>
      </c>
      <c r="J839" s="18">
        <f t="shared" si="120"/>
        <v>-1.1969243992347248E-4</v>
      </c>
      <c r="K839" s="12">
        <f t="shared" si="124"/>
        <v>0.68990425402076982</v>
      </c>
      <c r="L839" s="12">
        <f t="shared" si="121"/>
        <v>-0.37120245330794849</v>
      </c>
      <c r="M839" s="12">
        <f t="shared" si="125"/>
        <v>0.13779126134183964</v>
      </c>
      <c r="N839" s="18">
        <f t="shared" si="122"/>
        <v>3.8261468249682252E-5</v>
      </c>
    </row>
    <row r="840" spans="1:14" x14ac:dyDescent="0.2">
      <c r="A840" s="4">
        <v>838</v>
      </c>
      <c r="B840" s="1" t="str">
        <f>'Исходные данные'!A1090</f>
        <v>07.11.2012</v>
      </c>
      <c r="C840" s="1">
        <f>'Исходные данные'!B1090</f>
        <v>461.08</v>
      </c>
      <c r="D840" s="5" t="str">
        <f>'Исходные данные'!A842</f>
        <v>12.11.2013</v>
      </c>
      <c r="E840" s="1">
        <f>'Исходные данные'!B842</f>
        <v>296.76</v>
      </c>
      <c r="F840" s="12">
        <f t="shared" si="117"/>
        <v>0.6436193285330094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-0.44064783241148675</v>
      </c>
      <c r="J840" s="18">
        <f t="shared" si="120"/>
        <v>-1.2201627530284452E-4</v>
      </c>
      <c r="K840" s="12">
        <f t="shared" si="124"/>
        <v>0.68331374322417648</v>
      </c>
      <c r="L840" s="12">
        <f t="shared" si="121"/>
        <v>-0.38080116438116546</v>
      </c>
      <c r="M840" s="12">
        <f t="shared" si="125"/>
        <v>0.14500952679405135</v>
      </c>
      <c r="N840" s="18">
        <f t="shared" si="122"/>
        <v>4.0153431019979636E-5</v>
      </c>
    </row>
    <row r="841" spans="1:14" x14ac:dyDescent="0.2">
      <c r="A841" s="4">
        <v>839</v>
      </c>
      <c r="B841" s="1" t="str">
        <f>'Исходные данные'!A1091</f>
        <v>06.11.2012</v>
      </c>
      <c r="C841" s="1">
        <f>'Исходные данные'!B1091</f>
        <v>464.49</v>
      </c>
      <c r="D841" s="5" t="str">
        <f>'Исходные данные'!A843</f>
        <v>11.11.2013</v>
      </c>
      <c r="E841" s="1">
        <f>'Исходные данные'!B843</f>
        <v>301.05</v>
      </c>
      <c r="F841" s="12">
        <f t="shared" si="117"/>
        <v>0.64813020732416204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-0.43366366558639824</v>
      </c>
      <c r="J841" s="18">
        <f t="shared" si="120"/>
        <v>-1.1974719003559286E-4</v>
      </c>
      <c r="K841" s="12">
        <f t="shared" si="124"/>
        <v>0.68810282480604656</v>
      </c>
      <c r="L841" s="12">
        <f t="shared" si="121"/>
        <v>-0.373816997556077</v>
      </c>
      <c r="M841" s="12">
        <f t="shared" si="125"/>
        <v>0.13973914766184004</v>
      </c>
      <c r="N841" s="18">
        <f t="shared" si="122"/>
        <v>3.8586055504205859E-5</v>
      </c>
    </row>
    <row r="842" spans="1:14" x14ac:dyDescent="0.2">
      <c r="A842" s="4">
        <v>840</v>
      </c>
      <c r="B842" s="1" t="str">
        <f>'Исходные данные'!A1092</f>
        <v>02.11.2012</v>
      </c>
      <c r="C842" s="1">
        <f>'Исходные данные'!B1092</f>
        <v>457.02</v>
      </c>
      <c r="D842" s="5" t="str">
        <f>'Исходные данные'!A844</f>
        <v>08.11.2013</v>
      </c>
      <c r="E842" s="1">
        <f>'Исходные данные'!B844</f>
        <v>302.7</v>
      </c>
      <c r="F842" s="12">
        <f t="shared" si="117"/>
        <v>0.66233425233031373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-0.41198493758507887</v>
      </c>
      <c r="J842" s="18">
        <f t="shared" si="120"/>
        <v>-1.1344354840367877E-4</v>
      </c>
      <c r="K842" s="12">
        <f t="shared" si="124"/>
        <v>0.70318288646951543</v>
      </c>
      <c r="L842" s="12">
        <f t="shared" si="121"/>
        <v>-0.35213826955475758</v>
      </c>
      <c r="M842" s="12">
        <f t="shared" si="125"/>
        <v>0.12400136088501906</v>
      </c>
      <c r="N842" s="18">
        <f t="shared" si="122"/>
        <v>3.4144826915611923E-5</v>
      </c>
    </row>
    <row r="843" spans="1:14" x14ac:dyDescent="0.2">
      <c r="A843" s="4">
        <v>841</v>
      </c>
      <c r="B843" s="1" t="str">
        <f>'Исходные данные'!A1093</f>
        <v>01.11.2012</v>
      </c>
      <c r="C843" s="1">
        <f>'Исходные данные'!B1093</f>
        <v>453.72</v>
      </c>
      <c r="D843" s="5" t="str">
        <f>'Исходные данные'!A845</f>
        <v>07.11.2013</v>
      </c>
      <c r="E843" s="1">
        <f>'Исходные данные'!B845</f>
        <v>308.37</v>
      </c>
      <c r="F843" s="12">
        <f t="shared" si="117"/>
        <v>0.67964824120603007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-0.38617990699790161</v>
      </c>
      <c r="J843" s="18">
        <f t="shared" si="120"/>
        <v>-1.0604112024812569E-4</v>
      </c>
      <c r="K843" s="12">
        <f t="shared" si="124"/>
        <v>0.72156469388939737</v>
      </c>
      <c r="L843" s="12">
        <f t="shared" si="121"/>
        <v>-0.32633323896758032</v>
      </c>
      <c r="M843" s="12">
        <f t="shared" si="125"/>
        <v>0.10649338285507184</v>
      </c>
      <c r="N843" s="18">
        <f t="shared" si="122"/>
        <v>2.9242012368669716E-5</v>
      </c>
    </row>
    <row r="844" spans="1:14" x14ac:dyDescent="0.2">
      <c r="A844" s="4">
        <v>842</v>
      </c>
      <c r="B844" s="1" t="str">
        <f>'Исходные данные'!A1094</f>
        <v>31.10.2012</v>
      </c>
      <c r="C844" s="1">
        <f>'Исходные данные'!B1094</f>
        <v>456.37</v>
      </c>
      <c r="D844" s="5" t="str">
        <f>'Исходные данные'!A846</f>
        <v>06.11.2013</v>
      </c>
      <c r="E844" s="1">
        <f>'Исходные данные'!B846</f>
        <v>309.08999999999997</v>
      </c>
      <c r="F844" s="12">
        <f t="shared" si="117"/>
        <v>0.6772794004864473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-0.38967138738820589</v>
      </c>
      <c r="J844" s="18">
        <f t="shared" si="120"/>
        <v>-1.0670120416444641E-4</v>
      </c>
      <c r="K844" s="12">
        <f t="shared" si="124"/>
        <v>0.71904975789005543</v>
      </c>
      <c r="L844" s="12">
        <f t="shared" si="121"/>
        <v>-0.3298247193578846</v>
      </c>
      <c r="M844" s="12">
        <f t="shared" si="125"/>
        <v>0.1087843454995073</v>
      </c>
      <c r="N844" s="18">
        <f t="shared" si="122"/>
        <v>2.9787716098012706E-5</v>
      </c>
    </row>
    <row r="845" spans="1:14" x14ac:dyDescent="0.2">
      <c r="A845" s="4">
        <v>843</v>
      </c>
      <c r="B845" s="1" t="str">
        <f>'Исходные данные'!A1095</f>
        <v>30.10.2012</v>
      </c>
      <c r="C845" s="1">
        <f>'Исходные данные'!B1095</f>
        <v>451.72</v>
      </c>
      <c r="D845" s="5" t="str">
        <f>'Исходные данные'!A847</f>
        <v>05.11.2013</v>
      </c>
      <c r="E845" s="1">
        <f>'Исходные данные'!B847</f>
        <v>312</v>
      </c>
      <c r="F845" s="12">
        <f t="shared" si="117"/>
        <v>0.69069334986274677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-0.37005933104598726</v>
      </c>
      <c r="J845" s="18">
        <f t="shared" si="120"/>
        <v>-1.0104814181496324E-4</v>
      </c>
      <c r="K845" s="12">
        <f t="shared" si="124"/>
        <v>0.73329099576684598</v>
      </c>
      <c r="L845" s="12">
        <f t="shared" si="121"/>
        <v>-0.31021266301566597</v>
      </c>
      <c r="M845" s="12">
        <f t="shared" si="125"/>
        <v>9.6231896295271097E-2</v>
      </c>
      <c r="N845" s="18">
        <f t="shared" si="122"/>
        <v>2.6277014219536009E-5</v>
      </c>
    </row>
    <row r="846" spans="1:14" x14ac:dyDescent="0.2">
      <c r="A846" s="4">
        <v>844</v>
      </c>
      <c r="B846" s="1" t="str">
        <f>'Исходные данные'!A1096</f>
        <v>29.10.2012</v>
      </c>
      <c r="C846" s="1">
        <f>'Исходные данные'!B1096</f>
        <v>448.49</v>
      </c>
      <c r="D846" s="5" t="str">
        <f>'Исходные данные'!A848</f>
        <v>01.11.2013</v>
      </c>
      <c r="E846" s="1">
        <f>'Исходные данные'!B848</f>
        <v>314.52999999999997</v>
      </c>
      <c r="F846" s="12">
        <f t="shared" si="117"/>
        <v>0.70130883631742058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-0.35480692360788396</v>
      </c>
      <c r="J846" s="18">
        <f t="shared" si="120"/>
        <v>-9.6612924281390861E-5</v>
      </c>
      <c r="K846" s="12">
        <f t="shared" si="124"/>
        <v>0.74456117903188546</v>
      </c>
      <c r="L846" s="12">
        <f t="shared" si="121"/>
        <v>-0.29496025557756272</v>
      </c>
      <c r="M846" s="12">
        <f t="shared" si="125"/>
        <v>8.7001552370381083E-2</v>
      </c>
      <c r="N846" s="18">
        <f t="shared" si="122"/>
        <v>2.3690277252910732E-5</v>
      </c>
    </row>
    <row r="847" spans="1:14" x14ac:dyDescent="0.2">
      <c r="A847" s="4">
        <v>845</v>
      </c>
      <c r="B847" s="1" t="str">
        <f>'Исходные данные'!A1097</f>
        <v>26.10.2012</v>
      </c>
      <c r="C847" s="1">
        <f>'Исходные данные'!B1097</f>
        <v>452.65</v>
      </c>
      <c r="D847" s="5" t="str">
        <f>'Исходные данные'!A849</f>
        <v>31.10.2013</v>
      </c>
      <c r="E847" s="1">
        <f>'Исходные данные'!B849</f>
        <v>313.95</v>
      </c>
      <c r="F847" s="12">
        <f t="shared" si="117"/>
        <v>0.69358223793217721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-0.3658854623613309</v>
      </c>
      <c r="J847" s="18">
        <f t="shared" si="120"/>
        <v>-9.9351508382082015E-5</v>
      </c>
      <c r="K847" s="12">
        <f t="shared" si="124"/>
        <v>0.73635805238395768</v>
      </c>
      <c r="L847" s="12">
        <f t="shared" si="121"/>
        <v>-0.30603879433100961</v>
      </c>
      <c r="M847" s="12">
        <f t="shared" si="125"/>
        <v>9.3659743635577969E-2</v>
      </c>
      <c r="N847" s="18">
        <f t="shared" si="122"/>
        <v>2.5432103109044472E-5</v>
      </c>
    </row>
    <row r="848" spans="1:14" x14ac:dyDescent="0.2">
      <c r="A848" s="4">
        <v>846</v>
      </c>
      <c r="B848" s="1" t="str">
        <f>'Исходные данные'!A1098</f>
        <v>25.10.2012</v>
      </c>
      <c r="C848" s="1">
        <f>'Исходные данные'!B1098</f>
        <v>461.64</v>
      </c>
      <c r="D848" s="5" t="str">
        <f>'Исходные данные'!A850</f>
        <v>30.10.2013</v>
      </c>
      <c r="E848" s="1">
        <f>'Исходные данные'!B850</f>
        <v>316.95999999999998</v>
      </c>
      <c r="F848" s="12">
        <f t="shared" si="117"/>
        <v>0.68659561563122773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-0.37600978360196335</v>
      </c>
      <c r="J848" s="18">
        <f t="shared" si="120"/>
        <v>-1.0181567048368748E-4</v>
      </c>
      <c r="K848" s="12">
        <f t="shared" si="124"/>
        <v>0.72894053891705057</v>
      </c>
      <c r="L848" s="12">
        <f t="shared" si="121"/>
        <v>-0.31616311557164212</v>
      </c>
      <c r="M848" s="12">
        <f t="shared" si="125"/>
        <v>9.99591156479675E-2</v>
      </c>
      <c r="N848" s="18">
        <f t="shared" si="122"/>
        <v>2.7066860556553681E-5</v>
      </c>
    </row>
    <row r="849" spans="1:14" x14ac:dyDescent="0.2">
      <c r="A849" s="4">
        <v>847</v>
      </c>
      <c r="B849" s="1" t="str">
        <f>'Исходные данные'!A1099</f>
        <v>24.10.2012</v>
      </c>
      <c r="C849" s="1">
        <f>'Исходные данные'!B1099</f>
        <v>463.55</v>
      </c>
      <c r="D849" s="5" t="str">
        <f>'Исходные данные'!A851</f>
        <v>29.10.2013</v>
      </c>
      <c r="E849" s="1">
        <f>'Исходные данные'!B851</f>
        <v>315.39999999999998</v>
      </c>
      <c r="F849" s="12">
        <f t="shared" si="117"/>
        <v>0.68040125121346129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-0.38507257952405344</v>
      </c>
      <c r="J849" s="18">
        <f t="shared" si="120"/>
        <v>-1.0397866662365386E-4</v>
      </c>
      <c r="K849" s="12">
        <f t="shared" si="124"/>
        <v>0.72236414484441425</v>
      </c>
      <c r="L849" s="12">
        <f t="shared" si="121"/>
        <v>-0.32522591149373226</v>
      </c>
      <c r="M849" s="12">
        <f t="shared" si="125"/>
        <v>0.10577189350692894</v>
      </c>
      <c r="N849" s="18">
        <f t="shared" si="122"/>
        <v>2.8560902639972564E-5</v>
      </c>
    </row>
    <row r="850" spans="1:14" x14ac:dyDescent="0.2">
      <c r="A850" s="4">
        <v>848</v>
      </c>
      <c r="B850" s="1" t="str">
        <f>'Исходные данные'!A1100</f>
        <v>23.10.2012</v>
      </c>
      <c r="C850" s="1">
        <f>'Исходные данные'!B1100</f>
        <v>473.63</v>
      </c>
      <c r="D850" s="5" t="str">
        <f>'Исходные данные'!A852</f>
        <v>28.10.2013</v>
      </c>
      <c r="E850" s="1">
        <f>'Исходные данные'!B852</f>
        <v>317.31</v>
      </c>
      <c r="F850" s="12">
        <f t="shared" si="117"/>
        <v>0.66995333910436417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-0.40054721215013522</v>
      </c>
      <c r="J850" s="18">
        <f t="shared" si="120"/>
        <v>-1.0785531025000089E-4</v>
      </c>
      <c r="K850" s="12">
        <f t="shared" si="124"/>
        <v>0.71127187086249921</v>
      </c>
      <c r="L850" s="12">
        <f t="shared" si="121"/>
        <v>-0.34070054411981393</v>
      </c>
      <c r="M850" s="12">
        <f t="shared" si="125"/>
        <v>0.11607686076353724</v>
      </c>
      <c r="N850" s="18">
        <f t="shared" si="122"/>
        <v>3.1256005411429097E-5</v>
      </c>
    </row>
    <row r="851" spans="1:14" x14ac:dyDescent="0.2">
      <c r="A851" s="4">
        <v>849</v>
      </c>
      <c r="B851" s="1" t="str">
        <f>'Исходные данные'!A1101</f>
        <v>22.10.2012</v>
      </c>
      <c r="C851" s="1">
        <f>'Исходные данные'!B1101</f>
        <v>480.79</v>
      </c>
      <c r="D851" s="5" t="str">
        <f>'Исходные данные'!A853</f>
        <v>25.10.2013</v>
      </c>
      <c r="E851" s="1">
        <f>'Исходные данные'!B853</f>
        <v>315.87</v>
      </c>
      <c r="F851" s="12">
        <f t="shared" si="117"/>
        <v>0.65698121841136459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-0.42009984779903975</v>
      </c>
      <c r="J851" s="18">
        <f t="shared" si="120"/>
        <v>-1.1280452279686484E-4</v>
      </c>
      <c r="K851" s="12">
        <f t="shared" si="124"/>
        <v>0.6974997108987937</v>
      </c>
      <c r="L851" s="12">
        <f t="shared" si="121"/>
        <v>-0.36025317976871846</v>
      </c>
      <c r="M851" s="12">
        <f t="shared" si="125"/>
        <v>0.12978235353347253</v>
      </c>
      <c r="N851" s="18">
        <f t="shared" si="122"/>
        <v>3.4848944922257209E-5</v>
      </c>
    </row>
    <row r="852" spans="1:14" x14ac:dyDescent="0.2">
      <c r="A852" s="4">
        <v>850</v>
      </c>
      <c r="B852" s="1" t="str">
        <f>'Исходные данные'!A1102</f>
        <v>19.10.2012</v>
      </c>
      <c r="C852" s="1">
        <f>'Исходные данные'!B1102</f>
        <v>483.99</v>
      </c>
      <c r="D852" s="5" t="str">
        <f>'Исходные данные'!A854</f>
        <v>24.10.2013</v>
      </c>
      <c r="E852" s="1">
        <f>'Исходные данные'!B854</f>
        <v>319.91000000000003</v>
      </c>
      <c r="F852" s="12">
        <f t="shared" si="117"/>
        <v>0.66098473108948541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-0.41402453911058851</v>
      </c>
      <c r="J852" s="18">
        <f t="shared" si="120"/>
        <v>-1.1086290136401438E-4</v>
      </c>
      <c r="K852" s="12">
        <f t="shared" si="124"/>
        <v>0.70175013519908236</v>
      </c>
      <c r="L852" s="12">
        <f t="shared" si="121"/>
        <v>-0.35417787108026727</v>
      </c>
      <c r="M852" s="12">
        <f t="shared" si="125"/>
        <v>0.12544196436295038</v>
      </c>
      <c r="N852" s="18">
        <f t="shared" si="122"/>
        <v>3.3589458615068624E-5</v>
      </c>
    </row>
    <row r="853" spans="1:14" x14ac:dyDescent="0.2">
      <c r="A853" s="4">
        <v>851</v>
      </c>
      <c r="B853" s="1" t="str">
        <f>'Исходные данные'!A1103</f>
        <v>18.10.2012</v>
      </c>
      <c r="C853" s="1">
        <f>'Исходные данные'!B1103</f>
        <v>490.47</v>
      </c>
      <c r="D853" s="5" t="str">
        <f>'Исходные данные'!A855</f>
        <v>23.10.2013</v>
      </c>
      <c r="E853" s="1">
        <f>'Исходные данные'!B855</f>
        <v>323.75</v>
      </c>
      <c r="F853" s="12">
        <f t="shared" si="117"/>
        <v>0.66008114665524897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-0.41539250204168343</v>
      </c>
      <c r="J853" s="18">
        <f t="shared" si="120"/>
        <v>-1.109187534925895E-4</v>
      </c>
      <c r="K853" s="12">
        <f t="shared" si="124"/>
        <v>0.70079082332837694</v>
      </c>
      <c r="L853" s="12">
        <f t="shared" si="121"/>
        <v>-0.35554583401136214</v>
      </c>
      <c r="M853" s="12">
        <f t="shared" si="125"/>
        <v>0.12641284008283504</v>
      </c>
      <c r="N853" s="18">
        <f t="shared" si="122"/>
        <v>3.3754953636691054E-5</v>
      </c>
    </row>
    <row r="854" spans="1:14" x14ac:dyDescent="0.2">
      <c r="A854" s="4">
        <v>852</v>
      </c>
      <c r="B854" s="1" t="str">
        <f>'Исходные данные'!A1104</f>
        <v>17.10.2012</v>
      </c>
      <c r="C854" s="1">
        <f>'Исходные данные'!B1104</f>
        <v>487.48</v>
      </c>
      <c r="D854" s="5" t="str">
        <f>'Исходные данные'!A856</f>
        <v>22.10.2013</v>
      </c>
      <c r="E854" s="1">
        <f>'Исходные данные'!B856</f>
        <v>329.26</v>
      </c>
      <c r="F854" s="12">
        <f t="shared" si="117"/>
        <v>0.67543283827028799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-0.3924015517354259</v>
      </c>
      <c r="J854" s="18">
        <f t="shared" si="120"/>
        <v>-1.0448722920054529E-4</v>
      </c>
      <c r="K854" s="12">
        <f t="shared" si="124"/>
        <v>0.71708931126565689</v>
      </c>
      <c r="L854" s="12">
        <f t="shared" si="121"/>
        <v>-0.33255488370510466</v>
      </c>
      <c r="M854" s="12">
        <f t="shared" si="125"/>
        <v>0.11059275067611565</v>
      </c>
      <c r="N854" s="18">
        <f t="shared" si="122"/>
        <v>2.9448227298564034E-5</v>
      </c>
    </row>
    <row r="855" spans="1:14" x14ac:dyDescent="0.2">
      <c r="A855" s="4">
        <v>853</v>
      </c>
      <c r="B855" s="1" t="str">
        <f>'Исходные данные'!A1105</f>
        <v>16.10.2012</v>
      </c>
      <c r="C855" s="1">
        <f>'Исходные данные'!B1105</f>
        <v>485.74</v>
      </c>
      <c r="D855" s="5" t="str">
        <f>'Исходные данные'!A857</f>
        <v>21.10.2013</v>
      </c>
      <c r="E855" s="1">
        <f>'Исходные данные'!B857</f>
        <v>329.49</v>
      </c>
      <c r="F855" s="12">
        <f t="shared" si="117"/>
        <v>0.67832585333717632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-0.38812749685571113</v>
      </c>
      <c r="J855" s="18">
        <f t="shared" si="120"/>
        <v>-1.0306069748703391E-4</v>
      </c>
      <c r="K855" s="12">
        <f t="shared" si="124"/>
        <v>0.72016074940761765</v>
      </c>
      <c r="L855" s="12">
        <f t="shared" si="121"/>
        <v>-0.32828082882538978</v>
      </c>
      <c r="M855" s="12">
        <f t="shared" si="125"/>
        <v>0.10776830257428482</v>
      </c>
      <c r="N855" s="18">
        <f t="shared" si="122"/>
        <v>2.861605147864204E-5</v>
      </c>
    </row>
    <row r="856" spans="1:14" x14ac:dyDescent="0.2">
      <c r="A856" s="4">
        <v>854</v>
      </c>
      <c r="B856" s="1" t="str">
        <f>'Исходные данные'!A1106</f>
        <v>15.10.2012</v>
      </c>
      <c r="C856" s="1">
        <f>'Исходные данные'!B1106</f>
        <v>489.29</v>
      </c>
      <c r="D856" s="5" t="str">
        <f>'Исходные данные'!A858</f>
        <v>18.10.2013</v>
      </c>
      <c r="E856" s="1">
        <f>'Исходные данные'!B858</f>
        <v>325.07</v>
      </c>
      <c r="F856" s="12">
        <f t="shared" si="117"/>
        <v>0.66437082302928729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-0.4089148169735532</v>
      </c>
      <c r="J856" s="18">
        <f t="shared" si="120"/>
        <v>-1.0827736608877639E-4</v>
      </c>
      <c r="K856" s="12">
        <f t="shared" si="124"/>
        <v>0.7053450601115473</v>
      </c>
      <c r="L856" s="12">
        <f t="shared" si="121"/>
        <v>-0.3490681489432319</v>
      </c>
      <c r="M856" s="12">
        <f t="shared" si="125"/>
        <v>0.1218485726066543</v>
      </c>
      <c r="N856" s="18">
        <f t="shared" si="122"/>
        <v>3.2264525411850883E-5</v>
      </c>
    </row>
    <row r="857" spans="1:14" x14ac:dyDescent="0.2">
      <c r="A857" s="4">
        <v>855</v>
      </c>
      <c r="B857" s="1" t="str">
        <f>'Исходные данные'!A1107</f>
        <v>12.10.2012</v>
      </c>
      <c r="C857" s="1">
        <f>'Исходные данные'!B1107</f>
        <v>492.46</v>
      </c>
      <c r="D857" s="5" t="str">
        <f>'Исходные данные'!A859</f>
        <v>17.10.2013</v>
      </c>
      <c r="E857" s="1">
        <f>'Исходные данные'!B859</f>
        <v>324.52</v>
      </c>
      <c r="F857" s="12">
        <f t="shared" si="117"/>
        <v>0.65897737887341101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-0.41706607151278507</v>
      </c>
      <c r="J857" s="18">
        <f t="shared" si="120"/>
        <v>-1.1012752168352775E-4</v>
      </c>
      <c r="K857" s="12">
        <f t="shared" si="124"/>
        <v>0.69961898205322903</v>
      </c>
      <c r="L857" s="12">
        <f t="shared" si="121"/>
        <v>-0.35721940348246378</v>
      </c>
      <c r="M857" s="12">
        <f t="shared" si="125"/>
        <v>0.12760570222436721</v>
      </c>
      <c r="N857" s="18">
        <f t="shared" si="122"/>
        <v>3.3694660626991316E-5</v>
      </c>
    </row>
    <row r="858" spans="1:14" x14ac:dyDescent="0.2">
      <c r="A858" s="4">
        <v>856</v>
      </c>
      <c r="B858" s="1" t="str">
        <f>'Исходные данные'!A1108</f>
        <v>11.10.2012</v>
      </c>
      <c r="C858" s="1">
        <f>'Исходные данные'!B1108</f>
        <v>497.09</v>
      </c>
      <c r="D858" s="5" t="str">
        <f>'Исходные данные'!A860</f>
        <v>16.10.2013</v>
      </c>
      <c r="E858" s="1">
        <f>'Исходные данные'!B860</f>
        <v>323.37</v>
      </c>
      <c r="F858" s="12">
        <f t="shared" si="117"/>
        <v>0.65052606167897165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-0.42997391775991206</v>
      </c>
      <c r="J858" s="18">
        <f t="shared" si="120"/>
        <v>-1.1321899255083289E-4</v>
      </c>
      <c r="K858" s="12">
        <f t="shared" si="124"/>
        <v>0.69064644047268042</v>
      </c>
      <c r="L858" s="12">
        <f t="shared" si="121"/>
        <v>-0.37012724972959077</v>
      </c>
      <c r="M858" s="12">
        <f t="shared" si="125"/>
        <v>0.1369941809923908</v>
      </c>
      <c r="N858" s="18">
        <f t="shared" si="122"/>
        <v>3.6072753524425592E-5</v>
      </c>
    </row>
    <row r="859" spans="1:14" x14ac:dyDescent="0.2">
      <c r="A859" s="4">
        <v>857</v>
      </c>
      <c r="B859" s="1" t="str">
        <f>'Исходные данные'!A1109</f>
        <v>10.10.2012</v>
      </c>
      <c r="C859" s="1">
        <f>'Исходные данные'!B1109</f>
        <v>494.52</v>
      </c>
      <c r="D859" s="5" t="str">
        <f>'Исходные данные'!A861</f>
        <v>15.10.2013</v>
      </c>
      <c r="E859" s="1">
        <f>'Исходные данные'!B861</f>
        <v>321.94</v>
      </c>
      <c r="F859" s="12">
        <f t="shared" si="117"/>
        <v>0.65101512577853271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-0.42922240236064291</v>
      </c>
      <c r="J859" s="18">
        <f t="shared" si="120"/>
        <v>-1.1270565944010097E-4</v>
      </c>
      <c r="K859" s="12">
        <f t="shared" si="124"/>
        <v>0.69116566698706949</v>
      </c>
      <c r="L859" s="12">
        <f t="shared" si="121"/>
        <v>-0.36937573433032167</v>
      </c>
      <c r="M859" s="12">
        <f t="shared" si="125"/>
        <v>0.13643843311206433</v>
      </c>
      <c r="N859" s="18">
        <f t="shared" si="122"/>
        <v>3.5826143957763122E-5</v>
      </c>
    </row>
    <row r="860" spans="1:14" x14ac:dyDescent="0.2">
      <c r="A860" s="4">
        <v>858</v>
      </c>
      <c r="B860" s="1" t="str">
        <f>'Исходные данные'!A1110</f>
        <v>09.10.2012</v>
      </c>
      <c r="C860" s="1">
        <f>'Исходные данные'!B1110</f>
        <v>503.8</v>
      </c>
      <c r="D860" s="5" t="str">
        <f>'Исходные данные'!A862</f>
        <v>14.10.2013</v>
      </c>
      <c r="E860" s="1">
        <f>'Исходные данные'!B862</f>
        <v>321.63</v>
      </c>
      <c r="F860" s="12">
        <f t="shared" si="117"/>
        <v>0.6384080984517666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-0.44877754738225167</v>
      </c>
      <c r="J860" s="18">
        <f t="shared" si="120"/>
        <v>-1.1751157133273699E-4</v>
      </c>
      <c r="K860" s="12">
        <f t="shared" si="124"/>
        <v>0.67778111706496402</v>
      </c>
      <c r="L860" s="12">
        <f t="shared" si="121"/>
        <v>-0.38893087935193049</v>
      </c>
      <c r="M860" s="12">
        <f t="shared" si="125"/>
        <v>0.15126722891346586</v>
      </c>
      <c r="N860" s="18">
        <f t="shared" si="122"/>
        <v>3.9609044312614809E-5</v>
      </c>
    </row>
    <row r="861" spans="1:14" x14ac:dyDescent="0.2">
      <c r="A861" s="4">
        <v>859</v>
      </c>
      <c r="B861" s="1" t="str">
        <f>'Исходные данные'!A1111</f>
        <v>08.10.2012</v>
      </c>
      <c r="C861" s="1">
        <f>'Исходные данные'!B1111</f>
        <v>502.08</v>
      </c>
      <c r="D861" s="5" t="str">
        <f>'Исходные данные'!A863</f>
        <v>11.10.2013</v>
      </c>
      <c r="E861" s="1">
        <f>'Исходные данные'!B863</f>
        <v>322.02999999999997</v>
      </c>
      <c r="F861" s="12">
        <f t="shared" si="117"/>
        <v>0.64139181007010837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-0.44411476063823685</v>
      </c>
      <c r="J861" s="18">
        <f t="shared" si="120"/>
        <v>-1.1596605673723056E-4</v>
      </c>
      <c r="K861" s="12">
        <f t="shared" si="124"/>
        <v>0.68094884535441369</v>
      </c>
      <c r="L861" s="12">
        <f t="shared" si="121"/>
        <v>-0.38426809260791561</v>
      </c>
      <c r="M861" s="12">
        <f t="shared" si="125"/>
        <v>0.14766196699652556</v>
      </c>
      <c r="N861" s="18">
        <f t="shared" si="122"/>
        <v>3.8557097309807019E-5</v>
      </c>
    </row>
    <row r="862" spans="1:14" x14ac:dyDescent="0.2">
      <c r="A862" s="4">
        <v>860</v>
      </c>
      <c r="B862" s="1" t="str">
        <f>'Исходные данные'!A1112</f>
        <v>05.10.2012</v>
      </c>
      <c r="C862" s="1">
        <f>'Исходные данные'!B1112</f>
        <v>505.35</v>
      </c>
      <c r="D862" s="5" t="str">
        <f>'Исходные данные'!A864</f>
        <v>10.10.2013</v>
      </c>
      <c r="E862" s="1">
        <f>'Исходные данные'!B864</f>
        <v>318.94</v>
      </c>
      <c r="F862" s="12">
        <f t="shared" si="117"/>
        <v>0.63112694172355788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-0.4602482612008455</v>
      </c>
      <c r="J862" s="18">
        <f t="shared" si="120"/>
        <v>-1.1984336864130693E-4</v>
      </c>
      <c r="K862" s="12">
        <f t="shared" si="124"/>
        <v>0.67005090412947887</v>
      </c>
      <c r="L862" s="12">
        <f t="shared" si="121"/>
        <v>-0.40040159317052415</v>
      </c>
      <c r="M862" s="12">
        <f t="shared" si="125"/>
        <v>0.1603214358134939</v>
      </c>
      <c r="N862" s="18">
        <f t="shared" si="122"/>
        <v>4.1745863163436716E-5</v>
      </c>
    </row>
    <row r="863" spans="1:14" x14ac:dyDescent="0.2">
      <c r="A863" s="4">
        <v>861</v>
      </c>
      <c r="B863" s="1" t="str">
        <f>'Исходные данные'!A1113</f>
        <v>04.10.2012</v>
      </c>
      <c r="C863" s="1">
        <f>'Исходные данные'!B1113</f>
        <v>500.92</v>
      </c>
      <c r="D863" s="5" t="str">
        <f>'Исходные данные'!A865</f>
        <v>09.10.2013</v>
      </c>
      <c r="E863" s="1">
        <f>'Исходные данные'!B865</f>
        <v>317.95</v>
      </c>
      <c r="F863" s="12">
        <f t="shared" si="117"/>
        <v>0.63473209294897381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-0.45455226998241505</v>
      </c>
      <c r="J863" s="18">
        <f t="shared" si="120"/>
        <v>-1.1802984908930155E-4</v>
      </c>
      <c r="K863" s="12">
        <f t="shared" si="124"/>
        <v>0.6738783985341964</v>
      </c>
      <c r="L863" s="12">
        <f t="shared" si="121"/>
        <v>-0.39470560195209381</v>
      </c>
      <c r="M863" s="12">
        <f t="shared" si="125"/>
        <v>0.15579251221236468</v>
      </c>
      <c r="N863" s="18">
        <f t="shared" si="122"/>
        <v>4.0453360196353085E-5</v>
      </c>
    </row>
    <row r="864" spans="1:14" x14ac:dyDescent="0.2">
      <c r="A864" s="4">
        <v>862</v>
      </c>
      <c r="B864" s="1" t="str">
        <f>'Исходные данные'!A1114</f>
        <v>03.10.2012</v>
      </c>
      <c r="C864" s="1">
        <f>'Исходные данные'!B1114</f>
        <v>511.3</v>
      </c>
      <c r="D864" s="5" t="str">
        <f>'Исходные данные'!A866</f>
        <v>08.10.2013</v>
      </c>
      <c r="E864" s="1">
        <f>'Исходные данные'!B866</f>
        <v>318.68</v>
      </c>
      <c r="F864" s="12">
        <f t="shared" si="117"/>
        <v>0.62327400743203598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-0.4727690375737883</v>
      </c>
      <c r="J864" s="18">
        <f t="shared" si="120"/>
        <v>-1.2241741834183585E-4</v>
      </c>
      <c r="K864" s="12">
        <f t="shared" si="124"/>
        <v>0.66171364996673643</v>
      </c>
      <c r="L864" s="12">
        <f t="shared" si="121"/>
        <v>-0.41292236954346695</v>
      </c>
      <c r="M864" s="12">
        <f t="shared" si="125"/>
        <v>0.17050488326939145</v>
      </c>
      <c r="N864" s="18">
        <f t="shared" si="122"/>
        <v>4.4150030914952262E-5</v>
      </c>
    </row>
    <row r="865" spans="1:14" x14ac:dyDescent="0.2">
      <c r="A865" s="4">
        <v>863</v>
      </c>
      <c r="B865" s="1" t="str">
        <f>'Исходные данные'!A1115</f>
        <v>02.10.2012</v>
      </c>
      <c r="C865" s="1">
        <f>'Исходные данные'!B1115</f>
        <v>514.89</v>
      </c>
      <c r="D865" s="5" t="str">
        <f>'Исходные данные'!A867</f>
        <v>07.10.2013</v>
      </c>
      <c r="E865" s="1">
        <f>'Исходные данные'!B867</f>
        <v>317.95999999999998</v>
      </c>
      <c r="F865" s="12">
        <f t="shared" si="117"/>
        <v>0.61752995785507581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-0.48202769691174496</v>
      </c>
      <c r="J865" s="18">
        <f t="shared" si="120"/>
        <v>-1.244664643101058E-4</v>
      </c>
      <c r="K865" s="12">
        <f t="shared" si="124"/>
        <v>0.65561534333781013</v>
      </c>
      <c r="L865" s="12">
        <f t="shared" si="121"/>
        <v>-0.42218102888142373</v>
      </c>
      <c r="M865" s="12">
        <f t="shared" si="125"/>
        <v>0.17823682114737749</v>
      </c>
      <c r="N865" s="18">
        <f t="shared" si="122"/>
        <v>4.6023303391523909E-5</v>
      </c>
    </row>
    <row r="866" spans="1:14" x14ac:dyDescent="0.2">
      <c r="A866" s="4">
        <v>864</v>
      </c>
      <c r="B866" s="1" t="str">
        <f>'Исходные данные'!A1116</f>
        <v>01.10.2012</v>
      </c>
      <c r="C866" s="1">
        <f>'Исходные данные'!B1116</f>
        <v>508.87</v>
      </c>
      <c r="D866" s="5" t="str">
        <f>'Исходные данные'!A868</f>
        <v>04.10.2013</v>
      </c>
      <c r="E866" s="1">
        <f>'Исходные данные'!B868</f>
        <v>319.79000000000002</v>
      </c>
      <c r="F866" s="12">
        <f t="shared" si="117"/>
        <v>0.62843162300784094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-0.46452805081170778</v>
      </c>
      <c r="J866" s="18">
        <f t="shared" si="120"/>
        <v>-1.1961302486728397E-4</v>
      </c>
      <c r="K866" s="12">
        <f t="shared" si="124"/>
        <v>0.66718935501314547</v>
      </c>
      <c r="L866" s="12">
        <f t="shared" si="121"/>
        <v>-0.40468138278138649</v>
      </c>
      <c r="M866" s="12">
        <f t="shared" si="125"/>
        <v>0.16376702156985501</v>
      </c>
      <c r="N866" s="18">
        <f t="shared" si="122"/>
        <v>4.21689686752979E-5</v>
      </c>
    </row>
    <row r="867" spans="1:14" x14ac:dyDescent="0.2">
      <c r="A867" s="4">
        <v>865</v>
      </c>
      <c r="B867" s="1" t="str">
        <f>'Исходные данные'!A1117</f>
        <v>28.09.2012</v>
      </c>
      <c r="C867" s="1">
        <f>'Исходные данные'!B1117</f>
        <v>502.56</v>
      </c>
      <c r="D867" s="5" t="str">
        <f>'Исходные данные'!A869</f>
        <v>03.10.2013</v>
      </c>
      <c r="E867" s="1">
        <f>'Исходные данные'!B869</f>
        <v>325.56</v>
      </c>
      <c r="F867" s="12">
        <f t="shared" si="117"/>
        <v>0.64780324737344797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-0.43416825933149572</v>
      </c>
      <c r="J867" s="18">
        <f t="shared" si="120"/>
        <v>-1.1148354465483721E-4</v>
      </c>
      <c r="K867" s="12">
        <f t="shared" si="124"/>
        <v>0.6877557000105311</v>
      </c>
      <c r="L867" s="12">
        <f t="shared" si="121"/>
        <v>-0.37432159130117448</v>
      </c>
      <c r="M867" s="12">
        <f t="shared" si="125"/>
        <v>0.14011665371424345</v>
      </c>
      <c r="N867" s="18">
        <f t="shared" si="122"/>
        <v>3.5978450486661483E-5</v>
      </c>
    </row>
    <row r="868" spans="1:14" x14ac:dyDescent="0.2">
      <c r="A868" s="4">
        <v>866</v>
      </c>
      <c r="B868" s="1" t="str">
        <f>'Исходные данные'!A1118</f>
        <v>27.09.2012</v>
      </c>
      <c r="C868" s="1">
        <f>'Исходные данные'!B1118</f>
        <v>496.33</v>
      </c>
      <c r="D868" s="5" t="str">
        <f>'Исходные данные'!A870</f>
        <v>02.10.2013</v>
      </c>
      <c r="E868" s="1">
        <f>'Исходные данные'!B870</f>
        <v>325.56</v>
      </c>
      <c r="F868" s="12">
        <f t="shared" si="117"/>
        <v>0.65593455966796288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-0.42169425161778407</v>
      </c>
      <c r="J868" s="18">
        <f t="shared" si="120"/>
        <v>-1.0797831566235074E-4</v>
      </c>
      <c r="K868" s="12">
        <f t="shared" si="124"/>
        <v>0.6963885007903865</v>
      </c>
      <c r="L868" s="12">
        <f t="shared" si="121"/>
        <v>-0.36184758358746277</v>
      </c>
      <c r="M868" s="12">
        <f t="shared" si="125"/>
        <v>0.13093367374808582</v>
      </c>
      <c r="N868" s="18">
        <f t="shared" si="122"/>
        <v>3.3526654680644017E-5</v>
      </c>
    </row>
    <row r="869" spans="1:14" x14ac:dyDescent="0.2">
      <c r="A869" s="4">
        <v>867</v>
      </c>
      <c r="B869" s="1" t="str">
        <f>'Исходные данные'!A1119</f>
        <v>26.09.2012</v>
      </c>
      <c r="C869" s="1">
        <f>'Исходные данные'!B1119</f>
        <v>496.57</v>
      </c>
      <c r="D869" s="5" t="str">
        <f>'Исходные данные'!A871</f>
        <v>01.10.2013</v>
      </c>
      <c r="E869" s="1">
        <f>'Исходные данные'!B871</f>
        <v>325.89999999999998</v>
      </c>
      <c r="F869" s="12">
        <f t="shared" si="117"/>
        <v>0.65630223332057913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-0.42113387461234986</v>
      </c>
      <c r="J869" s="18">
        <f t="shared" si="120"/>
        <v>-1.0753385450628973E-4</v>
      </c>
      <c r="K869" s="12">
        <f t="shared" si="124"/>
        <v>0.6967788502542952</v>
      </c>
      <c r="L869" s="12">
        <f t="shared" si="121"/>
        <v>-0.36128720658202856</v>
      </c>
      <c r="M869" s="12">
        <f t="shared" si="125"/>
        <v>0.13052844563984534</v>
      </c>
      <c r="N869" s="18">
        <f t="shared" si="122"/>
        <v>3.3329607824323092E-5</v>
      </c>
    </row>
    <row r="870" spans="1:14" x14ac:dyDescent="0.2">
      <c r="A870" s="4">
        <v>868</v>
      </c>
      <c r="B870" s="1" t="str">
        <f>'Исходные данные'!A1120</f>
        <v>25.09.2012</v>
      </c>
      <c r="C870" s="1">
        <f>'Исходные данные'!B1120</f>
        <v>507.71</v>
      </c>
      <c r="D870" s="5" t="str">
        <f>'Исходные данные'!A872</f>
        <v>30.09.2013</v>
      </c>
      <c r="E870" s="1">
        <f>'Исходные данные'!B872</f>
        <v>327.05</v>
      </c>
      <c r="F870" s="12">
        <f t="shared" si="117"/>
        <v>0.644166945697347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-0.43979735402341241</v>
      </c>
      <c r="J870" s="18">
        <f t="shared" si="120"/>
        <v>-1.1198602223325879E-4</v>
      </c>
      <c r="K870" s="12">
        <f t="shared" si="124"/>
        <v>0.68389513399015955</v>
      </c>
      <c r="L870" s="12">
        <f t="shared" si="121"/>
        <v>-0.37995068599309118</v>
      </c>
      <c r="M870" s="12">
        <f t="shared" si="125"/>
        <v>0.14436252378662054</v>
      </c>
      <c r="N870" s="18">
        <f t="shared" si="122"/>
        <v>3.6759167945237841E-5</v>
      </c>
    </row>
    <row r="871" spans="1:14" x14ac:dyDescent="0.2">
      <c r="A871" s="4">
        <v>869</v>
      </c>
      <c r="B871" s="1" t="str">
        <f>'Исходные данные'!A1121</f>
        <v>24.09.2012</v>
      </c>
      <c r="C871" s="1">
        <f>'Исходные данные'!B1121</f>
        <v>505.14</v>
      </c>
      <c r="D871" s="5" t="str">
        <f>'Исходные данные'!A873</f>
        <v>27.09.2013</v>
      </c>
      <c r="E871" s="1">
        <f>'Исходные данные'!B873</f>
        <v>333.77</v>
      </c>
      <c r="F871" s="12">
        <f t="shared" si="117"/>
        <v>0.66074751554024624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-0.41438348556497212</v>
      </c>
      <c r="J871" s="18">
        <f t="shared" si="120"/>
        <v>-1.0522036767480213E-4</v>
      </c>
      <c r="K871" s="12">
        <f t="shared" si="124"/>
        <v>0.70149828967842187</v>
      </c>
      <c r="L871" s="12">
        <f t="shared" si="121"/>
        <v>-0.35453681753465077</v>
      </c>
      <c r="M871" s="12">
        <f t="shared" si="125"/>
        <v>0.12569635498759821</v>
      </c>
      <c r="N871" s="18">
        <f t="shared" si="122"/>
        <v>3.1916852741236541E-5</v>
      </c>
    </row>
    <row r="872" spans="1:14" x14ac:dyDescent="0.2">
      <c r="A872" s="4">
        <v>870</v>
      </c>
      <c r="B872" s="1" t="str">
        <f>'Исходные данные'!A1122</f>
        <v>21.09.2012</v>
      </c>
      <c r="C872" s="1">
        <f>'Исходные данные'!B1122</f>
        <v>512.61</v>
      </c>
      <c r="D872" s="5" t="str">
        <f>'Исходные данные'!A874</f>
        <v>26.09.2013</v>
      </c>
      <c r="E872" s="1">
        <f>'Исходные данные'!B874</f>
        <v>337.16</v>
      </c>
      <c r="F872" s="12">
        <f t="shared" si="117"/>
        <v>0.65773199898558365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-0.41895772699901018</v>
      </c>
      <c r="J872" s="18">
        <f t="shared" si="120"/>
        <v>-1.0608494363344547E-4</v>
      </c>
      <c r="K872" s="12">
        <f t="shared" si="124"/>
        <v>0.69829679492310193</v>
      </c>
      <c r="L872" s="12">
        <f t="shared" si="121"/>
        <v>-0.35911105896868883</v>
      </c>
      <c r="M872" s="12">
        <f t="shared" si="125"/>
        <v>0.12896075267361307</v>
      </c>
      <c r="N872" s="18">
        <f t="shared" si="122"/>
        <v>3.2654354596351118E-5</v>
      </c>
    </row>
    <row r="873" spans="1:14" x14ac:dyDescent="0.2">
      <c r="A873" s="4">
        <v>871</v>
      </c>
      <c r="B873" s="1" t="str">
        <f>'Исходные данные'!A1123</f>
        <v>20.09.2012</v>
      </c>
      <c r="C873" s="1">
        <f>'Исходные данные'!B1123</f>
        <v>511.25</v>
      </c>
      <c r="D873" s="5" t="str">
        <f>'Исходные данные'!A875</f>
        <v>25.09.2013</v>
      </c>
      <c r="E873" s="1">
        <f>'Исходные данные'!B875</f>
        <v>336.49</v>
      </c>
      <c r="F873" s="12">
        <f t="shared" si="117"/>
        <v>0.65817114914425434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-0.41829027639582878</v>
      </c>
      <c r="J873" s="18">
        <f t="shared" si="120"/>
        <v>-1.0562032115698033E-4</v>
      </c>
      <c r="K873" s="12">
        <f t="shared" si="124"/>
        <v>0.69876302911691135</v>
      </c>
      <c r="L873" s="12">
        <f t="shared" si="121"/>
        <v>-0.35844360836550748</v>
      </c>
      <c r="M873" s="12">
        <f t="shared" si="125"/>
        <v>0.12848182037808525</v>
      </c>
      <c r="N873" s="18">
        <f t="shared" si="122"/>
        <v>3.244228206329433E-5</v>
      </c>
    </row>
    <row r="874" spans="1:14" x14ac:dyDescent="0.2">
      <c r="A874" s="4">
        <v>872</v>
      </c>
      <c r="B874" s="1" t="str">
        <f>'Исходные данные'!A1124</f>
        <v>19.09.2012</v>
      </c>
      <c r="C874" s="1">
        <f>'Исходные данные'!B1124</f>
        <v>520.13</v>
      </c>
      <c r="D874" s="5" t="str">
        <f>'Исходные данные'!A876</f>
        <v>24.09.2013</v>
      </c>
      <c r="E874" s="1">
        <f>'Исходные данные'!B876</f>
        <v>336.69</v>
      </c>
      <c r="F874" s="12">
        <f t="shared" si="117"/>
        <v>0.64731893949589525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-0.43491615463440625</v>
      </c>
      <c r="J874" s="18">
        <f t="shared" si="120"/>
        <v>-1.0951192763983157E-4</v>
      </c>
      <c r="K874" s="12">
        <f t="shared" si="124"/>
        <v>0.68724152305217623</v>
      </c>
      <c r="L874" s="12">
        <f t="shared" si="121"/>
        <v>-0.37506948660408507</v>
      </c>
      <c r="M874" s="12">
        <f t="shared" si="125"/>
        <v>0.14067711978145189</v>
      </c>
      <c r="N874" s="18">
        <f t="shared" si="122"/>
        <v>3.5422511667878898E-5</v>
      </c>
    </row>
    <row r="875" spans="1:14" x14ac:dyDescent="0.2">
      <c r="A875" s="4">
        <v>873</v>
      </c>
      <c r="B875" s="1" t="str">
        <f>'Исходные данные'!A1125</f>
        <v>18.09.2012</v>
      </c>
      <c r="C875" s="1">
        <f>'Исходные данные'!B1125</f>
        <v>529.99</v>
      </c>
      <c r="D875" s="5" t="str">
        <f>'Исходные данные'!A877</f>
        <v>23.09.2013</v>
      </c>
      <c r="E875" s="1">
        <f>'Исходные данные'!B877</f>
        <v>339.1</v>
      </c>
      <c r="F875" s="12">
        <f t="shared" si="117"/>
        <v>0.63982339289420553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-0.4465630893120448</v>
      </c>
      <c r="J875" s="18">
        <f t="shared" si="120"/>
        <v>-1.1213078872556638E-4</v>
      </c>
      <c r="K875" s="12">
        <f t="shared" si="124"/>
        <v>0.67928369801670707</v>
      </c>
      <c r="L875" s="12">
        <f t="shared" si="121"/>
        <v>-0.38671642128172351</v>
      </c>
      <c r="M875" s="12">
        <f t="shared" si="125"/>
        <v>0.14954959048894342</v>
      </c>
      <c r="N875" s="18">
        <f t="shared" si="122"/>
        <v>3.7551499298664466E-5</v>
      </c>
    </row>
    <row r="876" spans="1:14" x14ac:dyDescent="0.2">
      <c r="A876" s="4">
        <v>874</v>
      </c>
      <c r="B876" s="1" t="str">
        <f>'Исходные данные'!A1126</f>
        <v>17.09.2012</v>
      </c>
      <c r="C876" s="1">
        <f>'Исходные данные'!B1126</f>
        <v>525.55999999999995</v>
      </c>
      <c r="D876" s="5" t="str">
        <f>'Исходные данные'!A878</f>
        <v>20.09.2013</v>
      </c>
      <c r="E876" s="1">
        <f>'Исходные данные'!B878</f>
        <v>342.18</v>
      </c>
      <c r="F876" s="12">
        <f t="shared" si="117"/>
        <v>0.65107694649516712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-0.4291274463771188</v>
      </c>
      <c r="J876" s="18">
        <f t="shared" si="120"/>
        <v>-1.0745200287632678E-4</v>
      </c>
      <c r="K876" s="12">
        <f t="shared" si="124"/>
        <v>0.69123130041885061</v>
      </c>
      <c r="L876" s="12">
        <f t="shared" si="121"/>
        <v>-0.36928077834679746</v>
      </c>
      <c r="M876" s="12">
        <f t="shared" si="125"/>
        <v>0.1363682932564165</v>
      </c>
      <c r="N876" s="18">
        <f t="shared" si="122"/>
        <v>3.4146140879441882E-5</v>
      </c>
    </row>
    <row r="877" spans="1:14" x14ac:dyDescent="0.2">
      <c r="A877" s="4">
        <v>875</v>
      </c>
      <c r="B877" s="1" t="str">
        <f>'Исходные данные'!A1127</f>
        <v>14.09.2012</v>
      </c>
      <c r="C877" s="1">
        <f>'Исходные данные'!B1127</f>
        <v>516.61</v>
      </c>
      <c r="D877" s="5" t="str">
        <f>'Исходные данные'!A879</f>
        <v>19.09.2013</v>
      </c>
      <c r="E877" s="1">
        <f>'Исходные данные'!B879</f>
        <v>343.89</v>
      </c>
      <c r="F877" s="12">
        <f t="shared" si="117"/>
        <v>0.66566655697721677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-0.40696639901579196</v>
      </c>
      <c r="J877" s="18">
        <f t="shared" si="120"/>
        <v>-1.0161853873934312E-4</v>
      </c>
      <c r="K877" s="12">
        <f t="shared" si="124"/>
        <v>0.70672070682526611</v>
      </c>
      <c r="L877" s="12">
        <f t="shared" si="121"/>
        <v>-0.34711973098547061</v>
      </c>
      <c r="M877" s="12">
        <f t="shared" si="125"/>
        <v>0.12049210763942544</v>
      </c>
      <c r="N877" s="18">
        <f t="shared" si="122"/>
        <v>3.0086591761760975E-5</v>
      </c>
    </row>
    <row r="878" spans="1:14" x14ac:dyDescent="0.2">
      <c r="A878" s="4">
        <v>876</v>
      </c>
      <c r="B878" s="1" t="str">
        <f>'Исходные данные'!A1128</f>
        <v>13.09.2012</v>
      </c>
      <c r="C878" s="1">
        <f>'Исходные данные'!B1128</f>
        <v>495.01</v>
      </c>
      <c r="D878" s="5" t="str">
        <f>'Исходные данные'!A880</f>
        <v>18.09.2013</v>
      </c>
      <c r="E878" s="1">
        <f>'Исходные данные'!B880</f>
        <v>342.74</v>
      </c>
      <c r="F878" s="12">
        <f t="shared" si="117"/>
        <v>0.69239005272620757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-0.36760582215213111</v>
      </c>
      <c r="J878" s="18">
        <f t="shared" si="120"/>
        <v>-9.1534105670604653E-5</v>
      </c>
      <c r="K878" s="12">
        <f t="shared" si="124"/>
        <v>0.73509234065096107</v>
      </c>
      <c r="L878" s="12">
        <f t="shared" si="121"/>
        <v>-0.30775915412180993</v>
      </c>
      <c r="M878" s="12">
        <f t="shared" si="125"/>
        <v>9.4715696945771921E-2</v>
      </c>
      <c r="N878" s="18">
        <f t="shared" si="122"/>
        <v>2.3584274487663992E-5</v>
      </c>
    </row>
    <row r="879" spans="1:14" x14ac:dyDescent="0.2">
      <c r="A879" s="4">
        <v>877</v>
      </c>
      <c r="B879" s="1" t="str">
        <f>'Исходные данные'!A1129</f>
        <v>12.09.2012</v>
      </c>
      <c r="C879" s="1">
        <f>'Исходные данные'!B1129</f>
        <v>503.1</v>
      </c>
      <c r="D879" s="5" t="str">
        <f>'Исходные данные'!A881</f>
        <v>17.09.2013</v>
      </c>
      <c r="E879" s="1">
        <f>'Исходные данные'!B881</f>
        <v>342.56</v>
      </c>
      <c r="F879" s="12">
        <f t="shared" si="117"/>
        <v>0.68089842973563897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-0.38434213265590028</v>
      </c>
      <c r="J879" s="18">
        <f t="shared" si="120"/>
        <v>-9.5434351458414775E-5</v>
      </c>
      <c r="K879" s="12">
        <f t="shared" si="124"/>
        <v>0.72289198622825568</v>
      </c>
      <c r="L879" s="12">
        <f t="shared" si="121"/>
        <v>-0.32449546462557899</v>
      </c>
      <c r="M879" s="12">
        <f t="shared" si="125"/>
        <v>0.10529730656257034</v>
      </c>
      <c r="N879" s="18">
        <f t="shared" si="122"/>
        <v>2.6145923926361692E-5</v>
      </c>
    </row>
    <row r="880" spans="1:14" x14ac:dyDescent="0.2">
      <c r="A880" s="4">
        <v>878</v>
      </c>
      <c r="B880" s="1" t="str">
        <f>'Исходные данные'!A1130</f>
        <v>11.09.2012</v>
      </c>
      <c r="C880" s="1">
        <f>'Исходные данные'!B1130</f>
        <v>502.88</v>
      </c>
      <c r="D880" s="5" t="str">
        <f>'Исходные данные'!A882</f>
        <v>16.09.2013</v>
      </c>
      <c r="E880" s="1">
        <f>'Исходные данные'!B882</f>
        <v>343.04</v>
      </c>
      <c r="F880" s="12">
        <f t="shared" si="117"/>
        <v>0.68215081132675792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-0.3825045146068749</v>
      </c>
      <c r="J880" s="18">
        <f t="shared" si="120"/>
        <v>-9.471297223575139E-5</v>
      </c>
      <c r="K880" s="12">
        <f t="shared" si="124"/>
        <v>0.72422160688294146</v>
      </c>
      <c r="L880" s="12">
        <f t="shared" si="121"/>
        <v>-0.32265784657655372</v>
      </c>
      <c r="M880" s="12">
        <f t="shared" si="125"/>
        <v>0.10410808595741884</v>
      </c>
      <c r="N880" s="18">
        <f t="shared" si="122"/>
        <v>2.5778483333553325E-5</v>
      </c>
    </row>
    <row r="881" spans="1:14" x14ac:dyDescent="0.2">
      <c r="A881" s="4">
        <v>879</v>
      </c>
      <c r="B881" s="1" t="str">
        <f>'Исходные данные'!A1131</f>
        <v>10.09.2012</v>
      </c>
      <c r="C881" s="1">
        <f>'Исходные данные'!B1131</f>
        <v>494.01</v>
      </c>
      <c r="D881" s="5" t="str">
        <f>'Исходные данные'!A883</f>
        <v>13.09.2013</v>
      </c>
      <c r="E881" s="1">
        <f>'Исходные данные'!B883</f>
        <v>340.9</v>
      </c>
      <c r="F881" s="12">
        <f t="shared" si="117"/>
        <v>0.69006700269225318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-0.37096658075415984</v>
      </c>
      <c r="J881" s="18">
        <f t="shared" si="120"/>
        <v>-9.1599658962632902E-5</v>
      </c>
      <c r="K881" s="12">
        <f t="shared" si="124"/>
        <v>0.732626019420341</v>
      </c>
      <c r="L881" s="12">
        <f t="shared" si="121"/>
        <v>-0.31111991272383854</v>
      </c>
      <c r="M881" s="12">
        <f t="shared" si="125"/>
        <v>9.6795600093288872E-2</v>
      </c>
      <c r="N881" s="18">
        <f t="shared" si="122"/>
        <v>2.3900923742520262E-5</v>
      </c>
    </row>
    <row r="882" spans="1:14" x14ac:dyDescent="0.2">
      <c r="A882" s="4">
        <v>880</v>
      </c>
      <c r="B882" s="1" t="str">
        <f>'Исходные данные'!A1132</f>
        <v>07.09.2012</v>
      </c>
      <c r="C882" s="1">
        <f>'Исходные данные'!B1132</f>
        <v>489.03</v>
      </c>
      <c r="D882" s="5" t="str">
        <f>'Исходные данные'!A884</f>
        <v>12.09.2013</v>
      </c>
      <c r="E882" s="1">
        <f>'Исходные данные'!B884</f>
        <v>346.03</v>
      </c>
      <c r="F882" s="12">
        <f t="shared" si="117"/>
        <v>0.7075844017749422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-0.34589836078495056</v>
      </c>
      <c r="J882" s="18">
        <f t="shared" si="120"/>
        <v>-8.5171391546274043E-5</v>
      </c>
      <c r="K882" s="12">
        <f t="shared" si="124"/>
        <v>0.75122378211654017</v>
      </c>
      <c r="L882" s="12">
        <f t="shared" si="121"/>
        <v>-0.28605169275462933</v>
      </c>
      <c r="M882" s="12">
        <f t="shared" si="125"/>
        <v>8.1825570927788818E-2</v>
      </c>
      <c r="N882" s="18">
        <f t="shared" si="122"/>
        <v>2.0148108606738844E-5</v>
      </c>
    </row>
    <row r="883" spans="1:14" x14ac:dyDescent="0.2">
      <c r="A883" s="4">
        <v>881</v>
      </c>
      <c r="B883" s="1" t="str">
        <f>'Исходные данные'!A1133</f>
        <v>06.09.2012</v>
      </c>
      <c r="C883" s="1">
        <f>'Исходные данные'!B1133</f>
        <v>477.11</v>
      </c>
      <c r="D883" s="5" t="str">
        <f>'Исходные данные'!A885</f>
        <v>11.09.2013</v>
      </c>
      <c r="E883" s="1">
        <f>'Исходные данные'!B885</f>
        <v>351.26</v>
      </c>
      <c r="F883" s="12">
        <f t="shared" si="117"/>
        <v>0.73622435077864634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-0.30622038227527892</v>
      </c>
      <c r="J883" s="18">
        <f t="shared" si="120"/>
        <v>-7.5190938006692722E-5</v>
      </c>
      <c r="K883" s="12">
        <f t="shared" si="124"/>
        <v>0.78163006404731494</v>
      </c>
      <c r="L883" s="12">
        <f t="shared" si="121"/>
        <v>-0.24637371424495766</v>
      </c>
      <c r="M883" s="12">
        <f t="shared" si="125"/>
        <v>6.0700007070856009E-2</v>
      </c>
      <c r="N883" s="18">
        <f t="shared" si="122"/>
        <v>1.4904593988024036E-5</v>
      </c>
    </row>
    <row r="884" spans="1:14" x14ac:dyDescent="0.2">
      <c r="A884" s="4">
        <v>882</v>
      </c>
      <c r="B884" s="1" t="str">
        <f>'Исходные данные'!A1134</f>
        <v>05.09.2012</v>
      </c>
      <c r="C884" s="1">
        <f>'Исходные данные'!B1134</f>
        <v>467.72</v>
      </c>
      <c r="D884" s="5" t="str">
        <f>'Исходные данные'!A886</f>
        <v>10.09.2013</v>
      </c>
      <c r="E884" s="1">
        <f>'Исходные данные'!B886</f>
        <v>344.43</v>
      </c>
      <c r="F884" s="12">
        <f t="shared" si="117"/>
        <v>0.73640212092705037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-0.30597894949828747</v>
      </c>
      <c r="J884" s="18">
        <f t="shared" si="120"/>
        <v>-7.4921959440767309E-5</v>
      </c>
      <c r="K884" s="12">
        <f t="shared" si="124"/>
        <v>0.78181879794661591</v>
      </c>
      <c r="L884" s="12">
        <f t="shared" si="121"/>
        <v>-0.24613228146796612</v>
      </c>
      <c r="M884" s="12">
        <f t="shared" si="125"/>
        <v>6.0581099980626059E-2</v>
      </c>
      <c r="N884" s="18">
        <f t="shared" si="122"/>
        <v>1.4833879007258108E-5</v>
      </c>
    </row>
    <row r="885" spans="1:14" x14ac:dyDescent="0.2">
      <c r="A885" s="4">
        <v>883</v>
      </c>
      <c r="B885" s="1" t="str">
        <f>'Исходные данные'!A1135</f>
        <v>04.09.2012</v>
      </c>
      <c r="C885" s="1">
        <f>'Исходные данные'!B1135</f>
        <v>469.24</v>
      </c>
      <c r="D885" s="5" t="str">
        <f>'Исходные данные'!A887</f>
        <v>09.09.2013</v>
      </c>
      <c r="E885" s="1">
        <f>'Исходные данные'!B887</f>
        <v>342.33</v>
      </c>
      <c r="F885" s="12">
        <f t="shared" si="117"/>
        <v>0.72954138607109364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-0.31533918052282167</v>
      </c>
      <c r="J885" s="18">
        <f t="shared" si="120"/>
        <v>-7.6998396633758549E-5</v>
      </c>
      <c r="K885" s="12">
        <f t="shared" si="124"/>
        <v>0.77453493587495037</v>
      </c>
      <c r="L885" s="12">
        <f t="shared" si="121"/>
        <v>-0.25549251249250043</v>
      </c>
      <c r="M885" s="12">
        <f t="shared" si="125"/>
        <v>6.527642393973046E-2</v>
      </c>
      <c r="N885" s="18">
        <f t="shared" si="122"/>
        <v>1.5938964428750977E-5</v>
      </c>
    </row>
    <row r="886" spans="1:14" x14ac:dyDescent="0.2">
      <c r="A886" s="4">
        <v>884</v>
      </c>
      <c r="B886" s="1" t="str">
        <f>'Исходные данные'!A1136</f>
        <v>03.09.2012</v>
      </c>
      <c r="C886" s="1">
        <f>'Исходные данные'!B1136</f>
        <v>467.64</v>
      </c>
      <c r="D886" s="5" t="str">
        <f>'Исходные данные'!A888</f>
        <v>06.09.2013</v>
      </c>
      <c r="E886" s="1">
        <f>'Исходные данные'!B888</f>
        <v>341.91</v>
      </c>
      <c r="F886" s="12">
        <f t="shared" si="117"/>
        <v>0.73113933795227104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-0.31315122460286449</v>
      </c>
      <c r="J886" s="18">
        <f t="shared" si="120"/>
        <v>-7.6250734395140143E-5</v>
      </c>
      <c r="K886" s="12">
        <f t="shared" si="124"/>
        <v>0.77623143943382922</v>
      </c>
      <c r="L886" s="12">
        <f t="shared" si="121"/>
        <v>-0.25330455657254325</v>
      </c>
      <c r="M886" s="12">
        <f t="shared" si="125"/>
        <v>6.4163198380412734E-2</v>
      </c>
      <c r="N886" s="18">
        <f t="shared" si="122"/>
        <v>1.5623413268947454E-5</v>
      </c>
    </row>
    <row r="887" spans="1:14" x14ac:dyDescent="0.2">
      <c r="A887" s="4">
        <v>885</v>
      </c>
      <c r="B887" s="1" t="str">
        <f>'Исходные данные'!A1137</f>
        <v>31.08.2012</v>
      </c>
      <c r="C887" s="1">
        <f>'Исходные данные'!B1137</f>
        <v>463.17</v>
      </c>
      <c r="D887" s="5" t="str">
        <f>'Исходные данные'!A889</f>
        <v>05.09.2013</v>
      </c>
      <c r="E887" s="1">
        <f>'Исходные данные'!B889</f>
        <v>340.12</v>
      </c>
      <c r="F887" s="12">
        <f t="shared" si="117"/>
        <v>0.73433080726299194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-0.30879566080435328</v>
      </c>
      <c r="J887" s="18">
        <f t="shared" si="120"/>
        <v>-7.4980317460739991E-5</v>
      </c>
      <c r="K887" s="12">
        <f t="shared" si="124"/>
        <v>0.77961973861071132</v>
      </c>
      <c r="L887" s="12">
        <f t="shared" si="121"/>
        <v>-0.24894899277403193</v>
      </c>
      <c r="M887" s="12">
        <f t="shared" si="125"/>
        <v>6.1975601003204962E-2</v>
      </c>
      <c r="N887" s="18">
        <f t="shared" si="122"/>
        <v>1.5048625443557246E-5</v>
      </c>
    </row>
    <row r="888" spans="1:14" x14ac:dyDescent="0.2">
      <c r="A888" s="4">
        <v>886</v>
      </c>
      <c r="B888" s="1" t="str">
        <f>'Исходные данные'!A1138</f>
        <v>30.08.2012</v>
      </c>
      <c r="C888" s="1">
        <f>'Исходные данные'!B1138</f>
        <v>460.05</v>
      </c>
      <c r="D888" s="5" t="str">
        <f>'Исходные данные'!A890</f>
        <v>04.09.2013</v>
      </c>
      <c r="E888" s="1">
        <f>'Исходные данные'!B890</f>
        <v>338.71</v>
      </c>
      <c r="F888" s="12">
        <f t="shared" si="117"/>
        <v>0.7362460602108466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-0.30619089518740294</v>
      </c>
      <c r="J888" s="18">
        <f t="shared" si="120"/>
        <v>-7.4140332213217959E-5</v>
      </c>
      <c r="K888" s="12">
        <f t="shared" si="124"/>
        <v>0.78165311238151247</v>
      </c>
      <c r="L888" s="12">
        <f t="shared" si="121"/>
        <v>-0.24634422715708168</v>
      </c>
      <c r="M888" s="12">
        <f t="shared" si="125"/>
        <v>6.0685478253619821E-2</v>
      </c>
      <c r="N888" s="18">
        <f t="shared" si="122"/>
        <v>1.4694236794623315E-5</v>
      </c>
    </row>
    <row r="889" spans="1:14" x14ac:dyDescent="0.2">
      <c r="A889" s="4">
        <v>887</v>
      </c>
      <c r="B889" s="1" t="str">
        <f>'Исходные данные'!A1139</f>
        <v>29.08.2012</v>
      </c>
      <c r="C889" s="1">
        <f>'Исходные данные'!B1139</f>
        <v>468.39</v>
      </c>
      <c r="D889" s="5" t="str">
        <f>'Исходные данные'!A891</f>
        <v>03.09.2013</v>
      </c>
      <c r="E889" s="1">
        <f>'Исходные данные'!B891</f>
        <v>341.38</v>
      </c>
      <c r="F889" s="12">
        <f t="shared" si="117"/>
        <v>0.7288370802109353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-0.31630505588535179</v>
      </c>
      <c r="J889" s="18">
        <f t="shared" si="120"/>
        <v>-7.6375586525740438E-5</v>
      </c>
      <c r="K889" s="12">
        <f t="shared" si="124"/>
        <v>0.7737871928343919</v>
      </c>
      <c r="L889" s="12">
        <f t="shared" si="121"/>
        <v>-0.25645838785503045</v>
      </c>
      <c r="M889" s="12">
        <f t="shared" si="125"/>
        <v>6.5770904701201199E-2</v>
      </c>
      <c r="N889" s="18">
        <f t="shared" si="122"/>
        <v>1.5881160700458633E-5</v>
      </c>
    </row>
    <row r="890" spans="1:14" x14ac:dyDescent="0.2">
      <c r="A890" s="4">
        <v>888</v>
      </c>
      <c r="B890" s="1" t="str">
        <f>'Исходные данные'!A1140</f>
        <v>28.08.2012</v>
      </c>
      <c r="C890" s="1">
        <f>'Исходные данные'!B1140</f>
        <v>477.19</v>
      </c>
      <c r="D890" s="5" t="str">
        <f>'Исходные данные'!A892</f>
        <v>02.09.2013</v>
      </c>
      <c r="E890" s="1">
        <f>'Исходные данные'!B892</f>
        <v>342.74</v>
      </c>
      <c r="F890" s="12">
        <f t="shared" si="117"/>
        <v>0.71824640080471092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-0.3309425921973041</v>
      </c>
      <c r="J890" s="18">
        <f t="shared" si="120"/>
        <v>-7.9686959845769092E-5</v>
      </c>
      <c r="K890" s="12">
        <f t="shared" si="124"/>
        <v>0.76254334656139533</v>
      </c>
      <c r="L890" s="12">
        <f t="shared" si="121"/>
        <v>-0.27109592416698286</v>
      </c>
      <c r="M890" s="12">
        <f t="shared" si="125"/>
        <v>7.3493000099950495E-2</v>
      </c>
      <c r="N890" s="18">
        <f t="shared" si="122"/>
        <v>1.7696222505014774E-5</v>
      </c>
    </row>
    <row r="891" spans="1:14" x14ac:dyDescent="0.2">
      <c r="A891" s="4">
        <v>889</v>
      </c>
      <c r="B891" s="1" t="str">
        <f>'Исходные данные'!A1141</f>
        <v>27.08.2012</v>
      </c>
      <c r="C891" s="1">
        <f>'Исходные данные'!B1141</f>
        <v>485.02</v>
      </c>
      <c r="D891" s="5" t="str">
        <f>'Исходные данные'!A893</f>
        <v>30.08.2013</v>
      </c>
      <c r="E891" s="1">
        <f>'Исходные данные'!B893</f>
        <v>342.14</v>
      </c>
      <c r="F891" s="12">
        <f t="shared" si="117"/>
        <v>0.70541420972331037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-0.34897011717651305</v>
      </c>
      <c r="J891" s="18">
        <f t="shared" si="120"/>
        <v>-8.3793243701511664E-5</v>
      </c>
      <c r="K891" s="12">
        <f t="shared" si="124"/>
        <v>0.74891974619254786</v>
      </c>
      <c r="L891" s="12">
        <f t="shared" si="121"/>
        <v>-0.28912344914619176</v>
      </c>
      <c r="M891" s="12">
        <f t="shared" si="125"/>
        <v>8.3592368846190493E-2</v>
      </c>
      <c r="N891" s="18">
        <f t="shared" si="122"/>
        <v>2.0071849678671905E-5</v>
      </c>
    </row>
    <row r="892" spans="1:14" x14ac:dyDescent="0.2">
      <c r="A892" s="4">
        <v>890</v>
      </c>
      <c r="B892" s="1" t="str">
        <f>'Исходные данные'!A1142</f>
        <v>24.08.2012</v>
      </c>
      <c r="C892" s="1">
        <f>'Исходные данные'!B1142</f>
        <v>486.23</v>
      </c>
      <c r="D892" s="5" t="str">
        <f>'Исходные данные'!A894</f>
        <v>29.08.2013</v>
      </c>
      <c r="E892" s="1">
        <f>'Исходные данные'!B894</f>
        <v>341.71</v>
      </c>
      <c r="F892" s="12">
        <f t="shared" si="117"/>
        <v>0.70277440717355977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-0.35271933885081069</v>
      </c>
      <c r="J892" s="18">
        <f t="shared" si="120"/>
        <v>-8.4457107679079596E-5</v>
      </c>
      <c r="K892" s="12">
        <f t="shared" si="124"/>
        <v>0.74611713713207384</v>
      </c>
      <c r="L892" s="12">
        <f t="shared" si="121"/>
        <v>-0.29287267082048946</v>
      </c>
      <c r="M892" s="12">
        <f t="shared" si="125"/>
        <v>8.5774401313526746E-2</v>
      </c>
      <c r="N892" s="18">
        <f t="shared" si="122"/>
        <v>2.0538306381066363E-5</v>
      </c>
    </row>
    <row r="893" spans="1:14" x14ac:dyDescent="0.2">
      <c r="A893" s="4">
        <v>891</v>
      </c>
      <c r="B893" s="1" t="str">
        <f>'Исходные данные'!A1143</f>
        <v>23.08.2012</v>
      </c>
      <c r="C893" s="1">
        <f>'Исходные данные'!B1143</f>
        <v>488.54</v>
      </c>
      <c r="D893" s="5" t="str">
        <f>'Исходные данные'!A895</f>
        <v>28.08.2013</v>
      </c>
      <c r="E893" s="1">
        <f>'Исходные данные'!B895</f>
        <v>341.85</v>
      </c>
      <c r="F893" s="12">
        <f t="shared" si="117"/>
        <v>0.69973799484177346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-0.35704930708705301</v>
      </c>
      <c r="J893" s="18">
        <f t="shared" si="120"/>
        <v>-8.5255282279366558E-5</v>
      </c>
      <c r="K893" s="12">
        <f t="shared" si="124"/>
        <v>0.74289345787878902</v>
      </c>
      <c r="L893" s="12">
        <f t="shared" si="121"/>
        <v>-0.29720263905673178</v>
      </c>
      <c r="M893" s="12">
        <f t="shared" si="125"/>
        <v>8.832940866228596E-2</v>
      </c>
      <c r="N893" s="18">
        <f t="shared" si="122"/>
        <v>2.1091060869183187E-5</v>
      </c>
    </row>
    <row r="894" spans="1:14" x14ac:dyDescent="0.2">
      <c r="A894" s="4">
        <v>892</v>
      </c>
      <c r="B894" s="1" t="str">
        <f>'Исходные данные'!A1144</f>
        <v>22.08.2012</v>
      </c>
      <c r="C894" s="1">
        <f>'Исходные данные'!B1144</f>
        <v>483.22</v>
      </c>
      <c r="D894" s="5" t="str">
        <f>'Исходные данные'!A896</f>
        <v>27.08.2013</v>
      </c>
      <c r="E894" s="1">
        <f>'Исходные данные'!B896</f>
        <v>344.01</v>
      </c>
      <c r="F894" s="12">
        <f t="shared" si="117"/>
        <v>0.71191175861926237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-0.33980130977418682</v>
      </c>
      <c r="J894" s="18">
        <f t="shared" si="120"/>
        <v>-8.0910394742995096E-5</v>
      </c>
      <c r="K894" s="12">
        <f t="shared" si="124"/>
        <v>0.75581802326572833</v>
      </c>
      <c r="L894" s="12">
        <f t="shared" si="121"/>
        <v>-0.27995464174386558</v>
      </c>
      <c r="M894" s="12">
        <f t="shared" si="125"/>
        <v>7.8374601433936097E-2</v>
      </c>
      <c r="N894" s="18">
        <f t="shared" si="122"/>
        <v>1.8661846665802348E-5</v>
      </c>
    </row>
    <row r="895" spans="1:14" x14ac:dyDescent="0.2">
      <c r="A895" s="4">
        <v>893</v>
      </c>
      <c r="B895" s="1" t="str">
        <f>'Исходные данные'!A1145</f>
        <v>21.08.2012</v>
      </c>
      <c r="C895" s="1">
        <f>'Исходные данные'!B1145</f>
        <v>485.86</v>
      </c>
      <c r="D895" s="5" t="str">
        <f>'Исходные данные'!A897</f>
        <v>26.08.2013</v>
      </c>
      <c r="E895" s="1">
        <f>'Исходные данные'!B897</f>
        <v>350.27</v>
      </c>
      <c r="F895" s="12">
        <f t="shared" si="117"/>
        <v>0.72092783929527016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-0.32721623090113228</v>
      </c>
      <c r="J895" s="18">
        <f t="shared" si="120"/>
        <v>-7.7696289453909418E-5</v>
      </c>
      <c r="K895" s="12">
        <f t="shared" si="124"/>
        <v>0.76539015940709665</v>
      </c>
      <c r="L895" s="12">
        <f t="shared" si="121"/>
        <v>-0.26736956287081104</v>
      </c>
      <c r="M895" s="12">
        <f t="shared" si="125"/>
        <v>7.1486483149728552E-2</v>
      </c>
      <c r="N895" s="18">
        <f t="shared" si="122"/>
        <v>1.6974202262361272E-5</v>
      </c>
    </row>
    <row r="896" spans="1:14" x14ac:dyDescent="0.2">
      <c r="A896" s="4">
        <v>894</v>
      </c>
      <c r="B896" s="1" t="str">
        <f>'Исходные данные'!A1146</f>
        <v>20.08.2012</v>
      </c>
      <c r="C896" s="1">
        <f>'Исходные данные'!B1146</f>
        <v>478.06</v>
      </c>
      <c r="D896" s="5" t="str">
        <f>'Исходные данные'!A898</f>
        <v>23.08.2013</v>
      </c>
      <c r="E896" s="1">
        <f>'Исходные данные'!B898</f>
        <v>350.91</v>
      </c>
      <c r="F896" s="12">
        <f t="shared" si="117"/>
        <v>0.73402920135547844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-0.30920646729592871</v>
      </c>
      <c r="J896" s="18">
        <f t="shared" si="120"/>
        <v>-7.3215018956566605E-5</v>
      </c>
      <c r="K896" s="12">
        <f t="shared" si="124"/>
        <v>0.7792995315372051</v>
      </c>
      <c r="L896" s="12">
        <f t="shared" si="121"/>
        <v>-0.24935979926560742</v>
      </c>
      <c r="M896" s="12">
        <f t="shared" si="125"/>
        <v>6.2180309489783987E-2</v>
      </c>
      <c r="N896" s="18">
        <f t="shared" si="122"/>
        <v>1.4723277225837168E-5</v>
      </c>
    </row>
    <row r="897" spans="1:14" x14ac:dyDescent="0.2">
      <c r="A897" s="4">
        <v>895</v>
      </c>
      <c r="B897" s="1" t="str">
        <f>'Исходные данные'!A1147</f>
        <v>17.08.2012</v>
      </c>
      <c r="C897" s="1">
        <f>'Исходные данные'!B1147</f>
        <v>481.14</v>
      </c>
      <c r="D897" s="5" t="str">
        <f>'Исходные данные'!A899</f>
        <v>22.08.2013</v>
      </c>
      <c r="E897" s="1">
        <f>'Исходные данные'!B899</f>
        <v>348.96</v>
      </c>
      <c r="F897" s="12">
        <f t="shared" si="117"/>
        <v>0.72527746601820675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-0.32120098559367338</v>
      </c>
      <c r="J897" s="18">
        <f t="shared" si="120"/>
        <v>-7.5842850764863394E-5</v>
      </c>
      <c r="K897" s="12">
        <f t="shared" si="124"/>
        <v>0.77000804390172817</v>
      </c>
      <c r="L897" s="12">
        <f t="shared" si="121"/>
        <v>-0.26135431756335215</v>
      </c>
      <c r="M897" s="12">
        <f t="shared" si="125"/>
        <v>6.8306079309005494E-2</v>
      </c>
      <c r="N897" s="18">
        <f t="shared" si="122"/>
        <v>1.6128617319746687E-5</v>
      </c>
    </row>
    <row r="898" spans="1:14" x14ac:dyDescent="0.2">
      <c r="A898" s="4">
        <v>896</v>
      </c>
      <c r="B898" s="1" t="str">
        <f>'Исходные данные'!A1148</f>
        <v>16.08.2012</v>
      </c>
      <c r="C898" s="1">
        <f>'Исходные данные'!B1148</f>
        <v>483.36</v>
      </c>
      <c r="D898" s="5" t="str">
        <f>'Исходные данные'!A900</f>
        <v>21.08.2013</v>
      </c>
      <c r="E898" s="1">
        <f>'Исходные данные'!B900</f>
        <v>347.21</v>
      </c>
      <c r="F898" s="12">
        <f t="shared" ref="F898:F961" si="126">E898/C898</f>
        <v>0.71832588546838794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-0.33083193342361394</v>
      </c>
      <c r="J898" s="18">
        <f t="shared" ref="J898:J961" si="129">H898*I898</f>
        <v>-7.7898908405217739E-5</v>
      </c>
      <c r="K898" s="12">
        <f t="shared" si="124"/>
        <v>0.76262773334199419</v>
      </c>
      <c r="L898" s="12">
        <f t="shared" ref="L898:L961" si="130">LN(K898)</f>
        <v>-0.27098526539329265</v>
      </c>
      <c r="M898" s="12">
        <f t="shared" si="125"/>
        <v>7.3433014060273222E-2</v>
      </c>
      <c r="N898" s="18">
        <f t="shared" ref="N898:N961" si="131">M898*H898</f>
        <v>1.72908085897369E-5</v>
      </c>
    </row>
    <row r="899" spans="1:14" x14ac:dyDescent="0.2">
      <c r="A899" s="4">
        <v>897</v>
      </c>
      <c r="B899" s="1" t="str">
        <f>'Исходные данные'!A1149</f>
        <v>15.08.2012</v>
      </c>
      <c r="C899" s="1">
        <f>'Исходные данные'!B1149</f>
        <v>483.92</v>
      </c>
      <c r="D899" s="5" t="str">
        <f>'Исходные данные'!A901</f>
        <v>20.08.2013</v>
      </c>
      <c r="E899" s="1">
        <f>'Исходные данные'!B901</f>
        <v>347.15</v>
      </c>
      <c r="F899" s="12">
        <f t="shared" si="126"/>
        <v>0.71737063977516935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-0.33216264059937656</v>
      </c>
      <c r="J899" s="18">
        <f t="shared" si="129"/>
        <v>-7.7993947659334452E-5</v>
      </c>
      <c r="K899" s="12">
        <f t="shared" ref="K899:K962" si="133">F899/GEOMEAN(F$2:F$1242)</f>
        <v>0.7616135740689659</v>
      </c>
      <c r="L899" s="12">
        <f t="shared" si="130"/>
        <v>-0.27231597256905532</v>
      </c>
      <c r="M899" s="12">
        <f t="shared" ref="M899:M962" si="134">POWER(L899-AVERAGE(L$2:L$1242),2)</f>
        <v>7.4155988916230459E-2</v>
      </c>
      <c r="N899" s="18">
        <f t="shared" si="131"/>
        <v>1.7412308343051872E-5</v>
      </c>
    </row>
    <row r="900" spans="1:14" x14ac:dyDescent="0.2">
      <c r="A900" s="4">
        <v>898</v>
      </c>
      <c r="B900" s="1" t="str">
        <f>'Исходные данные'!A1150</f>
        <v>14.08.2012</v>
      </c>
      <c r="C900" s="1">
        <f>'Исходные данные'!B1150</f>
        <v>486.02</v>
      </c>
      <c r="D900" s="5" t="str">
        <f>'Исходные данные'!A902</f>
        <v>19.08.2013</v>
      </c>
      <c r="E900" s="1">
        <f>'Исходные данные'!B902</f>
        <v>348.72</v>
      </c>
      <c r="F900" s="12">
        <f t="shared" si="126"/>
        <v>0.71750133739352295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-0.33198046738699988</v>
      </c>
      <c r="J900" s="18">
        <f t="shared" si="129"/>
        <v>-7.7733606891236575E-5</v>
      </c>
      <c r="K900" s="12">
        <f t="shared" si="133"/>
        <v>0.76175233229897621</v>
      </c>
      <c r="L900" s="12">
        <f t="shared" si="130"/>
        <v>-0.27213379935667864</v>
      </c>
      <c r="M900" s="12">
        <f t="shared" si="134"/>
        <v>7.4056804752301003E-2</v>
      </c>
      <c r="N900" s="18">
        <f t="shared" si="131"/>
        <v>1.7340485702508699E-5</v>
      </c>
    </row>
    <row r="901" spans="1:14" x14ac:dyDescent="0.2">
      <c r="A901" s="4">
        <v>899</v>
      </c>
      <c r="B901" s="1" t="str">
        <f>'Исходные данные'!A1151</f>
        <v>13.08.2012</v>
      </c>
      <c r="C901" s="1">
        <f>'Исходные данные'!B1151</f>
        <v>483.26</v>
      </c>
      <c r="D901" s="5" t="str">
        <f>'Исходные данные'!A903</f>
        <v>16.08.2013</v>
      </c>
      <c r="E901" s="1">
        <f>'Исходные данные'!B903</f>
        <v>348.31</v>
      </c>
      <c r="F901" s="12">
        <f t="shared" si="126"/>
        <v>0.72075073459421435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-0.32746192325607781</v>
      </c>
      <c r="J901" s="18">
        <f t="shared" si="129"/>
        <v>-7.6461579515073433E-5</v>
      </c>
      <c r="K901" s="12">
        <f t="shared" si="133"/>
        <v>0.76520213199577436</v>
      </c>
      <c r="L901" s="12">
        <f t="shared" si="130"/>
        <v>-0.26761525522575658</v>
      </c>
      <c r="M901" s="12">
        <f t="shared" si="134"/>
        <v>7.1617924829546806E-2</v>
      </c>
      <c r="N901" s="18">
        <f t="shared" si="131"/>
        <v>1.6722614952018876E-5</v>
      </c>
    </row>
    <row r="902" spans="1:14" x14ac:dyDescent="0.2">
      <c r="A902" s="4">
        <v>900</v>
      </c>
      <c r="B902" s="1" t="str">
        <f>'Исходные данные'!A1152</f>
        <v>10.08.2012</v>
      </c>
      <c r="C902" s="1">
        <f>'Исходные данные'!B1152</f>
        <v>480.75</v>
      </c>
      <c r="D902" s="5" t="str">
        <f>'Исходные данные'!A904</f>
        <v>15.08.2013</v>
      </c>
      <c r="E902" s="1">
        <f>'Исходные данные'!B904</f>
        <v>355.22</v>
      </c>
      <c r="F902" s="12">
        <f t="shared" si="126"/>
        <v>0.73888715548621953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-0.30261006862970824</v>
      </c>
      <c r="J902" s="18">
        <f t="shared" si="129"/>
        <v>-7.0461518849938303E-5</v>
      </c>
      <c r="K902" s="12">
        <f t="shared" si="133"/>
        <v>0.78445709389483986</v>
      </c>
      <c r="L902" s="12">
        <f t="shared" si="130"/>
        <v>-0.24276340059938706</v>
      </c>
      <c r="M902" s="12">
        <f t="shared" si="134"/>
        <v>5.8934068670578439E-2</v>
      </c>
      <c r="N902" s="18">
        <f t="shared" si="131"/>
        <v>1.3722557247812105E-5</v>
      </c>
    </row>
    <row r="903" spans="1:14" x14ac:dyDescent="0.2">
      <c r="A903" s="4">
        <v>901</v>
      </c>
      <c r="B903" s="1" t="str">
        <f>'Исходные данные'!A1153</f>
        <v>09.08.2012</v>
      </c>
      <c r="C903" s="1">
        <f>'Исходные данные'!B1153</f>
        <v>487.59</v>
      </c>
      <c r="D903" s="5" t="str">
        <f>'Исходные данные'!A905</f>
        <v>14.08.2013</v>
      </c>
      <c r="E903" s="1">
        <f>'Исходные данные'!B905</f>
        <v>358.9</v>
      </c>
      <c r="F903" s="12">
        <f t="shared" si="126"/>
        <v>0.73606923849955908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-0.30643109062963264</v>
      </c>
      <c r="J903" s="18">
        <f t="shared" si="129"/>
        <v>-7.1152083654841788E-5</v>
      </c>
      <c r="K903" s="12">
        <f t="shared" si="133"/>
        <v>0.78146538541299748</v>
      </c>
      <c r="L903" s="12">
        <f t="shared" si="130"/>
        <v>-0.24658442259931135</v>
      </c>
      <c r="M903" s="12">
        <f t="shared" si="134"/>
        <v>6.0803877468635727E-2</v>
      </c>
      <c r="N903" s="18">
        <f t="shared" si="131"/>
        <v>1.4118419143754968E-5</v>
      </c>
    </row>
    <row r="904" spans="1:14" x14ac:dyDescent="0.2">
      <c r="A904" s="4">
        <v>902</v>
      </c>
      <c r="B904" s="1" t="str">
        <f>'Исходные данные'!A1154</f>
        <v>08.08.2012</v>
      </c>
      <c r="C904" s="1">
        <f>'Исходные данные'!B1154</f>
        <v>479.88</v>
      </c>
      <c r="D904" s="5" t="str">
        <f>'Исходные данные'!A906</f>
        <v>13.08.2013</v>
      </c>
      <c r="E904" s="1">
        <f>'Исходные данные'!B906</f>
        <v>358.9</v>
      </c>
      <c r="F904" s="12">
        <f t="shared" si="126"/>
        <v>0.74789530716012331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-0.29049227449316578</v>
      </c>
      <c r="J904" s="18">
        <f t="shared" si="129"/>
        <v>-6.7262894497914331E-5</v>
      </c>
      <c r="K904" s="12">
        <f t="shared" si="133"/>
        <v>0.79402081202284613</v>
      </c>
      <c r="L904" s="12">
        <f t="shared" si="130"/>
        <v>-0.23064560646284449</v>
      </c>
      <c r="M904" s="12">
        <f t="shared" si="134"/>
        <v>5.3197395780613291E-2</v>
      </c>
      <c r="N904" s="18">
        <f t="shared" si="131"/>
        <v>1.2317748643051666E-5</v>
      </c>
    </row>
    <row r="905" spans="1:14" x14ac:dyDescent="0.2">
      <c r="A905" s="4">
        <v>903</v>
      </c>
      <c r="B905" s="1" t="str">
        <f>'Исходные данные'!A1155</f>
        <v>07.08.2012</v>
      </c>
      <c r="C905" s="1">
        <f>'Исходные данные'!B1155</f>
        <v>476.33</v>
      </c>
      <c r="D905" s="5" t="str">
        <f>'Исходные данные'!A907</f>
        <v>12.08.2013</v>
      </c>
      <c r="E905" s="1">
        <f>'Исходные данные'!B907</f>
        <v>353.73</v>
      </c>
      <c r="F905" s="12">
        <f t="shared" si="126"/>
        <v>0.74261541368379069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-0.29757698107995079</v>
      </c>
      <c r="J905" s="18">
        <f t="shared" si="129"/>
        <v>-6.8711031470661119E-5</v>
      </c>
      <c r="K905" s="12">
        <f t="shared" si="133"/>
        <v>0.78841528773978731</v>
      </c>
      <c r="L905" s="12">
        <f t="shared" si="130"/>
        <v>-0.23773031304962955</v>
      </c>
      <c r="M905" s="12">
        <f t="shared" si="134"/>
        <v>5.6515701742674826E-2</v>
      </c>
      <c r="N905" s="18">
        <f t="shared" si="131"/>
        <v>1.3049571734125846E-5</v>
      </c>
    </row>
    <row r="906" spans="1:14" x14ac:dyDescent="0.2">
      <c r="A906" s="4">
        <v>904</v>
      </c>
      <c r="B906" s="1" t="str">
        <f>'Исходные данные'!A1156</f>
        <v>06.08.2012</v>
      </c>
      <c r="C906" s="1">
        <f>'Исходные данные'!B1156</f>
        <v>474.26</v>
      </c>
      <c r="D906" s="5" t="str">
        <f>'Исходные данные'!A908</f>
        <v>09.08.2013</v>
      </c>
      <c r="E906" s="1">
        <f>'Исходные данные'!B908</f>
        <v>349.78</v>
      </c>
      <c r="F906" s="12">
        <f t="shared" si="126"/>
        <v>0.73752793826171292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-0.30445130909691842</v>
      </c>
      <c r="J906" s="18">
        <f t="shared" si="129"/>
        <v>-7.0102119645705833E-5</v>
      </c>
      <c r="K906" s="12">
        <f t="shared" si="133"/>
        <v>0.78301404865309843</v>
      </c>
      <c r="L906" s="12">
        <f t="shared" si="130"/>
        <v>-0.24460464106659721</v>
      </c>
      <c r="M906" s="12">
        <f t="shared" si="134"/>
        <v>5.9831430431318812E-2</v>
      </c>
      <c r="N906" s="18">
        <f t="shared" si="131"/>
        <v>1.3776620330887879E-5</v>
      </c>
    </row>
    <row r="907" spans="1:14" x14ac:dyDescent="0.2">
      <c r="A907" s="4">
        <v>905</v>
      </c>
      <c r="B907" s="1" t="str">
        <f>'Исходные данные'!A1157</f>
        <v>03.08.2012</v>
      </c>
      <c r="C907" s="1">
        <f>'Исходные данные'!B1157</f>
        <v>463.44</v>
      </c>
      <c r="D907" s="5" t="str">
        <f>'Исходные данные'!A909</f>
        <v>08.08.2013</v>
      </c>
      <c r="E907" s="1">
        <f>'Исходные данные'!B909</f>
        <v>350.1</v>
      </c>
      <c r="F907" s="12">
        <f t="shared" si="126"/>
        <v>0.75543759709994829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-0.28045809882774858</v>
      </c>
      <c r="J907" s="18">
        <f t="shared" si="129"/>
        <v>-6.4397270348695741E-5</v>
      </c>
      <c r="K907" s="12">
        <f t="shared" si="133"/>
        <v>0.80202826323319232</v>
      </c>
      <c r="L907" s="12">
        <f t="shared" si="130"/>
        <v>-0.22061143079742732</v>
      </c>
      <c r="M907" s="12">
        <f t="shared" si="134"/>
        <v>4.8669403398488027E-2</v>
      </c>
      <c r="N907" s="18">
        <f t="shared" si="131"/>
        <v>1.1175204928872851E-5</v>
      </c>
    </row>
    <row r="908" spans="1:14" x14ac:dyDescent="0.2">
      <c r="A908" s="4">
        <v>906</v>
      </c>
      <c r="B908" s="1" t="str">
        <f>'Исходные данные'!A1158</f>
        <v>02.08.2012</v>
      </c>
      <c r="C908" s="1">
        <f>'Исходные данные'!B1158</f>
        <v>467.24</v>
      </c>
      <c r="D908" s="5" t="str">
        <f>'Исходные данные'!A910</f>
        <v>07.08.2013</v>
      </c>
      <c r="E908" s="1">
        <f>'Исходные данные'!B910</f>
        <v>348.23</v>
      </c>
      <c r="F908" s="12">
        <f t="shared" si="126"/>
        <v>0.7452914990154953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-0.293979863283925</v>
      </c>
      <c r="J908" s="18">
        <f t="shared" si="129"/>
        <v>-6.7313663328043546E-5</v>
      </c>
      <c r="K908" s="12">
        <f t="shared" si="133"/>
        <v>0.79125641727727702</v>
      </c>
      <c r="L908" s="12">
        <f t="shared" si="130"/>
        <v>-0.23413319525360371</v>
      </c>
      <c r="M908" s="12">
        <f t="shared" si="134"/>
        <v>5.4818353119662079E-2</v>
      </c>
      <c r="N908" s="18">
        <f t="shared" si="131"/>
        <v>1.2551962317673856E-5</v>
      </c>
    </row>
    <row r="909" spans="1:14" x14ac:dyDescent="0.2">
      <c r="A909" s="4">
        <v>907</v>
      </c>
      <c r="B909" s="1" t="str">
        <f>'Исходные данные'!A1159</f>
        <v>01.08.2012</v>
      </c>
      <c r="C909" s="1">
        <f>'Исходные данные'!B1159</f>
        <v>468.46</v>
      </c>
      <c r="D909" s="5" t="str">
        <f>'Исходные данные'!A911</f>
        <v>06.08.2013</v>
      </c>
      <c r="E909" s="1">
        <f>'Исходные данные'!B911</f>
        <v>349.81</v>
      </c>
      <c r="F909" s="12">
        <f t="shared" si="126"/>
        <v>0.74672330615207283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-0.29206056922444751</v>
      </c>
      <c r="J909" s="18">
        <f t="shared" si="129"/>
        <v>-6.6687546463888931E-5</v>
      </c>
      <c r="K909" s="12">
        <f t="shared" si="133"/>
        <v>0.79277652932285503</v>
      </c>
      <c r="L909" s="12">
        <f t="shared" si="130"/>
        <v>-0.2322139011941263</v>
      </c>
      <c r="M909" s="12">
        <f t="shared" si="134"/>
        <v>5.3923295907795411E-2</v>
      </c>
      <c r="N909" s="18">
        <f t="shared" si="131"/>
        <v>1.2312556641542445E-5</v>
      </c>
    </row>
    <row r="910" spans="1:14" x14ac:dyDescent="0.2">
      <c r="A910" s="4">
        <v>908</v>
      </c>
      <c r="B910" s="1" t="str">
        <f>'Исходные данные'!A1160</f>
        <v>31.07.2012</v>
      </c>
      <c r="C910" s="1">
        <f>'Исходные данные'!B1160</f>
        <v>471.5</v>
      </c>
      <c r="D910" s="5" t="str">
        <f>'Исходные данные'!A912</f>
        <v>05.08.2013</v>
      </c>
      <c r="E910" s="1">
        <f>'Исходные данные'!B912</f>
        <v>356.04</v>
      </c>
      <c r="F910" s="12">
        <f t="shared" si="126"/>
        <v>0.7551219512195122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-0.28087601798278145</v>
      </c>
      <c r="J910" s="18">
        <f t="shared" si="129"/>
        <v>-6.3954725739753549E-5</v>
      </c>
      <c r="K910" s="12">
        <f t="shared" si="133"/>
        <v>0.80169315028904609</v>
      </c>
      <c r="L910" s="12">
        <f t="shared" si="130"/>
        <v>-0.22102934995246024</v>
      </c>
      <c r="M910" s="12">
        <f t="shared" si="134"/>
        <v>4.8853973540407096E-2</v>
      </c>
      <c r="N910" s="18">
        <f t="shared" si="131"/>
        <v>1.1123920445445259E-5</v>
      </c>
    </row>
    <row r="911" spans="1:14" x14ac:dyDescent="0.2">
      <c r="A911" s="4">
        <v>909</v>
      </c>
      <c r="B911" s="1" t="str">
        <f>'Исходные данные'!A1161</f>
        <v>30.07.2012</v>
      </c>
      <c r="C911" s="1">
        <f>'Исходные данные'!B1161</f>
        <v>476.8</v>
      </c>
      <c r="D911" s="5" t="str">
        <f>'Исходные данные'!A913</f>
        <v>02.08.2013</v>
      </c>
      <c r="E911" s="1">
        <f>'Исходные данные'!B913</f>
        <v>354.15</v>
      </c>
      <c r="F911" s="12">
        <f t="shared" si="126"/>
        <v>0.74276426174496635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-0.29737656355150854</v>
      </c>
      <c r="J911" s="18">
        <f t="shared" si="129"/>
        <v>-6.7522869373485848E-5</v>
      </c>
      <c r="K911" s="12">
        <f t="shared" si="133"/>
        <v>0.78857331581841172</v>
      </c>
      <c r="L911" s="12">
        <f t="shared" si="130"/>
        <v>-0.23752989552118731</v>
      </c>
      <c r="M911" s="12">
        <f t="shared" si="134"/>
        <v>5.6420451266306119E-2</v>
      </c>
      <c r="N911" s="18">
        <f t="shared" si="131"/>
        <v>1.2810931417559541E-5</v>
      </c>
    </row>
    <row r="912" spans="1:14" x14ac:dyDescent="0.2">
      <c r="A912" s="4">
        <v>910</v>
      </c>
      <c r="B912" s="1" t="str">
        <f>'Исходные данные'!A1162</f>
        <v>27.07.2012</v>
      </c>
      <c r="C912" s="1">
        <f>'Исходные данные'!B1162</f>
        <v>470.16</v>
      </c>
      <c r="D912" s="5" t="str">
        <f>'Исходные данные'!A914</f>
        <v>01.08.2013</v>
      </c>
      <c r="E912" s="1">
        <f>'Исходные данные'!B914</f>
        <v>351.73</v>
      </c>
      <c r="F912" s="12">
        <f t="shared" si="126"/>
        <v>0.7481070273949294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-0.29020922649072722</v>
      </c>
      <c r="J912" s="18">
        <f t="shared" si="129"/>
        <v>-6.5711523429168628E-5</v>
      </c>
      <c r="K912" s="12">
        <f t="shared" si="133"/>
        <v>0.79424558983753879</v>
      </c>
      <c r="L912" s="12">
        <f t="shared" si="130"/>
        <v>-0.23036255846040604</v>
      </c>
      <c r="M912" s="12">
        <f t="shared" si="134"/>
        <v>5.3066908340423956E-2</v>
      </c>
      <c r="N912" s="18">
        <f t="shared" si="131"/>
        <v>1.2015839168492918E-5</v>
      </c>
    </row>
    <row r="913" spans="1:14" x14ac:dyDescent="0.2">
      <c r="A913" s="4">
        <v>911</v>
      </c>
      <c r="B913" s="1" t="str">
        <f>'Исходные данные'!A1163</f>
        <v>26.07.2012</v>
      </c>
      <c r="C913" s="1">
        <f>'Исходные данные'!B1163</f>
        <v>463.23</v>
      </c>
      <c r="D913" s="5" t="str">
        <f>'Исходные данные'!A915</f>
        <v>31.07.2013</v>
      </c>
      <c r="E913" s="1">
        <f>'Исходные данные'!B915</f>
        <v>349.59</v>
      </c>
      <c r="F913" s="12">
        <f t="shared" si="126"/>
        <v>0.75467910109448866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-0.28146265174760093</v>
      </c>
      <c r="J913" s="18">
        <f t="shared" si="129"/>
        <v>-6.3553176832599988E-5</v>
      </c>
      <c r="K913" s="12">
        <f t="shared" si="133"/>
        <v>0.80122298793810054</v>
      </c>
      <c r="L913" s="12">
        <f t="shared" si="130"/>
        <v>-0.22161598371727964</v>
      </c>
      <c r="M913" s="12">
        <f t="shared" si="134"/>
        <v>4.9113644238977516E-2</v>
      </c>
      <c r="N913" s="18">
        <f t="shared" si="131"/>
        <v>1.1089670682176925E-5</v>
      </c>
    </row>
    <row r="914" spans="1:14" x14ac:dyDescent="0.2">
      <c r="A914" s="4">
        <v>912</v>
      </c>
      <c r="B914" s="1" t="str">
        <f>'Исходные данные'!A1164</f>
        <v>25.07.2012</v>
      </c>
      <c r="C914" s="1">
        <f>'Исходные данные'!B1164</f>
        <v>461.46</v>
      </c>
      <c r="D914" s="5" t="str">
        <f>'Исходные данные'!A916</f>
        <v>26.07.2013</v>
      </c>
      <c r="E914" s="1">
        <f>'Исходные данные'!B916</f>
        <v>353.75</v>
      </c>
      <c r="F914" s="12">
        <f t="shared" si="126"/>
        <v>0.76658865340441207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-0.26580492733957006</v>
      </c>
      <c r="J914" s="18">
        <f t="shared" si="129"/>
        <v>-5.9850211062865235E-5</v>
      </c>
      <c r="K914" s="12">
        <f t="shared" si="133"/>
        <v>0.81386704694665546</v>
      </c>
      <c r="L914" s="12">
        <f t="shared" si="130"/>
        <v>-0.20595825930924885</v>
      </c>
      <c r="M914" s="12">
        <f t="shared" si="134"/>
        <v>4.2418804577695757E-2</v>
      </c>
      <c r="N914" s="18">
        <f t="shared" si="131"/>
        <v>9.5512691672799588E-6</v>
      </c>
    </row>
    <row r="915" spans="1:14" x14ac:dyDescent="0.2">
      <c r="A915" s="4">
        <v>913</v>
      </c>
      <c r="B915" s="1" t="str">
        <f>'Исходные данные'!A1165</f>
        <v>24.07.2012</v>
      </c>
      <c r="C915" s="1">
        <f>'Исходные данные'!B1165</f>
        <v>458.81</v>
      </c>
      <c r="D915" s="5" t="str">
        <f>'Исходные данные'!A917</f>
        <v>25.07.2013</v>
      </c>
      <c r="E915" s="1">
        <f>'Исходные данные'!B917</f>
        <v>359.77</v>
      </c>
      <c r="F915" s="12">
        <f t="shared" si="126"/>
        <v>0.78413722455918566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-0.24317124262243256</v>
      </c>
      <c r="J915" s="18">
        <f t="shared" si="129"/>
        <v>-5.4601056023078274E-5</v>
      </c>
      <c r="K915" s="12">
        <f t="shared" si="133"/>
        <v>0.83249790421338088</v>
      </c>
      <c r="L915" s="12">
        <f t="shared" si="130"/>
        <v>-0.18332457459211132</v>
      </c>
      <c r="M915" s="12">
        <f t="shared" si="134"/>
        <v>3.3607899649378555E-2</v>
      </c>
      <c r="N915" s="18">
        <f t="shared" si="131"/>
        <v>7.5462328184213914E-6</v>
      </c>
    </row>
    <row r="916" spans="1:14" x14ac:dyDescent="0.2">
      <c r="A916" s="4">
        <v>914</v>
      </c>
      <c r="B916" s="1" t="str">
        <f>'Исходные данные'!A1166</f>
        <v>23.07.2012</v>
      </c>
      <c r="C916" s="1">
        <f>'Исходные данные'!B1166</f>
        <v>464.41</v>
      </c>
      <c r="D916" s="5" t="str">
        <f>'Исходные данные'!A918</f>
        <v>24.07.2013</v>
      </c>
      <c r="E916" s="1">
        <f>'Исходные данные'!B918</f>
        <v>364</v>
      </c>
      <c r="F916" s="12">
        <f t="shared" si="126"/>
        <v>0.78379018539652456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-0.24361391511622871</v>
      </c>
      <c r="J916" s="18">
        <f t="shared" si="129"/>
        <v>-5.4547781102051093E-5</v>
      </c>
      <c r="K916" s="12">
        <f t="shared" si="133"/>
        <v>0.83212946184571024</v>
      </c>
      <c r="L916" s="12">
        <f t="shared" si="130"/>
        <v>-0.18376724708590739</v>
      </c>
      <c r="M916" s="12">
        <f t="shared" si="134"/>
        <v>3.3770401101532906E-2</v>
      </c>
      <c r="N916" s="18">
        <f t="shared" si="131"/>
        <v>7.5615567613861961E-6</v>
      </c>
    </row>
    <row r="917" spans="1:14" x14ac:dyDescent="0.2">
      <c r="A917" s="4">
        <v>915</v>
      </c>
      <c r="B917" s="1" t="str">
        <f>'Исходные данные'!A1167</f>
        <v>20.07.2012</v>
      </c>
      <c r="C917" s="1">
        <f>'Исходные данные'!B1167</f>
        <v>479.46</v>
      </c>
      <c r="D917" s="5" t="str">
        <f>'Исходные данные'!A919</f>
        <v>23.07.2013</v>
      </c>
      <c r="E917" s="1">
        <f>'Исходные данные'!B919</f>
        <v>365.83</v>
      </c>
      <c r="F917" s="12">
        <f t="shared" si="126"/>
        <v>0.76300421307304045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-0.27049172599203286</v>
      </c>
      <c r="J917" s="18">
        <f t="shared" si="129"/>
        <v>-6.0396970096229945E-5</v>
      </c>
      <c r="K917" s="12">
        <f t="shared" si="133"/>
        <v>0.81006154075439141</v>
      </c>
      <c r="L917" s="12">
        <f t="shared" si="130"/>
        <v>-0.21064505796171154</v>
      </c>
      <c r="M917" s="12">
        <f t="shared" si="134"/>
        <v>4.4371340443692779E-2</v>
      </c>
      <c r="N917" s="18">
        <f t="shared" si="131"/>
        <v>9.9074916693987354E-6</v>
      </c>
    </row>
    <row r="918" spans="1:14" x14ac:dyDescent="0.2">
      <c r="A918" s="4">
        <v>916</v>
      </c>
      <c r="B918" s="1" t="str">
        <f>'Исходные данные'!A1168</f>
        <v>19.07.2012</v>
      </c>
      <c r="C918" s="1">
        <f>'Исходные данные'!B1168</f>
        <v>485.21</v>
      </c>
      <c r="D918" s="5" t="str">
        <f>'Исходные данные'!A920</f>
        <v>22.07.2013</v>
      </c>
      <c r="E918" s="1">
        <f>'Исходные данные'!B920</f>
        <v>362.8</v>
      </c>
      <c r="F918" s="12">
        <f t="shared" si="126"/>
        <v>0.74771748315162512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-0.29073006867423729</v>
      </c>
      <c r="J918" s="18">
        <f t="shared" si="129"/>
        <v>-6.4734721998226878E-5</v>
      </c>
      <c r="K918" s="12">
        <f t="shared" si="133"/>
        <v>0.79383202094169725</v>
      </c>
      <c r="L918" s="12">
        <f t="shared" si="130"/>
        <v>-0.23088340064391608</v>
      </c>
      <c r="M918" s="12">
        <f t="shared" si="134"/>
        <v>5.3307144692899031E-2</v>
      </c>
      <c r="N918" s="18">
        <f t="shared" si="131"/>
        <v>1.1869509087760433E-5</v>
      </c>
    </row>
    <row r="919" spans="1:14" x14ac:dyDescent="0.2">
      <c r="A919" s="4">
        <v>917</v>
      </c>
      <c r="B919" s="1" t="str">
        <f>'Исходные данные'!A1169</f>
        <v>18.07.2012</v>
      </c>
      <c r="C919" s="1">
        <f>'Исходные данные'!B1169</f>
        <v>482.49</v>
      </c>
      <c r="D919" s="5" t="str">
        <f>'Исходные данные'!A921</f>
        <v>19.07.2013</v>
      </c>
      <c r="E919" s="1">
        <f>'Исходные данные'!B921</f>
        <v>364.08</v>
      </c>
      <c r="F919" s="12">
        <f t="shared" si="126"/>
        <v>0.75458558726605729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-0.28158657146727928</v>
      </c>
      <c r="J919" s="18">
        <f t="shared" si="129"/>
        <v>-6.252381159479301E-5</v>
      </c>
      <c r="K919" s="12">
        <f t="shared" si="133"/>
        <v>0.80112370676161015</v>
      </c>
      <c r="L919" s="12">
        <f t="shared" si="130"/>
        <v>-0.22173990343695807</v>
      </c>
      <c r="M919" s="12">
        <f t="shared" si="134"/>
        <v>4.9168584776231455E-2</v>
      </c>
      <c r="N919" s="18">
        <f t="shared" si="131"/>
        <v>1.0917450057766446E-5</v>
      </c>
    </row>
    <row r="920" spans="1:14" x14ac:dyDescent="0.2">
      <c r="A920" s="4">
        <v>918</v>
      </c>
      <c r="B920" s="1" t="str">
        <f>'Исходные данные'!A1170</f>
        <v>17.07.2012</v>
      </c>
      <c r="C920" s="1">
        <f>'Исходные данные'!B1170</f>
        <v>481.82</v>
      </c>
      <c r="D920" s="5" t="str">
        <f>'Исходные данные'!A922</f>
        <v>18.07.2013</v>
      </c>
      <c r="E920" s="1">
        <f>'Исходные данные'!B922</f>
        <v>362.18</v>
      </c>
      <c r="F920" s="12">
        <f t="shared" si="126"/>
        <v>0.75169150305093191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-0.28542927450643196</v>
      </c>
      <c r="J920" s="18">
        <f t="shared" si="129"/>
        <v>-6.3200161604557947E-5</v>
      </c>
      <c r="K920" s="12">
        <f t="shared" si="133"/>
        <v>0.79805113353303614</v>
      </c>
      <c r="L920" s="12">
        <f t="shared" si="130"/>
        <v>-0.2255826064761107</v>
      </c>
      <c r="M920" s="12">
        <f t="shared" si="134"/>
        <v>5.0887512344555783E-2</v>
      </c>
      <c r="N920" s="18">
        <f t="shared" si="131"/>
        <v>1.1267586372810508E-5</v>
      </c>
    </row>
    <row r="921" spans="1:14" x14ac:dyDescent="0.2">
      <c r="A921" s="4">
        <v>919</v>
      </c>
      <c r="B921" s="1" t="str">
        <f>'Исходные данные'!A1171</f>
        <v>16.07.2012</v>
      </c>
      <c r="C921" s="1">
        <f>'Исходные данные'!B1171</f>
        <v>477.71</v>
      </c>
      <c r="D921" s="5" t="str">
        <f>'Исходные данные'!A923</f>
        <v>17.07.2013</v>
      </c>
      <c r="E921" s="1">
        <f>'Исходные данные'!B923</f>
        <v>355.4</v>
      </c>
      <c r="F921" s="12">
        <f t="shared" si="126"/>
        <v>0.74396600447970529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-0.29575993809661966</v>
      </c>
      <c r="J921" s="18">
        <f t="shared" si="129"/>
        <v>-6.5304813148634903E-5</v>
      </c>
      <c r="K921" s="12">
        <f t="shared" si="133"/>
        <v>0.7898491745287749</v>
      </c>
      <c r="L921" s="12">
        <f t="shared" si="130"/>
        <v>-0.23591327006629839</v>
      </c>
      <c r="M921" s="12">
        <f t="shared" si="134"/>
        <v>5.5655070993374203E-2</v>
      </c>
      <c r="N921" s="18">
        <f t="shared" si="131"/>
        <v>1.2288831392739101E-5</v>
      </c>
    </row>
    <row r="922" spans="1:14" x14ac:dyDescent="0.2">
      <c r="A922" s="4">
        <v>920</v>
      </c>
      <c r="B922" s="1" t="str">
        <f>'Исходные данные'!A1172</f>
        <v>13.07.2012</v>
      </c>
      <c r="C922" s="1">
        <f>'Исходные данные'!B1172</f>
        <v>472.91</v>
      </c>
      <c r="D922" s="5" t="str">
        <f>'Исходные данные'!A924</f>
        <v>16.07.2013</v>
      </c>
      <c r="E922" s="1">
        <f>'Исходные данные'!B924</f>
        <v>348.14</v>
      </c>
      <c r="F922" s="12">
        <f t="shared" si="126"/>
        <v>0.73616544374193815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-0.30630039782137797</v>
      </c>
      <c r="J922" s="18">
        <f t="shared" si="129"/>
        <v>-6.7443418426087288E-5</v>
      </c>
      <c r="K922" s="12">
        <f t="shared" si="133"/>
        <v>0.78156752399301443</v>
      </c>
      <c r="L922" s="12">
        <f t="shared" si="130"/>
        <v>-0.2464537297910567</v>
      </c>
      <c r="M922" s="12">
        <f t="shared" si="134"/>
        <v>6.0739440927923147E-2</v>
      </c>
      <c r="N922" s="18">
        <f t="shared" si="131"/>
        <v>1.3374045736164638E-5</v>
      </c>
    </row>
    <row r="923" spans="1:14" x14ac:dyDescent="0.2">
      <c r="A923" s="4">
        <v>921</v>
      </c>
      <c r="B923" s="1" t="str">
        <f>'Исходные данные'!A1173</f>
        <v>12.07.2012</v>
      </c>
      <c r="C923" s="1">
        <f>'Исходные данные'!B1173</f>
        <v>470.23</v>
      </c>
      <c r="D923" s="5" t="str">
        <f>'Исходные данные'!A925</f>
        <v>15.07.2013</v>
      </c>
      <c r="E923" s="1">
        <f>'Исходные данные'!B925</f>
        <v>346.86</v>
      </c>
      <c r="F923" s="12">
        <f t="shared" si="126"/>
        <v>0.73763902770984413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-0.30430069638540341</v>
      </c>
      <c r="J923" s="18">
        <f t="shared" si="129"/>
        <v>-6.6816101054928984E-5</v>
      </c>
      <c r="K923" s="12">
        <f t="shared" si="133"/>
        <v>0.78313198940358564</v>
      </c>
      <c r="L923" s="12">
        <f t="shared" si="130"/>
        <v>-0.24445402835508212</v>
      </c>
      <c r="M923" s="12">
        <f t="shared" si="134"/>
        <v>5.9757771979027249E-2</v>
      </c>
      <c r="N923" s="18">
        <f t="shared" si="131"/>
        <v>1.3121170535578218E-5</v>
      </c>
    </row>
    <row r="924" spans="1:14" x14ac:dyDescent="0.2">
      <c r="A924" s="4">
        <v>922</v>
      </c>
      <c r="B924" s="1" t="str">
        <f>'Исходные данные'!A1174</f>
        <v>11.07.2012</v>
      </c>
      <c r="C924" s="1">
        <f>'Исходные данные'!B1174</f>
        <v>479.32</v>
      </c>
      <c r="D924" s="5" t="str">
        <f>'Исходные данные'!A926</f>
        <v>12.07.2013</v>
      </c>
      <c r="E924" s="1">
        <f>'Исходные данные'!B926</f>
        <v>345.6</v>
      </c>
      <c r="F924" s="12">
        <f t="shared" si="126"/>
        <v>0.7210214470499875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-0.32708639588441529</v>
      </c>
      <c r="J924" s="18">
        <f t="shared" si="129"/>
        <v>-7.1618766040345934E-5</v>
      </c>
      <c r="K924" s="12">
        <f t="shared" si="133"/>
        <v>0.76548954030265881</v>
      </c>
      <c r="L924" s="12">
        <f t="shared" si="130"/>
        <v>-0.26723972785409406</v>
      </c>
      <c r="M924" s="12">
        <f t="shared" si="134"/>
        <v>7.1417072143530227E-2</v>
      </c>
      <c r="N924" s="18">
        <f t="shared" si="131"/>
        <v>1.5637466569968414E-5</v>
      </c>
    </row>
    <row r="925" spans="1:14" x14ac:dyDescent="0.2">
      <c r="A925" s="4">
        <v>923</v>
      </c>
      <c r="B925" s="1" t="str">
        <f>'Исходные данные'!A1175</f>
        <v>10.07.2012</v>
      </c>
      <c r="C925" s="1">
        <f>'Исходные данные'!B1175</f>
        <v>476.09</v>
      </c>
      <c r="D925" s="5" t="str">
        <f>'Исходные данные'!A927</f>
        <v>11.07.2013</v>
      </c>
      <c r="E925" s="1">
        <f>'Исходные данные'!B927</f>
        <v>341.33</v>
      </c>
      <c r="F925" s="12">
        <f t="shared" si="126"/>
        <v>0.71694427524207605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-0.33275716073046863</v>
      </c>
      <c r="J925" s="18">
        <f t="shared" si="129"/>
        <v>-7.2657078643976509E-5</v>
      </c>
      <c r="K925" s="12">
        <f t="shared" si="133"/>
        <v>0.76116091403815223</v>
      </c>
      <c r="L925" s="12">
        <f t="shared" si="130"/>
        <v>-0.27291049270014739</v>
      </c>
      <c r="M925" s="12">
        <f t="shared" si="134"/>
        <v>7.4480137025837168E-2</v>
      </c>
      <c r="N925" s="18">
        <f t="shared" si="131"/>
        <v>1.6262637778916767E-5</v>
      </c>
    </row>
    <row r="926" spans="1:14" x14ac:dyDescent="0.2">
      <c r="A926" s="4">
        <v>924</v>
      </c>
      <c r="B926" s="1" t="str">
        <f>'Исходные данные'!A1176</f>
        <v>09.07.2012</v>
      </c>
      <c r="C926" s="1">
        <f>'Исходные данные'!B1176</f>
        <v>470.15</v>
      </c>
      <c r="D926" s="5" t="str">
        <f>'Исходные данные'!A928</f>
        <v>10.07.2013</v>
      </c>
      <c r="E926" s="1">
        <f>'Исходные данные'!B928</f>
        <v>336.4</v>
      </c>
      <c r="F926" s="12">
        <f t="shared" si="126"/>
        <v>0.71551632457726255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-0.33475086462429293</v>
      </c>
      <c r="J926" s="18">
        <f t="shared" si="129"/>
        <v>-7.2888396948946136E-5</v>
      </c>
      <c r="K926" s="12">
        <f t="shared" si="133"/>
        <v>0.75964489630739651</v>
      </c>
      <c r="L926" s="12">
        <f t="shared" si="130"/>
        <v>-0.27490419659397169</v>
      </c>
      <c r="M926" s="12">
        <f t="shared" si="134"/>
        <v>7.5572317304977002E-2</v>
      </c>
      <c r="N926" s="18">
        <f t="shared" si="131"/>
        <v>1.6455058505253323E-5</v>
      </c>
    </row>
    <row r="927" spans="1:14" x14ac:dyDescent="0.2">
      <c r="A927" s="4">
        <v>925</v>
      </c>
      <c r="B927" s="1" t="str">
        <f>'Исходные данные'!A1177</f>
        <v>06.07.2012</v>
      </c>
      <c r="C927" s="1">
        <f>'Исходные данные'!B1177</f>
        <v>469.4</v>
      </c>
      <c r="D927" s="5" t="str">
        <f>'Исходные данные'!A929</f>
        <v>09.07.2013</v>
      </c>
      <c r="E927" s="1">
        <f>'Исходные данные'!B929</f>
        <v>339.52</v>
      </c>
      <c r="F927" s="12">
        <f t="shared" si="126"/>
        <v>0.72330634853003839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-0.32392242799130477</v>
      </c>
      <c r="J927" s="18">
        <f t="shared" si="129"/>
        <v>-7.0333767233368247E-5</v>
      </c>
      <c r="K927" s="12">
        <f t="shared" si="133"/>
        <v>0.76791536021516937</v>
      </c>
      <c r="L927" s="12">
        <f t="shared" si="130"/>
        <v>-0.26407575996098348</v>
      </c>
      <c r="M927" s="12">
        <f t="shared" si="134"/>
        <v>6.9736006998970937E-2</v>
      </c>
      <c r="N927" s="18">
        <f t="shared" si="131"/>
        <v>1.5141884785396282E-5</v>
      </c>
    </row>
    <row r="928" spans="1:14" x14ac:dyDescent="0.2">
      <c r="A928" s="4">
        <v>926</v>
      </c>
      <c r="B928" s="1" t="str">
        <f>'Исходные данные'!A1178</f>
        <v>05.07.2012</v>
      </c>
      <c r="C928" s="1">
        <f>'Исходные данные'!B1178</f>
        <v>475.29</v>
      </c>
      <c r="D928" s="5" t="str">
        <f>'Исходные данные'!A930</f>
        <v>08.07.2013</v>
      </c>
      <c r="E928" s="1">
        <f>'Исходные данные'!B930</f>
        <v>338.42</v>
      </c>
      <c r="F928" s="12">
        <f t="shared" si="126"/>
        <v>0.71202844579099078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-0.33963741641458056</v>
      </c>
      <c r="J928" s="18">
        <f t="shared" si="129"/>
        <v>-7.3540158017205905E-5</v>
      </c>
      <c r="K928" s="12">
        <f t="shared" si="133"/>
        <v>0.7559419069723935</v>
      </c>
      <c r="L928" s="12">
        <f t="shared" si="130"/>
        <v>-0.27979074838425927</v>
      </c>
      <c r="M928" s="12">
        <f t="shared" si="134"/>
        <v>7.8282862881423845E-2</v>
      </c>
      <c r="N928" s="18">
        <f t="shared" si="131"/>
        <v>1.6950235245318009E-5</v>
      </c>
    </row>
    <row r="929" spans="1:14" x14ac:dyDescent="0.2">
      <c r="A929" s="4">
        <v>927</v>
      </c>
      <c r="B929" s="1" t="str">
        <f>'Исходные данные'!A1179</f>
        <v>04.07.2012</v>
      </c>
      <c r="C929" s="1">
        <f>'Исходные данные'!B1179</f>
        <v>474.3</v>
      </c>
      <c r="D929" s="5" t="str">
        <f>'Исходные данные'!A931</f>
        <v>05.07.2013</v>
      </c>
      <c r="E929" s="1">
        <f>'Исходные данные'!B931</f>
        <v>341.65</v>
      </c>
      <c r="F929" s="12">
        <f t="shared" si="126"/>
        <v>0.72032468901539104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-0.32805321165674883</v>
      </c>
      <c r="J929" s="18">
        <f t="shared" si="129"/>
        <v>-7.083362914882843E-5</v>
      </c>
      <c r="K929" s="12">
        <f t="shared" si="133"/>
        <v>0.7647498105903352</v>
      </c>
      <c r="L929" s="12">
        <f t="shared" si="130"/>
        <v>-0.2682065436264276</v>
      </c>
      <c r="M929" s="12">
        <f t="shared" si="134"/>
        <v>7.1934750044034781E-2</v>
      </c>
      <c r="N929" s="18">
        <f t="shared" si="131"/>
        <v>1.5532234486593862E-5</v>
      </c>
    </row>
    <row r="930" spans="1:14" x14ac:dyDescent="0.2">
      <c r="A930" s="4">
        <v>928</v>
      </c>
      <c r="B930" s="1" t="str">
        <f>'Исходные данные'!A1180</f>
        <v>03.07.2012</v>
      </c>
      <c r="C930" s="1">
        <f>'Исходные данные'!B1180</f>
        <v>471.07</v>
      </c>
      <c r="D930" s="5" t="str">
        <f>'Исходные данные'!A932</f>
        <v>04.07.2013</v>
      </c>
      <c r="E930" s="1">
        <f>'Исходные данные'!B932</f>
        <v>338.92</v>
      </c>
      <c r="F930" s="12">
        <f t="shared" si="126"/>
        <v>0.71946844418027045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-0.32924261160083979</v>
      </c>
      <c r="J930" s="18">
        <f t="shared" si="129"/>
        <v>-7.0892029051607269E-5</v>
      </c>
      <c r="K930" s="12">
        <f t="shared" si="133"/>
        <v>0.76384075792913531</v>
      </c>
      <c r="L930" s="12">
        <f t="shared" si="130"/>
        <v>-0.26939594357051855</v>
      </c>
      <c r="M930" s="12">
        <f t="shared" si="134"/>
        <v>7.2574174412249989E-2</v>
      </c>
      <c r="N930" s="18">
        <f t="shared" si="131"/>
        <v>1.5626563207641974E-5</v>
      </c>
    </row>
    <row r="931" spans="1:14" x14ac:dyDescent="0.2">
      <c r="A931" s="4">
        <v>929</v>
      </c>
      <c r="B931" s="1" t="str">
        <f>'Исходные данные'!A1181</f>
        <v>02.07.2012</v>
      </c>
      <c r="C931" s="1">
        <f>'Исходные данные'!B1181</f>
        <v>458.34</v>
      </c>
      <c r="D931" s="5" t="str">
        <f>'Исходные данные'!A933</f>
        <v>03.07.2013</v>
      </c>
      <c r="E931" s="1">
        <f>'Исходные данные'!B933</f>
        <v>336.85</v>
      </c>
      <c r="F931" s="12">
        <f t="shared" si="126"/>
        <v>0.73493476458524254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-0.30797353937465427</v>
      </c>
      <c r="J931" s="18">
        <f t="shared" si="129"/>
        <v>-6.6127323103657719E-5</v>
      </c>
      <c r="K931" s="12">
        <f t="shared" si="133"/>
        <v>0.78026094424317005</v>
      </c>
      <c r="L931" s="12">
        <f t="shared" si="130"/>
        <v>-0.24812687134433303</v>
      </c>
      <c r="M931" s="12">
        <f t="shared" si="134"/>
        <v>6.1566944283127159E-2</v>
      </c>
      <c r="N931" s="18">
        <f t="shared" si="131"/>
        <v>1.3219503290386575E-5</v>
      </c>
    </row>
    <row r="932" spans="1:14" x14ac:dyDescent="0.2">
      <c r="A932" s="4">
        <v>930</v>
      </c>
      <c r="B932" s="1" t="str">
        <f>'Исходные данные'!A1182</f>
        <v>29.06.2012</v>
      </c>
      <c r="C932" s="1">
        <f>'Исходные данные'!B1182</f>
        <v>452.02</v>
      </c>
      <c r="D932" s="5" t="str">
        <f>'Исходные данные'!A934</f>
        <v>02.07.2013</v>
      </c>
      <c r="E932" s="1">
        <f>'Исходные данные'!B934</f>
        <v>336.55</v>
      </c>
      <c r="F932" s="12">
        <f t="shared" si="126"/>
        <v>0.7445467014733862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-0.29497970018421515</v>
      </c>
      <c r="J932" s="18">
        <f t="shared" si="129"/>
        <v>-6.3160540446204538E-5</v>
      </c>
      <c r="K932" s="12">
        <f t="shared" si="133"/>
        <v>0.79046568528107863</v>
      </c>
      <c r="L932" s="12">
        <f t="shared" si="130"/>
        <v>-0.23513303215389392</v>
      </c>
      <c r="M932" s="12">
        <f t="shared" si="134"/>
        <v>5.5287542809884072E-2</v>
      </c>
      <c r="N932" s="18">
        <f t="shared" si="131"/>
        <v>1.1838072523750603E-5</v>
      </c>
    </row>
    <row r="933" spans="1:14" x14ac:dyDescent="0.2">
      <c r="A933" s="4">
        <v>931</v>
      </c>
      <c r="B933" s="1" t="str">
        <f>'Исходные данные'!A1183</f>
        <v>28.06.2012</v>
      </c>
      <c r="C933" s="1">
        <f>'Исходные данные'!B1183</f>
        <v>444.93</v>
      </c>
      <c r="D933" s="5" t="str">
        <f>'Исходные данные'!A935</f>
        <v>01.07.2013</v>
      </c>
      <c r="E933" s="1">
        <f>'Исходные данные'!B935</f>
        <v>334.43</v>
      </c>
      <c r="F933" s="12">
        <f t="shared" si="126"/>
        <v>0.75164632638842066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-0.28548937631673721</v>
      </c>
      <c r="J933" s="18">
        <f t="shared" si="129"/>
        <v>-6.0957876374103393E-5</v>
      </c>
      <c r="K933" s="12">
        <f t="shared" si="133"/>
        <v>0.79800317065653692</v>
      </c>
      <c r="L933" s="12">
        <f t="shared" si="130"/>
        <v>-0.22564270828641597</v>
      </c>
      <c r="M933" s="12">
        <f t="shared" si="134"/>
        <v>5.0914631802828576E-2</v>
      </c>
      <c r="N933" s="18">
        <f t="shared" si="131"/>
        <v>1.0871325129893674E-5</v>
      </c>
    </row>
    <row r="934" spans="1:14" x14ac:dyDescent="0.2">
      <c r="A934" s="4">
        <v>932</v>
      </c>
      <c r="B934" s="1" t="str">
        <f>'Исходные данные'!A1184</f>
        <v>27.06.2012</v>
      </c>
      <c r="C934" s="1">
        <f>'Исходные данные'!B1184</f>
        <v>446.91</v>
      </c>
      <c r="D934" s="5" t="str">
        <f>'Исходные данные'!A936</f>
        <v>28.06.2013</v>
      </c>
      <c r="E934" s="1">
        <f>'Исходные данные'!B936</f>
        <v>332.46</v>
      </c>
      <c r="F934" s="12">
        <f t="shared" si="126"/>
        <v>0.74390816943008653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-0.29583767995229809</v>
      </c>
      <c r="J934" s="18">
        <f t="shared" si="129"/>
        <v>-6.2991149591346601E-5</v>
      </c>
      <c r="K934" s="12">
        <f t="shared" si="133"/>
        <v>0.78978777257502275</v>
      </c>
      <c r="L934" s="12">
        <f t="shared" si="130"/>
        <v>-0.23599101192197686</v>
      </c>
      <c r="M934" s="12">
        <f t="shared" si="134"/>
        <v>5.5691757707958582E-2</v>
      </c>
      <c r="N934" s="18">
        <f t="shared" si="131"/>
        <v>1.1858150866220643E-5</v>
      </c>
    </row>
    <row r="935" spans="1:14" x14ac:dyDescent="0.2">
      <c r="A935" s="4">
        <v>933</v>
      </c>
      <c r="B935" s="1" t="str">
        <f>'Исходные данные'!A1185</f>
        <v>26.06.2012</v>
      </c>
      <c r="C935" s="1">
        <f>'Исходные данные'!B1185</f>
        <v>441</v>
      </c>
      <c r="D935" s="5" t="str">
        <f>'Исходные данные'!A937</f>
        <v>27.06.2013</v>
      </c>
      <c r="E935" s="1">
        <f>'Исходные данные'!B937</f>
        <v>332.97</v>
      </c>
      <c r="F935" s="12">
        <f t="shared" si="126"/>
        <v>0.7550340136054422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-0.28099247961484813</v>
      </c>
      <c r="J935" s="18">
        <f t="shared" si="129"/>
        <v>-5.966325079012192E-5</v>
      </c>
      <c r="K935" s="12">
        <f t="shared" si="133"/>
        <v>0.80159978923294284</v>
      </c>
      <c r="L935" s="12">
        <f t="shared" si="130"/>
        <v>-0.22114581158452681</v>
      </c>
      <c r="M935" s="12">
        <f t="shared" si="134"/>
        <v>4.8905469981378999E-2</v>
      </c>
      <c r="N935" s="18">
        <f t="shared" si="131"/>
        <v>1.0384118907763145E-5</v>
      </c>
    </row>
    <row r="936" spans="1:14" x14ac:dyDescent="0.2">
      <c r="A936" s="4">
        <v>934</v>
      </c>
      <c r="B936" s="1" t="str">
        <f>'Исходные данные'!A1186</f>
        <v>25.06.2012</v>
      </c>
      <c r="C936" s="1">
        <f>'Исходные данные'!B1186</f>
        <v>439.53</v>
      </c>
      <c r="D936" s="5" t="str">
        <f>'Исходные данные'!A938</f>
        <v>26.06.2013</v>
      </c>
      <c r="E936" s="1">
        <f>'Исходные данные'!B938</f>
        <v>335.53</v>
      </c>
      <c r="F936" s="12">
        <f t="shared" si="126"/>
        <v>0.76338361431529134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-0.26999460298927214</v>
      </c>
      <c r="J936" s="18">
        <f t="shared" si="129"/>
        <v>-5.7168061767047733E-5</v>
      </c>
      <c r="K936" s="12">
        <f t="shared" si="133"/>
        <v>0.81046434109231358</v>
      </c>
      <c r="L936" s="12">
        <f t="shared" si="130"/>
        <v>-0.21014793495895082</v>
      </c>
      <c r="M936" s="12">
        <f t="shared" si="134"/>
        <v>4.4162154567511387E-2</v>
      </c>
      <c r="N936" s="18">
        <f t="shared" si="131"/>
        <v>9.3507972090157462E-6</v>
      </c>
    </row>
    <row r="937" spans="1:14" x14ac:dyDescent="0.2">
      <c r="A937" s="4">
        <v>935</v>
      </c>
      <c r="B937" s="1" t="str">
        <f>'Исходные данные'!A1187</f>
        <v>22.06.2012</v>
      </c>
      <c r="C937" s="1">
        <f>'Исходные данные'!B1187</f>
        <v>438.2</v>
      </c>
      <c r="D937" s="5" t="str">
        <f>'Исходные данные'!A939</f>
        <v>25.06.2013</v>
      </c>
      <c r="E937" s="1">
        <f>'Исходные данные'!B939</f>
        <v>335.01</v>
      </c>
      <c r="F937" s="12">
        <f t="shared" si="126"/>
        <v>0.76451392058420808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-0.26851504503555579</v>
      </c>
      <c r="J937" s="18">
        <f t="shared" si="129"/>
        <v>-5.6696099108824487E-5</v>
      </c>
      <c r="K937" s="12">
        <f t="shared" si="133"/>
        <v>0.81166435758243927</v>
      </c>
      <c r="L937" s="12">
        <f t="shared" si="130"/>
        <v>-0.20866837700523452</v>
      </c>
      <c r="M937" s="12">
        <f t="shared" si="134"/>
        <v>4.3542491561998652E-2</v>
      </c>
      <c r="N937" s="18">
        <f t="shared" si="131"/>
        <v>9.193858827230088E-6</v>
      </c>
    </row>
    <row r="938" spans="1:14" x14ac:dyDescent="0.2">
      <c r="A938" s="4">
        <v>936</v>
      </c>
      <c r="B938" s="1" t="str">
        <f>'Исходные данные'!A1188</f>
        <v>21.06.2012</v>
      </c>
      <c r="C938" s="1">
        <f>'Исходные данные'!B1188</f>
        <v>441.82</v>
      </c>
      <c r="D938" s="5" t="str">
        <f>'Исходные данные'!A940</f>
        <v>24.06.2013</v>
      </c>
      <c r="E938" s="1">
        <f>'Исходные данные'!B940</f>
        <v>329.67</v>
      </c>
      <c r="F938" s="12">
        <f t="shared" si="126"/>
        <v>0.74616359603458426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-0.29281040518709639</v>
      </c>
      <c r="J938" s="18">
        <f t="shared" si="129"/>
        <v>-6.1653428077441618E-5</v>
      </c>
      <c r="K938" s="12">
        <f t="shared" si="133"/>
        <v>0.79218229978600552</v>
      </c>
      <c r="L938" s="12">
        <f t="shared" si="130"/>
        <v>-0.23296373715677518</v>
      </c>
      <c r="M938" s="12">
        <f t="shared" si="134"/>
        <v>5.4272102830050996E-2</v>
      </c>
      <c r="N938" s="18">
        <f t="shared" si="131"/>
        <v>1.1427398511695784E-5</v>
      </c>
    </row>
    <row r="939" spans="1:14" x14ac:dyDescent="0.2">
      <c r="A939" s="4">
        <v>937</v>
      </c>
      <c r="B939" s="1" t="str">
        <f>'Исходные данные'!A1189</f>
        <v>20.06.2012</v>
      </c>
      <c r="C939" s="1">
        <f>'Исходные данные'!B1189</f>
        <v>449.23</v>
      </c>
      <c r="D939" s="5" t="str">
        <f>'Исходные данные'!A941</f>
        <v>21.06.2013</v>
      </c>
      <c r="E939" s="1">
        <f>'Исходные данные'!B941</f>
        <v>328.8</v>
      </c>
      <c r="F939" s="12">
        <f t="shared" si="126"/>
        <v>0.73191906150524233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-0.31208534284847794</v>
      </c>
      <c r="J939" s="18">
        <f t="shared" si="129"/>
        <v>-6.5528505871260856E-5</v>
      </c>
      <c r="K939" s="12">
        <f t="shared" si="133"/>
        <v>0.77705925145879629</v>
      </c>
      <c r="L939" s="12">
        <f t="shared" si="130"/>
        <v>-0.25223867481815671</v>
      </c>
      <c r="M939" s="12">
        <f t="shared" si="134"/>
        <v>6.3624349074019773E-2</v>
      </c>
      <c r="N939" s="18">
        <f t="shared" si="131"/>
        <v>1.3359193654526312E-5</v>
      </c>
    </row>
    <row r="940" spans="1:14" x14ac:dyDescent="0.2">
      <c r="A940" s="4">
        <v>938</v>
      </c>
      <c r="B940" s="1" t="str">
        <f>'Исходные данные'!A1190</f>
        <v>19.06.2012</v>
      </c>
      <c r="C940" s="1">
        <f>'Исходные данные'!B1190</f>
        <v>465.76</v>
      </c>
      <c r="D940" s="5" t="str">
        <f>'Исходные данные'!A942</f>
        <v>20.06.2013</v>
      </c>
      <c r="E940" s="1">
        <f>'Исходные данные'!B942</f>
        <v>327.12</v>
      </c>
      <c r="F940" s="12">
        <f t="shared" si="126"/>
        <v>0.70233596702164203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-0.35334340394092628</v>
      </c>
      <c r="J940" s="18">
        <f t="shared" si="129"/>
        <v>-7.3984382110973873E-5</v>
      </c>
      <c r="K940" s="12">
        <f t="shared" si="133"/>
        <v>0.74565165673379319</v>
      </c>
      <c r="L940" s="12">
        <f t="shared" si="130"/>
        <v>-0.29349673591060493</v>
      </c>
      <c r="M940" s="12">
        <f t="shared" si="134"/>
        <v>8.6140333990179341E-2</v>
      </c>
      <c r="N940" s="18">
        <f t="shared" si="131"/>
        <v>1.8036389851957775E-5</v>
      </c>
    </row>
    <row r="941" spans="1:14" x14ac:dyDescent="0.2">
      <c r="A941" s="4">
        <v>939</v>
      </c>
      <c r="B941" s="1" t="str">
        <f>'Исходные данные'!A1191</f>
        <v>18.06.2012</v>
      </c>
      <c r="C941" s="1">
        <f>'Исходные данные'!B1191</f>
        <v>470.4</v>
      </c>
      <c r="D941" s="5" t="str">
        <f>'Исходные данные'!A943</f>
        <v>19.06.2013</v>
      </c>
      <c r="E941" s="1">
        <f>'Исходные данные'!B943</f>
        <v>331.6</v>
      </c>
      <c r="F941" s="12">
        <f t="shared" si="126"/>
        <v>0.70493197278911568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-0.34965397332327719</v>
      </c>
      <c r="J941" s="18">
        <f t="shared" si="129"/>
        <v>-7.300753741774636E-5</v>
      </c>
      <c r="K941" s="12">
        <f t="shared" si="133"/>
        <v>0.74840776790038466</v>
      </c>
      <c r="L941" s="12">
        <f t="shared" si="130"/>
        <v>-0.28980730529295601</v>
      </c>
      <c r="M941" s="12">
        <f t="shared" si="134"/>
        <v>8.3988274201164573E-2</v>
      </c>
      <c r="N941" s="18">
        <f t="shared" si="131"/>
        <v>1.753670067900029E-5</v>
      </c>
    </row>
    <row r="942" spans="1:14" x14ac:dyDescent="0.2">
      <c r="A942" s="4">
        <v>940</v>
      </c>
      <c r="B942" s="1" t="str">
        <f>'Исходные данные'!A1192</f>
        <v>15.06.2012</v>
      </c>
      <c r="C942" s="1">
        <f>'Исходные данные'!B1192</f>
        <v>461.76</v>
      </c>
      <c r="D942" s="5" t="str">
        <f>'Исходные данные'!A944</f>
        <v>18.06.2013</v>
      </c>
      <c r="E942" s="1">
        <f>'Исходные данные'!B944</f>
        <v>337.33</v>
      </c>
      <c r="F942" s="12">
        <f t="shared" si="126"/>
        <v>0.73053101178101176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-0.31398359587795138</v>
      </c>
      <c r="J942" s="18">
        <f t="shared" si="129"/>
        <v>-6.5376604435793577E-5</v>
      </c>
      <c r="K942" s="12">
        <f t="shared" si="133"/>
        <v>0.77558559550907968</v>
      </c>
      <c r="L942" s="12">
        <f t="shared" si="130"/>
        <v>-0.25413692784763015</v>
      </c>
      <c r="M942" s="12">
        <f t="shared" si="134"/>
        <v>6.4585578095831542E-2</v>
      </c>
      <c r="N942" s="18">
        <f t="shared" si="131"/>
        <v>1.3447791052974364E-5</v>
      </c>
    </row>
    <row r="943" spans="1:14" x14ac:dyDescent="0.2">
      <c r="A943" s="4">
        <v>941</v>
      </c>
      <c r="B943" s="1" t="str">
        <f>'Исходные данные'!A1193</f>
        <v>14.06.2012</v>
      </c>
      <c r="C943" s="1">
        <f>'Исходные данные'!B1193</f>
        <v>451.53</v>
      </c>
      <c r="D943" s="5" t="str">
        <f>'Исходные данные'!A945</f>
        <v>17.06.2013</v>
      </c>
      <c r="E943" s="1">
        <f>'Исходные данные'!B945</f>
        <v>335.45</v>
      </c>
      <c r="F943" s="12">
        <f t="shared" si="126"/>
        <v>0.74291852147144155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-0.29716890182348393</v>
      </c>
      <c r="J943" s="18">
        <f t="shared" si="129"/>
        <v>-6.1702808213080174E-5</v>
      </c>
      <c r="K943" s="12">
        <f t="shared" si="133"/>
        <v>0.7887370893200043</v>
      </c>
      <c r="L943" s="12">
        <f t="shared" si="130"/>
        <v>-0.2373222337931627</v>
      </c>
      <c r="M943" s="12">
        <f t="shared" si="134"/>
        <v>5.6321842652576531E-2</v>
      </c>
      <c r="N943" s="18">
        <f t="shared" si="131"/>
        <v>1.1694412955308021E-5</v>
      </c>
    </row>
    <row r="944" spans="1:14" x14ac:dyDescent="0.2">
      <c r="A944" s="4">
        <v>942</v>
      </c>
      <c r="B944" s="1" t="str">
        <f>'Исходные данные'!A1194</f>
        <v>13.06.2012</v>
      </c>
      <c r="C944" s="1">
        <f>'Исходные данные'!B1194</f>
        <v>461.23</v>
      </c>
      <c r="D944" s="5" t="str">
        <f>'Исходные данные'!A946</f>
        <v>14.06.2013</v>
      </c>
      <c r="E944" s="1">
        <f>'Исходные данные'!B946</f>
        <v>329.56</v>
      </c>
      <c r="F944" s="12">
        <f t="shared" si="126"/>
        <v>0.71452420701168617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-0.33613840253365251</v>
      </c>
      <c r="J944" s="18">
        <f t="shared" si="129"/>
        <v>-6.9599460289000175E-5</v>
      </c>
      <c r="K944" s="12">
        <f t="shared" si="133"/>
        <v>0.7585915911355372</v>
      </c>
      <c r="L944" s="12">
        <f t="shared" si="130"/>
        <v>-0.27629173450333122</v>
      </c>
      <c r="M944" s="12">
        <f t="shared" si="134"/>
        <v>7.6337122554859235E-2</v>
      </c>
      <c r="N944" s="18">
        <f t="shared" si="131"/>
        <v>1.5806056344013091E-5</v>
      </c>
    </row>
    <row r="945" spans="1:14" x14ac:dyDescent="0.2">
      <c r="A945" s="4">
        <v>943</v>
      </c>
      <c r="B945" s="1" t="str">
        <f>'Исходные данные'!A1195</f>
        <v>09.06.2012</v>
      </c>
      <c r="C945" s="1">
        <f>'Исходные данные'!B1195</f>
        <v>462.89</v>
      </c>
      <c r="D945" s="5" t="str">
        <f>'Исходные данные'!A947</f>
        <v>13.06.2013</v>
      </c>
      <c r="E945" s="1">
        <f>'Исходные данные'!B947</f>
        <v>321.52</v>
      </c>
      <c r="F945" s="12">
        <f t="shared" si="126"/>
        <v>0.69459266780444595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-0.36442969472493281</v>
      </c>
      <c r="J945" s="18">
        <f t="shared" si="129"/>
        <v>-7.5246736093208987E-5</v>
      </c>
      <c r="K945" s="12">
        <f t="shared" si="133"/>
        <v>0.73743079925105259</v>
      </c>
      <c r="L945" s="12">
        <f t="shared" si="130"/>
        <v>-0.30458302669461151</v>
      </c>
      <c r="M945" s="12">
        <f t="shared" si="134"/>
        <v>9.2770820150450392E-2</v>
      </c>
      <c r="N945" s="18">
        <f t="shared" si="131"/>
        <v>1.9155138897999092E-5</v>
      </c>
    </row>
    <row r="946" spans="1:14" x14ac:dyDescent="0.2">
      <c r="A946" s="4">
        <v>944</v>
      </c>
      <c r="B946" s="1" t="str">
        <f>'Исходные данные'!A1196</f>
        <v>08.06.2012</v>
      </c>
      <c r="C946" s="1">
        <f>'Исходные данные'!B1196</f>
        <v>454.31</v>
      </c>
      <c r="D946" s="5" t="str">
        <f>'Исходные данные'!A948</f>
        <v>11.06.2013</v>
      </c>
      <c r="E946" s="1">
        <f>'Исходные данные'!B948</f>
        <v>325.02</v>
      </c>
      <c r="F946" s="12">
        <f t="shared" si="126"/>
        <v>0.71541458475490305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-0.33489306551165576</v>
      </c>
      <c r="J946" s="18">
        <f t="shared" si="129"/>
        <v>-6.8955074766890575E-5</v>
      </c>
      <c r="K946" s="12">
        <f t="shared" si="133"/>
        <v>0.75953688180912171</v>
      </c>
      <c r="L946" s="12">
        <f t="shared" si="130"/>
        <v>-0.27504639748133453</v>
      </c>
      <c r="M946" s="12">
        <f t="shared" si="134"/>
        <v>7.5650520767460233E-2</v>
      </c>
      <c r="N946" s="18">
        <f t="shared" si="131"/>
        <v>1.5576576086174205E-5</v>
      </c>
    </row>
    <row r="947" spans="1:14" x14ac:dyDescent="0.2">
      <c r="A947" s="4">
        <v>945</v>
      </c>
      <c r="B947" s="1" t="str">
        <f>'Исходные данные'!A1197</f>
        <v>07.06.2012</v>
      </c>
      <c r="C947" s="1">
        <f>'Исходные данные'!B1197</f>
        <v>449.15</v>
      </c>
      <c r="D947" s="5" t="str">
        <f>'Исходные данные'!A949</f>
        <v>10.06.2013</v>
      </c>
      <c r="E947" s="1">
        <f>'Исходные данные'!B949</f>
        <v>334.42</v>
      </c>
      <c r="F947" s="12">
        <f t="shared" si="126"/>
        <v>0.74456195035066242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-0.29495921964069255</v>
      </c>
      <c r="J947" s="18">
        <f t="shared" si="129"/>
        <v>-6.0563117685508802E-5</v>
      </c>
      <c r="K947" s="12">
        <f t="shared" si="133"/>
        <v>0.79048187461373176</v>
      </c>
      <c r="L947" s="12">
        <f t="shared" si="130"/>
        <v>-0.23511255161037131</v>
      </c>
      <c r="M947" s="12">
        <f t="shared" si="134"/>
        <v>5.5277911924739472E-2</v>
      </c>
      <c r="N947" s="18">
        <f t="shared" si="131"/>
        <v>1.1350052693336204E-5</v>
      </c>
    </row>
    <row r="948" spans="1:14" x14ac:dyDescent="0.2">
      <c r="A948" s="4">
        <v>946</v>
      </c>
      <c r="B948" s="1" t="str">
        <f>'Исходные данные'!A1198</f>
        <v>06.06.2012</v>
      </c>
      <c r="C948" s="1">
        <f>'Исходные данные'!B1198</f>
        <v>440.37</v>
      </c>
      <c r="D948" s="5" t="str">
        <f>'Исходные данные'!A950</f>
        <v>07.06.2013</v>
      </c>
      <c r="E948" s="1">
        <f>'Исходные данные'!B950</f>
        <v>333.5</v>
      </c>
      <c r="F948" s="12">
        <f t="shared" si="126"/>
        <v>0.75731771010740967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-0.27797241728157318</v>
      </c>
      <c r="J948" s="18">
        <f t="shared" si="129"/>
        <v>-5.6915967320380934E-5</v>
      </c>
      <c r="K948" s="12">
        <f t="shared" si="133"/>
        <v>0.80402432985185823</v>
      </c>
      <c r="L948" s="12">
        <f t="shared" si="130"/>
        <v>-0.21812574925125189</v>
      </c>
      <c r="M948" s="12">
        <f t="shared" si="134"/>
        <v>4.7578842486419977E-2</v>
      </c>
      <c r="N948" s="18">
        <f t="shared" si="131"/>
        <v>9.7419588266398288E-6</v>
      </c>
    </row>
    <row r="949" spans="1:14" x14ac:dyDescent="0.2">
      <c r="A949" s="4">
        <v>947</v>
      </c>
      <c r="B949" s="1" t="str">
        <f>'Исходные данные'!A1199</f>
        <v>05.06.2012</v>
      </c>
      <c r="C949" s="1">
        <f>'Исходные данные'!B1199</f>
        <v>429.41</v>
      </c>
      <c r="D949" s="5" t="str">
        <f>'Исходные данные'!A951</f>
        <v>06.06.2013</v>
      </c>
      <c r="E949" s="1">
        <f>'Исходные данные'!B951</f>
        <v>331.65</v>
      </c>
      <c r="F949" s="12">
        <f t="shared" si="126"/>
        <v>0.77233879043338527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-0.25833197751121606</v>
      </c>
      <c r="J949" s="18">
        <f t="shared" si="129"/>
        <v>-5.274687749375855E-5</v>
      </c>
      <c r="K949" s="12">
        <f t="shared" si="133"/>
        <v>0.81997181646356121</v>
      </c>
      <c r="L949" s="12">
        <f t="shared" si="130"/>
        <v>-0.19848530948089474</v>
      </c>
      <c r="M949" s="12">
        <f t="shared" si="134"/>
        <v>3.9396418079726533E-2</v>
      </c>
      <c r="N949" s="18">
        <f t="shared" si="131"/>
        <v>8.0440604301649305E-6</v>
      </c>
    </row>
    <row r="950" spans="1:14" x14ac:dyDescent="0.2">
      <c r="A950" s="4">
        <v>948</v>
      </c>
      <c r="B950" s="1" t="str">
        <f>'Исходные данные'!A1200</f>
        <v>04.06.2012</v>
      </c>
      <c r="C950" s="1">
        <f>'Исходные данные'!B1200</f>
        <v>421.88</v>
      </c>
      <c r="D950" s="5" t="str">
        <f>'Исходные данные'!A952</f>
        <v>05.06.2013</v>
      </c>
      <c r="E950" s="1">
        <f>'Исходные данные'!B952</f>
        <v>336.26</v>
      </c>
      <c r="F950" s="12">
        <f t="shared" si="126"/>
        <v>0.79705129420688348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-0.22683624315763135</v>
      </c>
      <c r="J950" s="18">
        <f t="shared" si="129"/>
        <v>-4.6186728591915025E-5</v>
      </c>
      <c r="K950" s="12">
        <f t="shared" si="133"/>
        <v>0.84620843290638847</v>
      </c>
      <c r="L950" s="12">
        <f t="shared" si="130"/>
        <v>-0.16698957512731011</v>
      </c>
      <c r="M950" s="12">
        <f t="shared" si="134"/>
        <v>2.788551820119952E-2</v>
      </c>
      <c r="N950" s="18">
        <f t="shared" si="131"/>
        <v>5.6778442583741017E-6</v>
      </c>
    </row>
    <row r="951" spans="1:14" x14ac:dyDescent="0.2">
      <c r="A951" s="4">
        <v>949</v>
      </c>
      <c r="B951" s="1" t="str">
        <f>'Исходные данные'!A1201</f>
        <v>01.06.2012</v>
      </c>
      <c r="C951" s="1">
        <f>'Исходные данные'!B1201</f>
        <v>428.53</v>
      </c>
      <c r="D951" s="5" t="str">
        <f>'Исходные данные'!A953</f>
        <v>04.06.2013</v>
      </c>
      <c r="E951" s="1">
        <f>'Исходные данные'!B953</f>
        <v>345.53</v>
      </c>
      <c r="F951" s="12">
        <f t="shared" si="126"/>
        <v>0.80631461041233987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-0.21528127713741047</v>
      </c>
      <c r="J951" s="18">
        <f t="shared" si="129"/>
        <v>-4.3711648649975091E-5</v>
      </c>
      <c r="K951" s="12">
        <f t="shared" si="133"/>
        <v>0.85604305251833657</v>
      </c>
      <c r="L951" s="12">
        <f t="shared" si="130"/>
        <v>-0.15543460910708923</v>
      </c>
      <c r="M951" s="12">
        <f t="shared" si="134"/>
        <v>2.4159917708273599E-2</v>
      </c>
      <c r="N951" s="18">
        <f t="shared" si="131"/>
        <v>4.9055349741459174E-6</v>
      </c>
    </row>
    <row r="952" spans="1:14" x14ac:dyDescent="0.2">
      <c r="A952" s="4">
        <v>950</v>
      </c>
      <c r="B952" s="1" t="str">
        <f>'Исходные данные'!A1202</f>
        <v>31.05.2012</v>
      </c>
      <c r="C952" s="1">
        <f>'Исходные данные'!B1202</f>
        <v>438.02</v>
      </c>
      <c r="D952" s="5" t="str">
        <f>'Исходные данные'!A954</f>
        <v>03.06.2013</v>
      </c>
      <c r="E952" s="1">
        <f>'Исходные данные'!B954</f>
        <v>345.5</v>
      </c>
      <c r="F952" s="12">
        <f t="shared" si="126"/>
        <v>0.78877676818410125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-0.2372719282266961</v>
      </c>
      <c r="J952" s="18">
        <f t="shared" si="129"/>
        <v>-4.804226281382074E-5</v>
      </c>
      <c r="K952" s="12">
        <f t="shared" si="133"/>
        <v>0.83742358587123111</v>
      </c>
      <c r="L952" s="12">
        <f t="shared" si="130"/>
        <v>-0.17742526019637489</v>
      </c>
      <c r="M952" s="12">
        <f t="shared" si="134"/>
        <v>3.1479722955751299E-2</v>
      </c>
      <c r="N952" s="18">
        <f t="shared" si="131"/>
        <v>6.3739403765519292E-6</v>
      </c>
    </row>
    <row r="953" spans="1:14" x14ac:dyDescent="0.2">
      <c r="A953" s="4">
        <v>951</v>
      </c>
      <c r="B953" s="1" t="str">
        <f>'Исходные данные'!A1203</f>
        <v>30.05.2012</v>
      </c>
      <c r="C953" s="1">
        <f>'Исходные данные'!B1203</f>
        <v>441.43</v>
      </c>
      <c r="D953" s="5" t="str">
        <f>'Исходные данные'!A955</f>
        <v>31.05.2013</v>
      </c>
      <c r="E953" s="1">
        <f>'Исходные данные'!B955</f>
        <v>354.61</v>
      </c>
      <c r="F953" s="12">
        <f t="shared" si="126"/>
        <v>0.80332102485105228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-0.21900086304510105</v>
      </c>
      <c r="J953" s="18">
        <f t="shared" si="129"/>
        <v>-4.4219017700535175E-5</v>
      </c>
      <c r="K953" s="12">
        <f t="shared" si="133"/>
        <v>0.85286484132289642</v>
      </c>
      <c r="L953" s="12">
        <f t="shared" si="130"/>
        <v>-0.15915419501477981</v>
      </c>
      <c r="M953" s="12">
        <f t="shared" si="134"/>
        <v>2.5330057790802538E-2</v>
      </c>
      <c r="N953" s="18">
        <f t="shared" si="131"/>
        <v>5.1144559808260163E-6</v>
      </c>
    </row>
    <row r="954" spans="1:14" x14ac:dyDescent="0.2">
      <c r="A954" s="4">
        <v>952</v>
      </c>
      <c r="B954" s="1" t="str">
        <f>'Исходные данные'!A1204</f>
        <v>29.05.2012</v>
      </c>
      <c r="C954" s="1">
        <f>'Исходные данные'!B1204</f>
        <v>445.61</v>
      </c>
      <c r="D954" s="5" t="str">
        <f>'Исходные данные'!A956</f>
        <v>30.05.2013</v>
      </c>
      <c r="E954" s="1">
        <f>'Исходные данные'!B956</f>
        <v>362.87</v>
      </c>
      <c r="F954" s="12">
        <f t="shared" si="126"/>
        <v>0.81432194071048669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-0.20539948661257112</v>
      </c>
      <c r="J954" s="18">
        <f t="shared" si="129"/>
        <v>-4.1356977113899505E-5</v>
      </c>
      <c r="K954" s="12">
        <f t="shared" si="133"/>
        <v>0.86454422486772853</v>
      </c>
      <c r="L954" s="12">
        <f t="shared" si="130"/>
        <v>-0.14555281858224992</v>
      </c>
      <c r="M954" s="12">
        <f t="shared" si="134"/>
        <v>2.1185622997237332E-2</v>
      </c>
      <c r="N954" s="18">
        <f t="shared" si="131"/>
        <v>4.2657035803263918E-6</v>
      </c>
    </row>
    <row r="955" spans="1:14" x14ac:dyDescent="0.2">
      <c r="A955" s="4">
        <v>953</v>
      </c>
      <c r="B955" s="1" t="str">
        <f>'Исходные данные'!A1205</f>
        <v>28.05.2012</v>
      </c>
      <c r="C955" s="1">
        <f>'Исходные данные'!B1205</f>
        <v>448.05</v>
      </c>
      <c r="D955" s="5" t="str">
        <f>'Исходные данные'!A957</f>
        <v>29.05.2013</v>
      </c>
      <c r="E955" s="1">
        <f>'Исходные данные'!B957</f>
        <v>367.71</v>
      </c>
      <c r="F955" s="12">
        <f t="shared" si="126"/>
        <v>0.82068965517241377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-0.19761024930904506</v>
      </c>
      <c r="J955" s="18">
        <f t="shared" si="129"/>
        <v>-3.9677570250460648E-5</v>
      </c>
      <c r="K955" s="12">
        <f t="shared" si="133"/>
        <v>0.87130466013103802</v>
      </c>
      <c r="L955" s="12">
        <f t="shared" si="130"/>
        <v>-0.13776358127872382</v>
      </c>
      <c r="M955" s="12">
        <f t="shared" si="134"/>
        <v>1.8978804326739519E-2</v>
      </c>
      <c r="N955" s="18">
        <f t="shared" si="131"/>
        <v>3.8106972921545006E-6</v>
      </c>
    </row>
    <row r="956" spans="1:14" x14ac:dyDescent="0.2">
      <c r="A956" s="4">
        <v>954</v>
      </c>
      <c r="B956" s="1" t="str">
        <f>'Исходные данные'!A1206</f>
        <v>25.05.2012</v>
      </c>
      <c r="C956" s="1">
        <f>'Исходные данные'!B1206</f>
        <v>442.37</v>
      </c>
      <c r="D956" s="5" t="str">
        <f>'Исходные данные'!A958</f>
        <v>28.05.2013</v>
      </c>
      <c r="E956" s="1">
        <f>'Исходные данные'!B958</f>
        <v>373.05</v>
      </c>
      <c r="F956" s="12">
        <f t="shared" si="126"/>
        <v>0.84329859619775305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-0.1704341770563679</v>
      </c>
      <c r="J956" s="18">
        <f t="shared" si="129"/>
        <v>-3.412545577799653E-5</v>
      </c>
      <c r="K956" s="12">
        <f t="shared" si="133"/>
        <v>0.89530797923205363</v>
      </c>
      <c r="L956" s="12">
        <f t="shared" si="130"/>
        <v>-0.11058750902604667</v>
      </c>
      <c r="M956" s="12">
        <f t="shared" si="134"/>
        <v>1.2229597152585934E-2</v>
      </c>
      <c r="N956" s="18">
        <f t="shared" si="131"/>
        <v>2.4486906559548556E-6</v>
      </c>
    </row>
    <row r="957" spans="1:14" x14ac:dyDescent="0.2">
      <c r="A957" s="4">
        <v>955</v>
      </c>
      <c r="B957" s="1" t="str">
        <f>'Исходные данные'!A1207</f>
        <v>24.05.2012</v>
      </c>
      <c r="C957" s="1">
        <f>'Исходные данные'!B1207</f>
        <v>434.07</v>
      </c>
      <c r="D957" s="5" t="str">
        <f>'Исходные данные'!A959</f>
        <v>27.05.2013</v>
      </c>
      <c r="E957" s="1">
        <f>'Исходные данные'!B959</f>
        <v>368.08</v>
      </c>
      <c r="F957" s="12">
        <f t="shared" si="126"/>
        <v>0.84797382910590458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-0.16490550556988673</v>
      </c>
      <c r="J957" s="18">
        <f t="shared" si="129"/>
        <v>-3.292631261682744E-5</v>
      </c>
      <c r="K957" s="12">
        <f t="shared" si="133"/>
        <v>0.90027155126491254</v>
      </c>
      <c r="L957" s="12">
        <f t="shared" si="130"/>
        <v>-0.10505883753956551</v>
      </c>
      <c r="M957" s="12">
        <f t="shared" si="134"/>
        <v>1.1037359345164801E-2</v>
      </c>
      <c r="N957" s="18">
        <f t="shared" si="131"/>
        <v>2.2038047972215295E-6</v>
      </c>
    </row>
    <row r="958" spans="1:14" x14ac:dyDescent="0.2">
      <c r="A958" s="4">
        <v>956</v>
      </c>
      <c r="B958" s="1" t="str">
        <f>'Исходные данные'!A1208</f>
        <v>23.05.2012</v>
      </c>
      <c r="C958" s="1">
        <f>'Исходные данные'!B1208</f>
        <v>447.66</v>
      </c>
      <c r="D958" s="5" t="str">
        <f>'Исходные данные'!A960</f>
        <v>24.05.2013</v>
      </c>
      <c r="E958" s="1">
        <f>'Исходные данные'!B960</f>
        <v>368.45</v>
      </c>
      <c r="F958" s="12">
        <f t="shared" si="126"/>
        <v>0.82305767770182725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-0.19472899849846972</v>
      </c>
      <c r="J958" s="18">
        <f t="shared" si="129"/>
        <v>-3.87725836435866E-5</v>
      </c>
      <c r="K958" s="12">
        <f t="shared" si="133"/>
        <v>0.8738187274793584</v>
      </c>
      <c r="L958" s="12">
        <f t="shared" si="130"/>
        <v>-0.13488233046814843</v>
      </c>
      <c r="M958" s="12">
        <f t="shared" si="134"/>
        <v>1.819324307251878E-2</v>
      </c>
      <c r="N958" s="18">
        <f t="shared" si="131"/>
        <v>3.6224652939037234E-6</v>
      </c>
    </row>
    <row r="959" spans="1:14" x14ac:dyDescent="0.2">
      <c r="A959" s="4">
        <v>957</v>
      </c>
      <c r="B959" s="1" t="str">
        <f>'Исходные данные'!A1209</f>
        <v>22.05.2012</v>
      </c>
      <c r="C959" s="1">
        <f>'Исходные данные'!B1209</f>
        <v>465.86</v>
      </c>
      <c r="D959" s="5" t="str">
        <f>'Исходные данные'!A961</f>
        <v>23.05.2013</v>
      </c>
      <c r="E959" s="1">
        <f>'Исходные данные'!B961</f>
        <v>371.22</v>
      </c>
      <c r="F959" s="12">
        <f t="shared" si="126"/>
        <v>0.7968488387069077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-0.22709028103225584</v>
      </c>
      <c r="J959" s="18">
        <f t="shared" si="129"/>
        <v>-4.5089853932887958E-5</v>
      </c>
      <c r="K959" s="12">
        <f t="shared" si="133"/>
        <v>0.84599349121742451</v>
      </c>
      <c r="L959" s="12">
        <f t="shared" si="130"/>
        <v>-0.16724361300193458</v>
      </c>
      <c r="M959" s="12">
        <f t="shared" si="134"/>
        <v>2.7970426089940832E-2</v>
      </c>
      <c r="N959" s="18">
        <f t="shared" si="131"/>
        <v>5.5536609541512372E-6</v>
      </c>
    </row>
    <row r="960" spans="1:14" x14ac:dyDescent="0.2">
      <c r="A960" s="4">
        <v>958</v>
      </c>
      <c r="B960" s="1" t="str">
        <f>'Исходные данные'!A1210</f>
        <v>21.05.2012</v>
      </c>
      <c r="C960" s="1">
        <f>'Исходные данные'!B1210</f>
        <v>465.38</v>
      </c>
      <c r="D960" s="5" t="str">
        <f>'Исходные данные'!A962</f>
        <v>22.05.2013</v>
      </c>
      <c r="E960" s="1">
        <f>'Исходные данные'!B962</f>
        <v>379.25</v>
      </c>
      <c r="F960" s="12">
        <f t="shared" si="126"/>
        <v>0.8149254372770639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-0.20465865793015958</v>
      </c>
      <c r="J960" s="18">
        <f t="shared" si="129"/>
        <v>-4.0522531815208946E-5</v>
      </c>
      <c r="K960" s="12">
        <f t="shared" si="133"/>
        <v>0.86518494132798585</v>
      </c>
      <c r="L960" s="12">
        <f t="shared" si="130"/>
        <v>-0.14481198989983829</v>
      </c>
      <c r="M960" s="12">
        <f t="shared" si="134"/>
        <v>2.0970512418750843E-2</v>
      </c>
      <c r="N960" s="18">
        <f t="shared" si="131"/>
        <v>4.1521735032585568E-6</v>
      </c>
    </row>
    <row r="961" spans="1:14" x14ac:dyDescent="0.2">
      <c r="A961" s="4">
        <v>959</v>
      </c>
      <c r="B961" s="1" t="str">
        <f>'Исходные данные'!A1211</f>
        <v>18.05.2012</v>
      </c>
      <c r="C961" s="1">
        <f>'Исходные данные'!B1211</f>
        <v>461.21</v>
      </c>
      <c r="D961" s="5" t="str">
        <f>'Исходные данные'!A963</f>
        <v>21.05.2013</v>
      </c>
      <c r="E961" s="1">
        <f>'Исходные данные'!B963</f>
        <v>369.44</v>
      </c>
      <c r="F961" s="12">
        <f t="shared" si="126"/>
        <v>0.80102339498276276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-0.2218651251208712</v>
      </c>
      <c r="J961" s="18">
        <f t="shared" si="129"/>
        <v>-4.3806813159946408E-5</v>
      </c>
      <c r="K961" s="12">
        <f t="shared" si="133"/>
        <v>0.8504255080147699</v>
      </c>
      <c r="L961" s="12">
        <f t="shared" si="130"/>
        <v>-0.16201845709054999</v>
      </c>
      <c r="M961" s="12">
        <f t="shared" si="134"/>
        <v>2.6249980438002359E-2</v>
      </c>
      <c r="N961" s="18">
        <f t="shared" si="131"/>
        <v>5.1830047100613113E-6</v>
      </c>
    </row>
    <row r="962" spans="1:14" x14ac:dyDescent="0.2">
      <c r="A962" s="4">
        <v>960</v>
      </c>
      <c r="B962" s="1" t="str">
        <f>'Исходные данные'!A1212</f>
        <v>17.05.2012</v>
      </c>
      <c r="C962" s="1">
        <f>'Исходные данные'!B1212</f>
        <v>473.83</v>
      </c>
      <c r="D962" s="5" t="str">
        <f>'Исходные данные'!A964</f>
        <v>20.05.2013</v>
      </c>
      <c r="E962" s="1">
        <f>'Исходные данные'!B964</f>
        <v>369.74</v>
      </c>
      <c r="F962" s="12">
        <f t="shared" ref="F962:F1025" si="135">E962/C962</f>
        <v>0.78032205643374208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-0.24804855165153009</v>
      </c>
      <c r="J962" s="18">
        <f t="shared" ref="J962:J1025" si="138">H962*I962</f>
        <v>-4.8839980775696021E-5</v>
      </c>
      <c r="K962" s="12">
        <f t="shared" si="133"/>
        <v>0.82844744037978468</v>
      </c>
      <c r="L962" s="12">
        <f t="shared" ref="L962:L1025" si="139">LN(K962)</f>
        <v>-0.18820188362120885</v>
      </c>
      <c r="M962" s="12">
        <f t="shared" si="134"/>
        <v>3.541994899857101E-2</v>
      </c>
      <c r="N962" s="18">
        <f t="shared" ref="N962:N1025" si="140">M962*H962</f>
        <v>6.9740767146127003E-6</v>
      </c>
    </row>
    <row r="963" spans="1:14" x14ac:dyDescent="0.2">
      <c r="A963" s="4">
        <v>961</v>
      </c>
      <c r="B963" s="1" t="str">
        <f>'Исходные данные'!A1213</f>
        <v>16.05.2012</v>
      </c>
      <c r="C963" s="1">
        <f>'Исходные данные'!B1213</f>
        <v>483.48</v>
      </c>
      <c r="D963" s="5" t="str">
        <f>'Исходные данные'!A965</f>
        <v>17.05.2013</v>
      </c>
      <c r="E963" s="1">
        <f>'Исходные данные'!B965</f>
        <v>365.48</v>
      </c>
      <c r="F963" s="12">
        <f t="shared" si="135"/>
        <v>0.7559361297261521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-0.27979839086083635</v>
      </c>
      <c r="J963" s="18">
        <f t="shared" si="138"/>
        <v>-5.4937661695543728E-5</v>
      </c>
      <c r="K963" s="12">
        <f t="shared" ref="K963:K1026" si="142">F963/GEOMEAN(F$2:F$1242)</f>
        <v>0.80255754223372688</v>
      </c>
      <c r="L963" s="12">
        <f t="shared" si="139"/>
        <v>-0.21995172283051509</v>
      </c>
      <c r="M963" s="12">
        <f t="shared" ref="M963:M1026" si="143">POWER(L963-AVERAGE(L$2:L$1242),2)</f>
        <v>4.8378760376111697E-2</v>
      </c>
      <c r="N963" s="18">
        <f t="shared" si="140"/>
        <v>9.4990395141854892E-6</v>
      </c>
    </row>
    <row r="964" spans="1:14" x14ac:dyDescent="0.2">
      <c r="A964" s="4">
        <v>962</v>
      </c>
      <c r="B964" s="1" t="str">
        <f>'Исходные данные'!A1214</f>
        <v>15.05.2012</v>
      </c>
      <c r="C964" s="1">
        <f>'Исходные данные'!B1214</f>
        <v>478.02</v>
      </c>
      <c r="D964" s="5" t="str">
        <f>'Исходные данные'!A966</f>
        <v>16.05.2013</v>
      </c>
      <c r="E964" s="1">
        <f>'Исходные данные'!B966</f>
        <v>360.76</v>
      </c>
      <c r="F964" s="12">
        <f t="shared" si="135"/>
        <v>0.75469645621522108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-0.28143965532282234</v>
      </c>
      <c r="J964" s="18">
        <f t="shared" si="138"/>
        <v>-5.5105686577753996E-5</v>
      </c>
      <c r="K964" s="12">
        <f t="shared" si="142"/>
        <v>0.8012414134141328</v>
      </c>
      <c r="L964" s="12">
        <f t="shared" si="139"/>
        <v>-0.22159298729250101</v>
      </c>
      <c r="M964" s="12">
        <f t="shared" si="143"/>
        <v>4.9103452017214479E-2</v>
      </c>
      <c r="N964" s="18">
        <f t="shared" si="140"/>
        <v>9.6144213708713259E-6</v>
      </c>
    </row>
    <row r="965" spans="1:14" x14ac:dyDescent="0.2">
      <c r="A965" s="4">
        <v>963</v>
      </c>
      <c r="B965" s="1" t="str">
        <f>'Исходные данные'!A1215</f>
        <v>14.05.2012</v>
      </c>
      <c r="C965" s="1">
        <f>'Исходные данные'!B1215</f>
        <v>486.39</v>
      </c>
      <c r="D965" s="5" t="str">
        <f>'Исходные данные'!A967</f>
        <v>15.05.2013</v>
      </c>
      <c r="E965" s="1">
        <f>'Исходные данные'!B967</f>
        <v>376.88</v>
      </c>
      <c r="F965" s="12">
        <f t="shared" si="135"/>
        <v>0.77485145665001343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-0.25508393683830172</v>
      </c>
      <c r="J965" s="18">
        <f t="shared" si="138"/>
        <v>-4.9805855925022429E-5</v>
      </c>
      <c r="K965" s="12">
        <f t="shared" si="142"/>
        <v>0.82263944821705515</v>
      </c>
      <c r="L965" s="12">
        <f t="shared" si="139"/>
        <v>-0.19523726880798042</v>
      </c>
      <c r="M965" s="12">
        <f t="shared" si="143"/>
        <v>3.8117591131599571E-2</v>
      </c>
      <c r="N965" s="18">
        <f t="shared" si="140"/>
        <v>7.4425668493301133E-6</v>
      </c>
    </row>
    <row r="966" spans="1:14" x14ac:dyDescent="0.2">
      <c r="A966" s="4">
        <v>964</v>
      </c>
      <c r="B966" s="1" t="str">
        <f>'Исходные данные'!A1216</f>
        <v>12.05.2012</v>
      </c>
      <c r="C966" s="1">
        <f>'Исходные данные'!B1216</f>
        <v>497.54</v>
      </c>
      <c r="D966" s="5" t="str">
        <f>'Исходные данные'!A968</f>
        <v>14.05.2013</v>
      </c>
      <c r="E966" s="1">
        <f>'Исходные данные'!B968</f>
        <v>375.03</v>
      </c>
      <c r="F966" s="12">
        <f t="shared" si="135"/>
        <v>0.75376854122281622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-0.28266993260604789</v>
      </c>
      <c r="J966" s="18">
        <f t="shared" si="138"/>
        <v>-5.5038055474449325E-5</v>
      </c>
      <c r="K966" s="12">
        <f t="shared" si="142"/>
        <v>0.80025627042860559</v>
      </c>
      <c r="L966" s="12">
        <f t="shared" si="139"/>
        <v>-0.22282326457572665</v>
      </c>
      <c r="M966" s="12">
        <f t="shared" si="143"/>
        <v>4.9650207236184241E-2</v>
      </c>
      <c r="N966" s="18">
        <f t="shared" si="140"/>
        <v>9.6672852149133977E-6</v>
      </c>
    </row>
    <row r="967" spans="1:14" x14ac:dyDescent="0.2">
      <c r="A967" s="4">
        <v>965</v>
      </c>
      <c r="B967" s="1" t="str">
        <f>'Исходные данные'!A1217</f>
        <v>11.05.2012</v>
      </c>
      <c r="C967" s="1">
        <f>'Исходные данные'!B1217</f>
        <v>497.6</v>
      </c>
      <c r="D967" s="5" t="str">
        <f>'Исходные данные'!A969</f>
        <v>13.05.2013</v>
      </c>
      <c r="E967" s="1">
        <f>'Исходные данные'!B969</f>
        <v>366.63</v>
      </c>
      <c r="F967" s="12">
        <f t="shared" si="135"/>
        <v>0.73679662379421218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-0.3054433763069509</v>
      </c>
      <c r="J967" s="18">
        <f t="shared" si="138"/>
        <v>-5.9306234068984279E-5</v>
      </c>
      <c r="K967" s="12">
        <f t="shared" si="142"/>
        <v>0.78223763128322099</v>
      </c>
      <c r="L967" s="12">
        <f t="shared" si="139"/>
        <v>-0.24559670827662955</v>
      </c>
      <c r="M967" s="12">
        <f t="shared" si="143"/>
        <v>6.0317743116315839E-2</v>
      </c>
      <c r="N967" s="18">
        <f t="shared" si="140"/>
        <v>1.1711559225871765E-5</v>
      </c>
    </row>
    <row r="968" spans="1:14" x14ac:dyDescent="0.2">
      <c r="A968" s="4">
        <v>966</v>
      </c>
      <c r="B968" s="1" t="str">
        <f>'Исходные данные'!A1218</f>
        <v>10.05.2012</v>
      </c>
      <c r="C968" s="1">
        <f>'Исходные данные'!B1218</f>
        <v>511.78</v>
      </c>
      <c r="D968" s="5" t="str">
        <f>'Исходные данные'!A970</f>
        <v>08.05.2013</v>
      </c>
      <c r="E968" s="1">
        <f>'Исходные данные'!B970</f>
        <v>375.86</v>
      </c>
      <c r="F968" s="12">
        <f t="shared" si="135"/>
        <v>0.7344171323615617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-0.30867811156892594</v>
      </c>
      <c r="J968" s="18">
        <f t="shared" si="138"/>
        <v>-5.9767025138913065E-5</v>
      </c>
      <c r="K968" s="12">
        <f t="shared" si="142"/>
        <v>0.77971138770144377</v>
      </c>
      <c r="L968" s="12">
        <f t="shared" si="139"/>
        <v>-0.24883144353860465</v>
      </c>
      <c r="M968" s="12">
        <f t="shared" si="143"/>
        <v>6.191708729350575E-2</v>
      </c>
      <c r="N968" s="18">
        <f t="shared" si="140"/>
        <v>1.1988540729338082E-5</v>
      </c>
    </row>
    <row r="969" spans="1:14" x14ac:dyDescent="0.2">
      <c r="A969" s="4">
        <v>967</v>
      </c>
      <c r="B969" s="1" t="str">
        <f>'Исходные данные'!A1219</f>
        <v>05.05.2012</v>
      </c>
      <c r="C969" s="1">
        <f>'Исходные данные'!B1219</f>
        <v>508.24</v>
      </c>
      <c r="D969" s="5" t="str">
        <f>'Исходные данные'!A971</f>
        <v>07.05.2013</v>
      </c>
      <c r="E969" s="1">
        <f>'Исходные данные'!B971</f>
        <v>379.12</v>
      </c>
      <c r="F969" s="12">
        <f t="shared" si="135"/>
        <v>0.74594679678891862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-0.29310099929894495</v>
      </c>
      <c r="J969" s="18">
        <f t="shared" si="138"/>
        <v>-5.659255134073346E-5</v>
      </c>
      <c r="K969" s="12">
        <f t="shared" si="142"/>
        <v>0.79195212971882989</v>
      </c>
      <c r="L969" s="12">
        <f t="shared" si="139"/>
        <v>-0.23325433126862374</v>
      </c>
      <c r="M969" s="12">
        <f t="shared" si="143"/>
        <v>5.4407583055572827E-2</v>
      </c>
      <c r="N969" s="18">
        <f t="shared" si="140"/>
        <v>1.0505129442623529E-5</v>
      </c>
    </row>
    <row r="970" spans="1:14" x14ac:dyDescent="0.2">
      <c r="A970" s="4">
        <v>968</v>
      </c>
      <c r="B970" s="1" t="str">
        <f>'Исходные данные'!A1220</f>
        <v>04.05.2012</v>
      </c>
      <c r="C970" s="1">
        <f>'Исходные данные'!B1220</f>
        <v>518.46</v>
      </c>
      <c r="D970" s="5" t="str">
        <f>'Исходные данные'!A972</f>
        <v>06.05.2013</v>
      </c>
      <c r="E970" s="1">
        <f>'Исходные данные'!B972</f>
        <v>382.05</v>
      </c>
      <c r="F970" s="12">
        <f t="shared" si="135"/>
        <v>0.73689387802337691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-0.3053113889877872</v>
      </c>
      <c r="J970" s="18">
        <f t="shared" si="138"/>
        <v>-5.878562620105485E-5</v>
      </c>
      <c r="K970" s="12">
        <f t="shared" si="142"/>
        <v>0.78234088354496767</v>
      </c>
      <c r="L970" s="12">
        <f t="shared" si="139"/>
        <v>-0.24546472095746594</v>
      </c>
      <c r="M970" s="12">
        <f t="shared" si="143"/>
        <v>6.0252929234726575E-2</v>
      </c>
      <c r="N970" s="18">
        <f t="shared" si="140"/>
        <v>1.1601290692935568E-5</v>
      </c>
    </row>
    <row r="971" spans="1:14" x14ac:dyDescent="0.2">
      <c r="A971" s="4">
        <v>969</v>
      </c>
      <c r="B971" s="1" t="str">
        <f>'Исходные данные'!A1221</f>
        <v>03.05.2012</v>
      </c>
      <c r="C971" s="1">
        <f>'Исходные данные'!B1221</f>
        <v>535.46</v>
      </c>
      <c r="D971" s="5" t="str">
        <f>'Исходные данные'!A973</f>
        <v>30.04.2013</v>
      </c>
      <c r="E971" s="1">
        <f>'Исходные данные'!B973</f>
        <v>355.69</v>
      </c>
      <c r="F971" s="12">
        <f t="shared" si="135"/>
        <v>0.66426997348074546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-0.40906662557223605</v>
      </c>
      <c r="J971" s="18">
        <f t="shared" si="138"/>
        <v>-7.8543158423125269E-5</v>
      </c>
      <c r="K971" s="12">
        <f t="shared" si="142"/>
        <v>0.70523799079361105</v>
      </c>
      <c r="L971" s="12">
        <f t="shared" si="139"/>
        <v>-0.34921995754191482</v>
      </c>
      <c r="M971" s="12">
        <f t="shared" si="143"/>
        <v>0.12195457874557675</v>
      </c>
      <c r="N971" s="18">
        <f t="shared" si="140"/>
        <v>2.3415984585493548E-5</v>
      </c>
    </row>
    <row r="972" spans="1:14" x14ac:dyDescent="0.2">
      <c r="A972" s="4">
        <v>970</v>
      </c>
      <c r="B972" s="1" t="str">
        <f>'Исходные данные'!A1222</f>
        <v>02.05.2012</v>
      </c>
      <c r="C972" s="1">
        <f>'Исходные данные'!B1222</f>
        <v>551.32000000000005</v>
      </c>
      <c r="D972" s="5" t="str">
        <f>'Исходные данные'!A974</f>
        <v>29.04.2013</v>
      </c>
      <c r="E972" s="1">
        <f>'Исходные данные'!B974</f>
        <v>345.66</v>
      </c>
      <c r="F972" s="12">
        <f t="shared" si="135"/>
        <v>0.62696800406297615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-0.46685976985389133</v>
      </c>
      <c r="J972" s="18">
        <f t="shared" si="138"/>
        <v>-8.9389587692785273E-5</v>
      </c>
      <c r="K972" s="12">
        <f t="shared" si="142"/>
        <v>0.66563546920591077</v>
      </c>
      <c r="L972" s="12">
        <f t="shared" si="139"/>
        <v>-0.40701310182356998</v>
      </c>
      <c r="M972" s="12">
        <f t="shared" si="143"/>
        <v>0.16565966505604371</v>
      </c>
      <c r="N972" s="18">
        <f t="shared" si="140"/>
        <v>3.1718837460162934E-5</v>
      </c>
    </row>
    <row r="973" spans="1:14" x14ac:dyDescent="0.2">
      <c r="A973" s="4">
        <v>971</v>
      </c>
      <c r="B973" s="1" t="str">
        <f>'Исходные данные'!A1223</f>
        <v>28.04.2012</v>
      </c>
      <c r="C973" s="1">
        <f>'Исходные данные'!B1223</f>
        <v>553.46</v>
      </c>
      <c r="D973" s="5" t="str">
        <f>'Исходные данные'!A975</f>
        <v>26.04.2013</v>
      </c>
      <c r="E973" s="1">
        <f>'Исходные данные'!B975</f>
        <v>346.57</v>
      </c>
      <c r="F973" s="12">
        <f t="shared" si="135"/>
        <v>0.62618798106457552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-0.46810466371929255</v>
      </c>
      <c r="J973" s="18">
        <f t="shared" si="138"/>
        <v>-8.9377791650425723E-5</v>
      </c>
      <c r="K973" s="12">
        <f t="shared" si="142"/>
        <v>0.66480733926759306</v>
      </c>
      <c r="L973" s="12">
        <f t="shared" si="139"/>
        <v>-0.40825799568897131</v>
      </c>
      <c r="M973" s="12">
        <f t="shared" si="143"/>
        <v>0.16667459104397608</v>
      </c>
      <c r="N973" s="18">
        <f t="shared" si="140"/>
        <v>3.1824094110460878E-5</v>
      </c>
    </row>
    <row r="974" spans="1:14" x14ac:dyDescent="0.2">
      <c r="A974" s="4">
        <v>972</v>
      </c>
      <c r="B974" s="1" t="str">
        <f>'Исходные данные'!A1224</f>
        <v>27.04.2012</v>
      </c>
      <c r="C974" s="1">
        <f>'Исходные данные'!B1224</f>
        <v>552.35</v>
      </c>
      <c r="D974" s="5" t="str">
        <f>'Исходные данные'!A976</f>
        <v>25.04.2013</v>
      </c>
      <c r="E974" s="1">
        <f>'Исходные данные'!B976</f>
        <v>357.12</v>
      </c>
      <c r="F974" s="12">
        <f t="shared" si="135"/>
        <v>0.64654657373042457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-0.43611004356539268</v>
      </c>
      <c r="J974" s="18">
        <f t="shared" si="138"/>
        <v>-8.3036475999313E-5</v>
      </c>
      <c r="K974" s="12">
        <f t="shared" si="142"/>
        <v>0.68642152259702383</v>
      </c>
      <c r="L974" s="12">
        <f t="shared" si="139"/>
        <v>-0.37626337553507139</v>
      </c>
      <c r="M974" s="12">
        <f t="shared" si="143"/>
        <v>0.14157412776904613</v>
      </c>
      <c r="N974" s="18">
        <f t="shared" si="140"/>
        <v>2.6956078714695644E-5</v>
      </c>
    </row>
    <row r="975" spans="1:14" x14ac:dyDescent="0.2">
      <c r="A975" s="4">
        <v>973</v>
      </c>
      <c r="B975" s="1" t="str">
        <f>'Исходные данные'!A1225</f>
        <v>26.04.2012</v>
      </c>
      <c r="C975" s="1">
        <f>'Исходные данные'!B1225</f>
        <v>554.54</v>
      </c>
      <c r="D975" s="5" t="str">
        <f>'Исходные данные'!A977</f>
        <v>24.04.2013</v>
      </c>
      <c r="E975" s="1">
        <f>'Исходные данные'!B977</f>
        <v>344.95</v>
      </c>
      <c r="F975" s="12">
        <f t="shared" si="135"/>
        <v>0.62204710210264369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-0.47473946225696612</v>
      </c>
      <c r="J975" s="18">
        <f t="shared" si="138"/>
        <v>-9.0139329685200051E-5</v>
      </c>
      <c r="K975" s="12">
        <f t="shared" si="142"/>
        <v>0.66041107679026012</v>
      </c>
      <c r="L975" s="12">
        <f t="shared" si="139"/>
        <v>-0.41489279422664488</v>
      </c>
      <c r="M975" s="12">
        <f t="shared" si="143"/>
        <v>0.17213603070119304</v>
      </c>
      <c r="N975" s="18">
        <f t="shared" si="140"/>
        <v>3.2683666843937151E-5</v>
      </c>
    </row>
    <row r="976" spans="1:14" x14ac:dyDescent="0.2">
      <c r="A976" s="4">
        <v>974</v>
      </c>
      <c r="B976" s="1" t="str">
        <f>'Исходные данные'!A1226</f>
        <v>25.04.2012</v>
      </c>
      <c r="C976" s="1">
        <f>'Исходные данные'!B1226</f>
        <v>571.33000000000004</v>
      </c>
      <c r="D976" s="5" t="str">
        <f>'Исходные данные'!A978</f>
        <v>23.04.2013</v>
      </c>
      <c r="E976" s="1">
        <f>'Исходные данные'!B978</f>
        <v>332.82</v>
      </c>
      <c r="F976" s="12">
        <f t="shared" si="135"/>
        <v>0.58253548737157157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-0.54036517287168007</v>
      </c>
      <c r="J976" s="18">
        <f t="shared" si="138"/>
        <v>-1.0231339845547075E-4</v>
      </c>
      <c r="K976" s="12">
        <f t="shared" si="142"/>
        <v>0.61846263278647551</v>
      </c>
      <c r="L976" s="12">
        <f t="shared" si="139"/>
        <v>-0.48051850484135883</v>
      </c>
      <c r="M976" s="12">
        <f t="shared" si="143"/>
        <v>0.23089803349497492</v>
      </c>
      <c r="N976" s="18">
        <f t="shared" si="140"/>
        <v>4.3718514237345113E-5</v>
      </c>
    </row>
    <row r="977" spans="1:14" x14ac:dyDescent="0.2">
      <c r="A977" s="4">
        <v>975</v>
      </c>
      <c r="B977" s="1" t="str">
        <f>'Исходные данные'!A1227</f>
        <v>24.04.2012</v>
      </c>
      <c r="C977" s="1">
        <f>'Исходные данные'!B1227</f>
        <v>571.70000000000005</v>
      </c>
      <c r="D977" s="5" t="str">
        <f>'Исходные данные'!A979</f>
        <v>22.04.2013</v>
      </c>
      <c r="E977" s="1">
        <f>'Исходные данные'!B979</f>
        <v>327.7</v>
      </c>
      <c r="F977" s="12">
        <f t="shared" si="135"/>
        <v>0.57320272870386557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-0.55651582256515686</v>
      </c>
      <c r="J977" s="18">
        <f t="shared" si="138"/>
        <v>-1.0507728571124605E-4</v>
      </c>
      <c r="K977" s="12">
        <f t="shared" si="142"/>
        <v>0.60855428793553157</v>
      </c>
      <c r="L977" s="12">
        <f t="shared" si="139"/>
        <v>-0.49666915453483557</v>
      </c>
      <c r="M977" s="12">
        <f t="shared" si="143"/>
        <v>0.24668024906634831</v>
      </c>
      <c r="N977" s="18">
        <f t="shared" si="140"/>
        <v>4.6576377453187774E-5</v>
      </c>
    </row>
    <row r="978" spans="1:14" x14ac:dyDescent="0.2">
      <c r="A978" s="4">
        <v>976</v>
      </c>
      <c r="B978" s="1" t="str">
        <f>'Исходные данные'!A1228</f>
        <v>23.04.2012</v>
      </c>
      <c r="C978" s="1">
        <f>'Исходные данные'!B1228</f>
        <v>581.80999999999995</v>
      </c>
      <c r="D978" s="5" t="str">
        <f>'Исходные данные'!A980</f>
        <v>19.04.2013</v>
      </c>
      <c r="E978" s="1">
        <f>'Исходные данные'!B980</f>
        <v>329.34</v>
      </c>
      <c r="F978" s="12">
        <f t="shared" si="135"/>
        <v>0.56606108523401111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-0.56905328216066198</v>
      </c>
      <c r="J978" s="18">
        <f t="shared" si="138"/>
        <v>-1.0714463539887578E-4</v>
      </c>
      <c r="K978" s="12">
        <f t="shared" si="142"/>
        <v>0.60097219256359546</v>
      </c>
      <c r="L978" s="12">
        <f t="shared" si="139"/>
        <v>-0.50920661413034063</v>
      </c>
      <c r="M978" s="12">
        <f t="shared" si="143"/>
        <v>0.25929137587408552</v>
      </c>
      <c r="N978" s="18">
        <f t="shared" si="140"/>
        <v>4.8820876359093018E-5</v>
      </c>
    </row>
    <row r="979" spans="1:14" x14ac:dyDescent="0.2">
      <c r="A979" s="4">
        <v>977</v>
      </c>
      <c r="B979" s="1" t="str">
        <f>'Исходные данные'!A1229</f>
        <v>20.04.2012</v>
      </c>
      <c r="C979" s="1">
        <f>'Исходные данные'!B1229</f>
        <v>589.42999999999995</v>
      </c>
      <c r="D979" s="5" t="str">
        <f>'Исходные данные'!A981</f>
        <v>18.04.2013</v>
      </c>
      <c r="E979" s="1">
        <f>'Исходные данные'!B981</f>
        <v>334.75</v>
      </c>
      <c r="F979" s="12">
        <f t="shared" si="135"/>
        <v>0.56792155132925037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-0.56577198365653625</v>
      </c>
      <c r="J979" s="18">
        <f t="shared" si="138"/>
        <v>-1.062294923382963E-4</v>
      </c>
      <c r="K979" s="12">
        <f t="shared" si="142"/>
        <v>0.6029474005713743</v>
      </c>
      <c r="L979" s="12">
        <f t="shared" si="139"/>
        <v>-0.5059253156262149</v>
      </c>
      <c r="M979" s="12">
        <f t="shared" si="143"/>
        <v>0.25596042499148508</v>
      </c>
      <c r="N979" s="18">
        <f t="shared" si="140"/>
        <v>4.8059194854099776E-5</v>
      </c>
    </row>
    <row r="980" spans="1:14" x14ac:dyDescent="0.2">
      <c r="A980" s="4">
        <v>978</v>
      </c>
      <c r="B980" s="1" t="str">
        <f>'Исходные данные'!A1230</f>
        <v>19.04.2012</v>
      </c>
      <c r="C980" s="1">
        <f>'Исходные данные'!B1230</f>
        <v>587.95000000000005</v>
      </c>
      <c r="D980" s="5" t="str">
        <f>'Исходные данные'!A982</f>
        <v>17.04.2013</v>
      </c>
      <c r="E980" s="1">
        <f>'Исходные данные'!B982</f>
        <v>340.03</v>
      </c>
      <c r="F980" s="12">
        <f t="shared" si="135"/>
        <v>0.57833149077302481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-0.54760806125760486</v>
      </c>
      <c r="J980" s="18">
        <f t="shared" si="138"/>
        <v>-1.0253205697427018E-4</v>
      </c>
      <c r="K980" s="12">
        <f t="shared" si="142"/>
        <v>0.61399935997146815</v>
      </c>
      <c r="L980" s="12">
        <f t="shared" si="139"/>
        <v>-0.48776139322728357</v>
      </c>
      <c r="M980" s="12">
        <f t="shared" si="143"/>
        <v>0.2379111767230207</v>
      </c>
      <c r="N980" s="18">
        <f t="shared" si="140"/>
        <v>4.4545586620035643E-5</v>
      </c>
    </row>
    <row r="981" spans="1:14" x14ac:dyDescent="0.2">
      <c r="A981" s="4">
        <v>979</v>
      </c>
      <c r="B981" s="1" t="str">
        <f>'Исходные данные'!A1231</f>
        <v>18.04.2012</v>
      </c>
      <c r="C981" s="1">
        <f>'Исходные данные'!B1231</f>
        <v>583.26</v>
      </c>
      <c r="D981" s="5" t="str">
        <f>'Исходные данные'!A983</f>
        <v>16.04.2013</v>
      </c>
      <c r="E981" s="1">
        <f>'Исходные данные'!B983</f>
        <v>348.36</v>
      </c>
      <c r="F981" s="12">
        <f t="shared" si="135"/>
        <v>0.59726365600246889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-0.51539662823649379</v>
      </c>
      <c r="J981" s="18">
        <f t="shared" si="138"/>
        <v>-9.6231571907048433E-5</v>
      </c>
      <c r="K981" s="12">
        <f t="shared" si="142"/>
        <v>0.63409914274175294</v>
      </c>
      <c r="L981" s="12">
        <f t="shared" si="139"/>
        <v>-0.45554996020617244</v>
      </c>
      <c r="M981" s="12">
        <f t="shared" si="143"/>
        <v>0.20752576624384525</v>
      </c>
      <c r="N981" s="18">
        <f t="shared" si="140"/>
        <v>3.8747887748493932E-5</v>
      </c>
    </row>
    <row r="982" spans="1:14" x14ac:dyDescent="0.2">
      <c r="A982" s="4">
        <v>980</v>
      </c>
      <c r="B982" s="1" t="str">
        <f>'Исходные данные'!A1232</f>
        <v>17.04.2012</v>
      </c>
      <c r="C982" s="1">
        <f>'Исходные данные'!B1232</f>
        <v>583.47</v>
      </c>
      <c r="D982" s="5" t="str">
        <f>'Исходные данные'!A984</f>
        <v>15.04.2013</v>
      </c>
      <c r="E982" s="1">
        <f>'Исходные данные'!B984</f>
        <v>342.77</v>
      </c>
      <c r="F982" s="12">
        <f t="shared" si="135"/>
        <v>0.58746807890722741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-0.53193336821488812</v>
      </c>
      <c r="J982" s="18">
        <f t="shared" si="138"/>
        <v>-9.9042002064576176E-5</v>
      </c>
      <c r="K982" s="12">
        <f t="shared" si="142"/>
        <v>0.62369943571734343</v>
      </c>
      <c r="L982" s="12">
        <f t="shared" si="139"/>
        <v>-0.47208670018456683</v>
      </c>
      <c r="M982" s="12">
        <f t="shared" si="143"/>
        <v>0.22286585249115304</v>
      </c>
      <c r="N982" s="18">
        <f t="shared" si="140"/>
        <v>4.1495949570953262E-5</v>
      </c>
    </row>
    <row r="983" spans="1:14" x14ac:dyDescent="0.2">
      <c r="A983" s="4">
        <v>981</v>
      </c>
      <c r="B983" s="1" t="str">
        <f>'Исходные данные'!A1233</f>
        <v>16.04.2012</v>
      </c>
      <c r="C983" s="1">
        <f>'Исходные данные'!B1233</f>
        <v>591.79999999999995</v>
      </c>
      <c r="D983" s="5" t="str">
        <f>'Исходные данные'!A985</f>
        <v>12.04.2013</v>
      </c>
      <c r="E983" s="1">
        <f>'Исходные данные'!B985</f>
        <v>361.25</v>
      </c>
      <c r="F983" s="12">
        <f t="shared" si="135"/>
        <v>0.61042581953362629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-0.49359850053946724</v>
      </c>
      <c r="J983" s="18">
        <f t="shared" si="138"/>
        <v>-9.1647828089827028E-5</v>
      </c>
      <c r="K983" s="12">
        <f t="shared" si="142"/>
        <v>0.64807306619725813</v>
      </c>
      <c r="L983" s="12">
        <f t="shared" si="139"/>
        <v>-0.4337518325091459</v>
      </c>
      <c r="M983" s="12">
        <f t="shared" si="143"/>
        <v>0.18814065220504211</v>
      </c>
      <c r="N983" s="18">
        <f t="shared" si="140"/>
        <v>3.4932606422326326E-5</v>
      </c>
    </row>
    <row r="984" spans="1:14" x14ac:dyDescent="0.2">
      <c r="A984" s="4">
        <v>982</v>
      </c>
      <c r="B984" s="1" t="str">
        <f>'Исходные данные'!A1234</f>
        <v>13.04.2012</v>
      </c>
      <c r="C984" s="1">
        <f>'Исходные данные'!B1234</f>
        <v>598.45000000000005</v>
      </c>
      <c r="D984" s="5" t="str">
        <f>'Исходные данные'!A986</f>
        <v>11.04.2013</v>
      </c>
      <c r="E984" s="1">
        <f>'Исходные данные'!B986</f>
        <v>378.85</v>
      </c>
      <c r="F984" s="12">
        <f t="shared" si="135"/>
        <v>0.63305205113209118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-0.4572026309419972</v>
      </c>
      <c r="J984" s="18">
        <f t="shared" si="138"/>
        <v>-8.4653171965326694E-5</v>
      </c>
      <c r="K984" s="12">
        <f t="shared" si="142"/>
        <v>0.67209474224580645</v>
      </c>
      <c r="L984" s="12">
        <f t="shared" si="139"/>
        <v>-0.39735596291167591</v>
      </c>
      <c r="M984" s="12">
        <f t="shared" si="143"/>
        <v>0.15789176126146512</v>
      </c>
      <c r="N984" s="18">
        <f t="shared" si="140"/>
        <v>2.923438649168839E-5</v>
      </c>
    </row>
    <row r="985" spans="1:14" x14ac:dyDescent="0.2">
      <c r="A985" s="4">
        <v>983</v>
      </c>
      <c r="B985" s="1" t="str">
        <f>'Исходные данные'!A1235</f>
        <v>12.04.2012</v>
      </c>
      <c r="C985" s="1">
        <f>'Исходные данные'!B1235</f>
        <v>595.48</v>
      </c>
      <c r="D985" s="5" t="str">
        <f>'Исходные данные'!A987</f>
        <v>10.04.2013</v>
      </c>
      <c r="E985" s="1">
        <f>'Исходные данные'!B987</f>
        <v>386.52</v>
      </c>
      <c r="F985" s="12">
        <f t="shared" si="135"/>
        <v>0.64908980990125609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-0.43218418987774876</v>
      </c>
      <c r="J985" s="18">
        <f t="shared" si="138"/>
        <v>-7.9797550425763205E-5</v>
      </c>
      <c r="K985" s="12">
        <f t="shared" si="142"/>
        <v>0.68912160966829783</v>
      </c>
      <c r="L985" s="12">
        <f t="shared" si="139"/>
        <v>-0.37233752184742747</v>
      </c>
      <c r="M985" s="12">
        <f t="shared" si="143"/>
        <v>0.13863523017548349</v>
      </c>
      <c r="N985" s="18">
        <f t="shared" si="140"/>
        <v>2.5597307883577915E-5</v>
      </c>
    </row>
    <row r="986" spans="1:14" x14ac:dyDescent="0.2">
      <c r="A986" s="4">
        <v>984</v>
      </c>
      <c r="B986" s="1" t="str">
        <f>'Исходные данные'!A1236</f>
        <v>11.04.2012</v>
      </c>
      <c r="C986" s="1">
        <f>'Исходные данные'!B1236</f>
        <v>600.89</v>
      </c>
      <c r="D986" s="5" t="str">
        <f>'Исходные данные'!A988</f>
        <v>09.04.2013</v>
      </c>
      <c r="E986" s="1">
        <f>'Исходные данные'!B988</f>
        <v>384.74</v>
      </c>
      <c r="F986" s="12">
        <f t="shared" si="135"/>
        <v>0.64028357935728675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-0.44584410801926161</v>
      </c>
      <c r="J986" s="18">
        <f t="shared" si="138"/>
        <v>-8.2089930009492492E-5</v>
      </c>
      <c r="K986" s="12">
        <f t="shared" si="142"/>
        <v>0.6797722659026123</v>
      </c>
      <c r="L986" s="12">
        <f t="shared" si="139"/>
        <v>-0.38599743998894037</v>
      </c>
      <c r="M986" s="12">
        <f t="shared" si="143"/>
        <v>0.14899402367801559</v>
      </c>
      <c r="N986" s="18">
        <f t="shared" si="140"/>
        <v>2.7433151533388796E-5</v>
      </c>
    </row>
    <row r="987" spans="1:14" x14ac:dyDescent="0.2">
      <c r="A987" s="4">
        <v>985</v>
      </c>
      <c r="B987" s="1" t="str">
        <f>'Исходные данные'!A1237</f>
        <v>10.04.2012</v>
      </c>
      <c r="C987" s="1">
        <f>'Исходные данные'!B1237</f>
        <v>607.30999999999995</v>
      </c>
      <c r="D987" s="5" t="str">
        <f>'Исходные данные'!A989</f>
        <v>08.04.2013</v>
      </c>
      <c r="E987" s="1">
        <f>'Исходные данные'!B989</f>
        <v>394.51</v>
      </c>
      <c r="F987" s="12">
        <f t="shared" si="135"/>
        <v>0.64960234476626444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-0.43139488058720477</v>
      </c>
      <c r="J987" s="18">
        <f t="shared" si="138"/>
        <v>-7.9207810788487702E-5</v>
      </c>
      <c r="K987" s="12">
        <f t="shared" si="142"/>
        <v>0.68966575447814993</v>
      </c>
      <c r="L987" s="12">
        <f t="shared" si="139"/>
        <v>-0.37154821255688347</v>
      </c>
      <c r="M987" s="12">
        <f t="shared" si="143"/>
        <v>0.13804807425421503</v>
      </c>
      <c r="N987" s="18">
        <f t="shared" si="140"/>
        <v>2.5346813875860546E-5</v>
      </c>
    </row>
    <row r="988" spans="1:14" x14ac:dyDescent="0.2">
      <c r="A988" s="4">
        <v>986</v>
      </c>
      <c r="B988" s="1" t="str">
        <f>'Исходные данные'!A1238</f>
        <v>09.04.2012</v>
      </c>
      <c r="C988" s="1">
        <f>'Исходные данные'!B1238</f>
        <v>599.77</v>
      </c>
      <c r="D988" s="5" t="str">
        <f>'Исходные данные'!A990</f>
        <v>05.04.2013</v>
      </c>
      <c r="E988" s="1">
        <f>'Исходные данные'!B990</f>
        <v>399.89</v>
      </c>
      <c r="F988" s="12">
        <f t="shared" si="135"/>
        <v>0.66673891658469076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-0.40535673910326098</v>
      </c>
      <c r="J988" s="18">
        <f t="shared" si="138"/>
        <v>-7.4219254898926892E-5</v>
      </c>
      <c r="K988" s="12">
        <f t="shared" si="142"/>
        <v>0.70785920286629644</v>
      </c>
      <c r="L988" s="12">
        <f t="shared" si="139"/>
        <v>-0.34551007107293968</v>
      </c>
      <c r="M988" s="12">
        <f t="shared" si="143"/>
        <v>0.1193772092128278</v>
      </c>
      <c r="N988" s="18">
        <f t="shared" si="140"/>
        <v>2.1857506401126742E-5</v>
      </c>
    </row>
    <row r="989" spans="1:14" x14ac:dyDescent="0.2">
      <c r="A989" s="4">
        <v>987</v>
      </c>
      <c r="B989" s="1" t="str">
        <f>'Исходные данные'!A1239</f>
        <v>06.04.2012</v>
      </c>
      <c r="C989" s="1">
        <f>'Исходные данные'!B1239</f>
        <v>604.83000000000004</v>
      </c>
      <c r="D989" s="5" t="str">
        <f>'Исходные данные'!A991</f>
        <v>04.04.2013</v>
      </c>
      <c r="E989" s="1">
        <f>'Исходные данные'!B991</f>
        <v>405.96</v>
      </c>
      <c r="F989" s="12">
        <f t="shared" si="135"/>
        <v>0.67119686523485933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-0.3986927942291123</v>
      </c>
      <c r="J989" s="18">
        <f t="shared" si="138"/>
        <v>-7.2795368418649588E-5</v>
      </c>
      <c r="K989" s="12">
        <f t="shared" si="142"/>
        <v>0.71259208990713618</v>
      </c>
      <c r="L989" s="12">
        <f t="shared" si="139"/>
        <v>-0.33884612619879101</v>
      </c>
      <c r="M989" s="12">
        <f t="shared" si="143"/>
        <v>0.11481669723992696</v>
      </c>
      <c r="N989" s="18">
        <f t="shared" si="140"/>
        <v>2.0963819505074782E-5</v>
      </c>
    </row>
    <row r="990" spans="1:14" x14ac:dyDescent="0.2">
      <c r="A990" s="4">
        <v>988</v>
      </c>
      <c r="B990" s="1" t="str">
        <f>'Исходные данные'!A1240</f>
        <v>05.04.2012</v>
      </c>
      <c r="C990" s="1">
        <f>'Исходные данные'!B1240</f>
        <v>605.77</v>
      </c>
      <c r="D990" s="5" t="str">
        <f>'Исходные данные'!A992</f>
        <v>03.04.2013</v>
      </c>
      <c r="E990" s="1">
        <f>'Исходные данные'!B992</f>
        <v>413.2</v>
      </c>
      <c r="F990" s="12">
        <f t="shared" si="135"/>
        <v>0.68210707034022811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-0.38256863882727726</v>
      </c>
      <c r="J990" s="18">
        <f t="shared" si="138"/>
        <v>-6.9656379399433391E-5</v>
      </c>
      <c r="K990" s="12">
        <f t="shared" si="142"/>
        <v>0.72417516822593886</v>
      </c>
      <c r="L990" s="12">
        <f t="shared" si="139"/>
        <v>-0.32272197079695603</v>
      </c>
      <c r="M990" s="12">
        <f t="shared" si="143"/>
        <v>0.10414947043507131</v>
      </c>
      <c r="N990" s="18">
        <f t="shared" si="140"/>
        <v>1.8963067775533871E-5</v>
      </c>
    </row>
    <row r="991" spans="1:14" x14ac:dyDescent="0.2">
      <c r="A991" s="4">
        <v>989</v>
      </c>
      <c r="B991" s="1" t="str">
        <f>'Исходные данные'!A1241</f>
        <v>04.04.2012</v>
      </c>
      <c r="C991" s="1">
        <f>'Исходные данные'!B1241</f>
        <v>613.52</v>
      </c>
      <c r="D991" s="5" t="str">
        <f>'Исходные данные'!A993</f>
        <v>02.04.2013</v>
      </c>
      <c r="E991" s="1">
        <f>'Исходные данные'!B993</f>
        <v>423.62</v>
      </c>
      <c r="F991" s="12">
        <f t="shared" si="135"/>
        <v>0.69047463815360544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-0.37037603649075151</v>
      </c>
      <c r="J991" s="18">
        <f t="shared" si="138"/>
        <v>-6.7248187016713832E-5</v>
      </c>
      <c r="K991" s="12">
        <f t="shared" si="142"/>
        <v>0.73305879528740892</v>
      </c>
      <c r="L991" s="12">
        <f t="shared" si="139"/>
        <v>-0.31052936846043022</v>
      </c>
      <c r="M991" s="12">
        <f t="shared" si="143"/>
        <v>9.6428488676433596E-2</v>
      </c>
      <c r="N991" s="18">
        <f t="shared" si="140"/>
        <v>1.7508262958080992E-5</v>
      </c>
    </row>
    <row r="992" spans="1:14" x14ac:dyDescent="0.2">
      <c r="A992" s="4">
        <v>990</v>
      </c>
      <c r="B992" s="1" t="str">
        <f>'Исходные данные'!A1242</f>
        <v>03.04.2012</v>
      </c>
      <c r="C992" s="1">
        <f>'Исходные данные'!B1242</f>
        <v>625.55999999999995</v>
      </c>
      <c r="D992" s="5" t="str">
        <f>'Исходные данные'!A994</f>
        <v>01.04.2013</v>
      </c>
      <c r="E992" s="1">
        <f>'Исходные данные'!B994</f>
        <v>426.81</v>
      </c>
      <c r="F992" s="12">
        <f t="shared" si="135"/>
        <v>0.68228467293305206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-0.38230829923682941</v>
      </c>
      <c r="J992" s="18">
        <f t="shared" si="138"/>
        <v>-6.922095645619989E-5</v>
      </c>
      <c r="K992" s="12">
        <f t="shared" si="142"/>
        <v>0.72436372423587947</v>
      </c>
      <c r="L992" s="12">
        <f t="shared" si="139"/>
        <v>-0.32246163120650823</v>
      </c>
      <c r="M992" s="12">
        <f t="shared" si="143"/>
        <v>0.10398150360036208</v>
      </c>
      <c r="N992" s="18">
        <f t="shared" si="140"/>
        <v>1.8826949734910357E-5</v>
      </c>
    </row>
    <row r="993" spans="1:14" x14ac:dyDescent="0.2">
      <c r="A993" s="4">
        <v>991</v>
      </c>
      <c r="B993" s="1" t="str">
        <f>'Исходные данные'!A1243</f>
        <v>02.04.2012</v>
      </c>
      <c r="C993" s="1">
        <f>'Исходные данные'!B1243</f>
        <v>624.48</v>
      </c>
      <c r="D993" s="5" t="str">
        <f>'Исходные данные'!A995</f>
        <v>29.03.2013</v>
      </c>
      <c r="E993" s="1">
        <f>'Исходные данные'!B995</f>
        <v>428.03</v>
      </c>
      <c r="F993" s="12">
        <f t="shared" si="135"/>
        <v>0.68541826799897509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-0.37772601684899582</v>
      </c>
      <c r="J993" s="18">
        <f t="shared" si="138"/>
        <v>-6.8200402590566493E-5</v>
      </c>
      <c r="K993" s="12">
        <f t="shared" si="142"/>
        <v>0.72769057984651686</v>
      </c>
      <c r="L993" s="12">
        <f t="shared" si="139"/>
        <v>-0.31787934881867458</v>
      </c>
      <c r="M993" s="12">
        <f t="shared" si="143"/>
        <v>0.10104728040538455</v>
      </c>
      <c r="N993" s="18">
        <f t="shared" si="140"/>
        <v>1.8244613547718904E-5</v>
      </c>
    </row>
    <row r="994" spans="1:14" x14ac:dyDescent="0.2">
      <c r="A994" s="4">
        <v>992</v>
      </c>
      <c r="B994" s="1" t="str">
        <f>'Исходные данные'!A1244</f>
        <v>30.03.2012</v>
      </c>
      <c r="C994" s="1">
        <f>'Исходные данные'!B1244</f>
        <v>623.69000000000005</v>
      </c>
      <c r="D994" s="5" t="str">
        <f>'Исходные данные'!A996</f>
        <v>28.03.2013</v>
      </c>
      <c r="E994" s="1">
        <f>'Исходные данные'!B996</f>
        <v>422.85</v>
      </c>
      <c r="F994" s="12">
        <f t="shared" si="135"/>
        <v>0.67798104827718897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-0.38863594382594352</v>
      </c>
      <c r="J994" s="18">
        <f t="shared" si="138"/>
        <v>-6.9974398421194343E-5</v>
      </c>
      <c r="K994" s="12">
        <f t="shared" si="142"/>
        <v>0.71979467892810045</v>
      </c>
      <c r="L994" s="12">
        <f t="shared" si="139"/>
        <v>-0.32878927579562223</v>
      </c>
      <c r="M994" s="12">
        <f t="shared" si="143"/>
        <v>0.10810238787820969</v>
      </c>
      <c r="N994" s="18">
        <f t="shared" si="140"/>
        <v>1.9463973108622616E-5</v>
      </c>
    </row>
    <row r="995" spans="1:14" x14ac:dyDescent="0.2">
      <c r="A995" s="4">
        <v>993</v>
      </c>
      <c r="B995" s="1" t="str">
        <f>'Исходные данные'!A1245</f>
        <v>29.03.2012</v>
      </c>
      <c r="C995" s="1">
        <f>'Исходные данные'!B1245</f>
        <v>619.57000000000005</v>
      </c>
      <c r="D995" s="5" t="str">
        <f>'Исходные данные'!A997</f>
        <v>27.03.2013</v>
      </c>
      <c r="E995" s="1">
        <f>'Исходные данные'!B997</f>
        <v>415.11</v>
      </c>
      <c r="F995" s="12">
        <f t="shared" si="135"/>
        <v>0.66999693335700561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-0.40048214368669627</v>
      </c>
      <c r="J995" s="18">
        <f t="shared" si="138"/>
        <v>-7.1906066989584221E-5</v>
      </c>
      <c r="K995" s="12">
        <f t="shared" si="142"/>
        <v>0.71131815373598495</v>
      </c>
      <c r="L995" s="12">
        <f t="shared" si="139"/>
        <v>-0.34063547565637503</v>
      </c>
      <c r="M995" s="12">
        <f t="shared" si="143"/>
        <v>0.11603252727564482</v>
      </c>
      <c r="N995" s="18">
        <f t="shared" si="140"/>
        <v>2.0833494853095091E-5</v>
      </c>
    </row>
    <row r="996" spans="1:14" x14ac:dyDescent="0.2">
      <c r="A996" s="4">
        <v>994</v>
      </c>
      <c r="B996" s="1" t="str">
        <f>'Исходные данные'!A1246</f>
        <v>28.03.2012</v>
      </c>
      <c r="C996" s="1">
        <f>'Исходные данные'!B1246</f>
        <v>633.34</v>
      </c>
      <c r="D996" s="5" t="str">
        <f>'Исходные данные'!A998</f>
        <v>26.03.2013</v>
      </c>
      <c r="E996" s="1">
        <f>'Исходные данные'!B998</f>
        <v>419.22</v>
      </c>
      <c r="F996" s="12">
        <f t="shared" si="135"/>
        <v>0.66191934821738718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-0.412611560954396</v>
      </c>
      <c r="J996" s="18">
        <f t="shared" si="138"/>
        <v>-7.3877117111839728E-5</v>
      </c>
      <c r="K996" s="12">
        <f t="shared" si="142"/>
        <v>0.70274239366590563</v>
      </c>
      <c r="L996" s="12">
        <f t="shared" si="139"/>
        <v>-0.35276489292407481</v>
      </c>
      <c r="M996" s="12">
        <f t="shared" si="143"/>
        <v>0.12444306967973393</v>
      </c>
      <c r="N996" s="18">
        <f t="shared" si="140"/>
        <v>2.228123519181434E-5</v>
      </c>
    </row>
    <row r="997" spans="1:14" x14ac:dyDescent="0.2">
      <c r="A997" s="4">
        <v>995</v>
      </c>
      <c r="B997" s="1" t="str">
        <f>'Исходные данные'!A1247</f>
        <v>27.03.2012</v>
      </c>
      <c r="C997" s="1">
        <f>'Исходные данные'!B1247</f>
        <v>643</v>
      </c>
      <c r="D997" s="5" t="str">
        <f>'Исходные данные'!A999</f>
        <v>25.03.2013</v>
      </c>
      <c r="E997" s="1">
        <f>'Исходные данные'!B999</f>
        <v>438.22</v>
      </c>
      <c r="F997" s="12">
        <f t="shared" si="135"/>
        <v>0.68152410575427691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-0.38342365685808494</v>
      </c>
      <c r="J997" s="18">
        <f t="shared" si="138"/>
        <v>-6.8459484049391081E-5</v>
      </c>
      <c r="K997" s="12">
        <f t="shared" si="142"/>
        <v>0.72355625003045621</v>
      </c>
      <c r="L997" s="12">
        <f t="shared" si="139"/>
        <v>-0.32357698882776365</v>
      </c>
      <c r="M997" s="12">
        <f t="shared" si="143"/>
        <v>0.10470206769884265</v>
      </c>
      <c r="N997" s="18">
        <f t="shared" si="140"/>
        <v>1.869433303177793E-5</v>
      </c>
    </row>
    <row r="998" spans="1:14" x14ac:dyDescent="0.2">
      <c r="A998" s="4">
        <v>996</v>
      </c>
      <c r="B998" s="1" t="str">
        <f>'Исходные данные'!A1248</f>
        <v>26.03.2012</v>
      </c>
      <c r="C998" s="1">
        <f>'Исходные данные'!B1248</f>
        <v>636.83000000000004</v>
      </c>
      <c r="D998" s="5" t="str">
        <f>'Исходные данные'!A1000</f>
        <v>22.03.2013</v>
      </c>
      <c r="E998" s="1">
        <f>'Исходные данные'!B1000</f>
        <v>444.22</v>
      </c>
      <c r="F998" s="12">
        <f t="shared" si="135"/>
        <v>0.69754879638208001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-0.36018280876290698</v>
      </c>
      <c r="J998" s="18">
        <f t="shared" si="138"/>
        <v>-6.4130387874750003E-5</v>
      </c>
      <c r="K998" s="12">
        <f t="shared" si="142"/>
        <v>0.74056924335036067</v>
      </c>
      <c r="L998" s="12">
        <f t="shared" si="139"/>
        <v>-0.30033614073258574</v>
      </c>
      <c r="M998" s="12">
        <f t="shared" si="143"/>
        <v>9.0201797430143518E-2</v>
      </c>
      <c r="N998" s="18">
        <f t="shared" si="140"/>
        <v>1.6060389656194106E-5</v>
      </c>
    </row>
    <row r="999" spans="1:14" x14ac:dyDescent="0.2">
      <c r="A999" s="4">
        <v>997</v>
      </c>
      <c r="B999" s="1" t="str">
        <f>'Исходные данные'!A1249</f>
        <v>23.03.2012</v>
      </c>
      <c r="C999" s="1">
        <f>'Исходные данные'!B1249</f>
        <v>626.01</v>
      </c>
      <c r="D999" s="5" t="str">
        <f>'Исходные данные'!A1001</f>
        <v>21.03.2013</v>
      </c>
      <c r="E999" s="1">
        <f>'Исходные данные'!B1001</f>
        <v>449.63</v>
      </c>
      <c r="F999" s="12">
        <f t="shared" si="135"/>
        <v>0.71824731234325334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-0.3309413230813531</v>
      </c>
      <c r="J999" s="18">
        <f t="shared" si="138"/>
        <v>-5.8759494966381423E-5</v>
      </c>
      <c r="K999" s="12">
        <f t="shared" si="142"/>
        <v>0.7625443143179339</v>
      </c>
      <c r="L999" s="12">
        <f t="shared" si="139"/>
        <v>-0.27109465505103186</v>
      </c>
      <c r="M999" s="12">
        <f t="shared" si="143"/>
        <v>7.3492311997237922E-2</v>
      </c>
      <c r="N999" s="18">
        <f t="shared" si="140"/>
        <v>1.3048751653802623E-5</v>
      </c>
    </row>
    <row r="1000" spans="1:14" x14ac:dyDescent="0.2">
      <c r="A1000" s="4">
        <v>998</v>
      </c>
      <c r="B1000" s="1" t="str">
        <f>'Исходные данные'!A1250</f>
        <v>22.03.2012</v>
      </c>
      <c r="C1000" s="1">
        <f>'Исходные данные'!B1250</f>
        <v>628.11</v>
      </c>
      <c r="D1000" s="5" t="str">
        <f>'Исходные данные'!A1002</f>
        <v>20.03.2013</v>
      </c>
      <c r="E1000" s="1">
        <f>'Исходные данные'!B1002</f>
        <v>449.69</v>
      </c>
      <c r="F1000" s="12">
        <f t="shared" si="135"/>
        <v>0.71594147521930873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-0.33415685388278488</v>
      </c>
      <c r="J1000" s="18">
        <f t="shared" si="138"/>
        <v>-5.9164826907523735E-5</v>
      </c>
      <c r="K1000" s="12">
        <f t="shared" si="142"/>
        <v>0.76009626758195548</v>
      </c>
      <c r="L1000" s="12">
        <f t="shared" si="139"/>
        <v>-0.27431018585246364</v>
      </c>
      <c r="M1000" s="12">
        <f t="shared" si="143"/>
        <v>7.524607806241311E-2</v>
      </c>
      <c r="N1000" s="18">
        <f t="shared" si="140"/>
        <v>1.332284863321801E-5</v>
      </c>
    </row>
    <row r="1001" spans="1:14" x14ac:dyDescent="0.2">
      <c r="A1001" s="4">
        <v>999</v>
      </c>
      <c r="B1001" s="1" t="str">
        <f>'Исходные данные'!A1251</f>
        <v>21.03.2012</v>
      </c>
      <c r="C1001" s="1">
        <f>'Исходные данные'!B1251</f>
        <v>635.38</v>
      </c>
      <c r="D1001" s="5" t="str">
        <f>'Исходные данные'!A1003</f>
        <v>19.03.2013</v>
      </c>
      <c r="E1001" s="1">
        <f>'Исходные данные'!B1003</f>
        <v>451.64</v>
      </c>
      <c r="F1001" s="12">
        <f t="shared" si="135"/>
        <v>0.71081872265415968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-0.34133784279226509</v>
      </c>
      <c r="J1001" s="18">
        <f t="shared" si="138"/>
        <v>-6.0267591203712312E-5</v>
      </c>
      <c r="K1001" s="12">
        <f t="shared" si="142"/>
        <v>0.75465757567865022</v>
      </c>
      <c r="L1001" s="12">
        <f t="shared" si="139"/>
        <v>-0.2814911747619438</v>
      </c>
      <c r="M1001" s="12">
        <f t="shared" si="143"/>
        <v>7.9237281468859153E-2</v>
      </c>
      <c r="N1001" s="18">
        <f t="shared" si="140"/>
        <v>1.3990362300862664E-5</v>
      </c>
    </row>
    <row r="1002" spans="1:14" x14ac:dyDescent="0.2">
      <c r="A1002" s="4">
        <v>1000</v>
      </c>
      <c r="B1002" s="1" t="str">
        <f>'Исходные данные'!A1252</f>
        <v>20.03.2012</v>
      </c>
      <c r="C1002" s="1">
        <f>'Исходные данные'!B1252</f>
        <v>641.25</v>
      </c>
      <c r="D1002" s="5" t="str">
        <f>'Исходные данные'!A1004</f>
        <v>18.03.2013</v>
      </c>
      <c r="E1002" s="1">
        <f>'Исходные данные'!B1004</f>
        <v>453.31</v>
      </c>
      <c r="F1002" s="12">
        <f t="shared" si="135"/>
        <v>0.70691617933723194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-0.3468431783358828</v>
      </c>
      <c r="J1002" s="18">
        <f t="shared" si="138"/>
        <v>-6.1068706454015518E-5</v>
      </c>
      <c r="K1002" s="12">
        <f t="shared" si="142"/>
        <v>0.75051434789824401</v>
      </c>
      <c r="L1002" s="12">
        <f t="shared" si="139"/>
        <v>-0.28699651030556145</v>
      </c>
      <c r="M1002" s="12">
        <f t="shared" si="143"/>
        <v>8.2366996927570213E-2</v>
      </c>
      <c r="N1002" s="18">
        <f t="shared" si="140"/>
        <v>1.4502363808918536E-5</v>
      </c>
    </row>
    <row r="1003" spans="1:14" x14ac:dyDescent="0.2">
      <c r="A1003" s="4">
        <v>1001</v>
      </c>
      <c r="B1003" s="1" t="str">
        <f>'Исходные данные'!A1253</f>
        <v>19.03.2012</v>
      </c>
      <c r="C1003" s="1">
        <f>'Исходные данные'!B1253</f>
        <v>652.28</v>
      </c>
      <c r="D1003" s="5" t="str">
        <f>'Исходные данные'!A1005</f>
        <v>15.03.2013</v>
      </c>
      <c r="E1003" s="1">
        <f>'Исходные данные'!B1005</f>
        <v>472.28</v>
      </c>
      <c r="F1003" s="12">
        <f t="shared" si="135"/>
        <v>0.72404488869810513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-0.32290188755416743</v>
      </c>
      <c r="J1003" s="18">
        <f t="shared" si="138"/>
        <v>-5.66946810988349E-5</v>
      </c>
      <c r="K1003" s="12">
        <f t="shared" si="142"/>
        <v>0.76869944892163089</v>
      </c>
      <c r="L1003" s="12">
        <f t="shared" si="139"/>
        <v>-0.2630552195238462</v>
      </c>
      <c r="M1003" s="12">
        <f t="shared" si="143"/>
        <v>6.9198048518738883E-2</v>
      </c>
      <c r="N1003" s="18">
        <f t="shared" si="140"/>
        <v>1.2149700712955689E-5</v>
      </c>
    </row>
    <row r="1004" spans="1:14" x14ac:dyDescent="0.2">
      <c r="A1004" s="4">
        <v>1002</v>
      </c>
      <c r="B1004" s="1" t="str">
        <f>'Исходные данные'!A1254</f>
        <v>16.03.2012</v>
      </c>
      <c r="C1004" s="1">
        <f>'Исходные данные'!B1254</f>
        <v>660.2</v>
      </c>
      <c r="D1004" s="5" t="str">
        <f>'Исходные данные'!A1006</f>
        <v>14.03.2013</v>
      </c>
      <c r="E1004" s="1">
        <f>'Исходные данные'!B1006</f>
        <v>474.96</v>
      </c>
      <c r="F1004" s="12">
        <f t="shared" si="135"/>
        <v>0.719418358073311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-0.32931222945667282</v>
      </c>
      <c r="J1004" s="18">
        <f t="shared" si="138"/>
        <v>-5.7658821504221985E-5</v>
      </c>
      <c r="K1004" s="12">
        <f t="shared" si="142"/>
        <v>0.76378758282436032</v>
      </c>
      <c r="L1004" s="12">
        <f t="shared" si="139"/>
        <v>-0.26946556142635153</v>
      </c>
      <c r="M1004" s="12">
        <f t="shared" si="143"/>
        <v>7.2611688794818802E-2</v>
      </c>
      <c r="N1004" s="18">
        <f t="shared" si="140"/>
        <v>1.2713479879712187E-5</v>
      </c>
    </row>
    <row r="1005" spans="1:14" x14ac:dyDescent="0.2">
      <c r="A1005" s="4">
        <v>1003</v>
      </c>
      <c r="B1005" s="1" t="str">
        <f>'Исходные данные'!A1255</f>
        <v>15.03.2012</v>
      </c>
      <c r="C1005" s="1">
        <f>'Исходные данные'!B1255</f>
        <v>663.29</v>
      </c>
      <c r="D1005" s="5" t="str">
        <f>'Исходные данные'!A1007</f>
        <v>13.03.2013</v>
      </c>
      <c r="E1005" s="1">
        <f>'Исходные данные'!B1007</f>
        <v>478.41</v>
      </c>
      <c r="F1005" s="12">
        <f t="shared" si="135"/>
        <v>0.72126822355229248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-0.32674419485539441</v>
      </c>
      <c r="J1005" s="18">
        <f t="shared" si="138"/>
        <v>-5.7049514408286498E-5</v>
      </c>
      <c r="K1005" s="12">
        <f t="shared" si="142"/>
        <v>0.76575153643617166</v>
      </c>
      <c r="L1005" s="12">
        <f t="shared" si="139"/>
        <v>-0.26689752682507317</v>
      </c>
      <c r="M1005" s="12">
        <f t="shared" si="143"/>
        <v>7.1234289825340621E-2</v>
      </c>
      <c r="N1005" s="18">
        <f t="shared" si="140"/>
        <v>1.2437502204295807E-5</v>
      </c>
    </row>
    <row r="1006" spans="1:14" x14ac:dyDescent="0.2">
      <c r="A1006" s="4">
        <v>1004</v>
      </c>
      <c r="B1006" s="1" t="str">
        <f>'Исходные данные'!A1256</f>
        <v>14.03.2012</v>
      </c>
      <c r="C1006" s="1">
        <f>'Исходные данные'!B1256</f>
        <v>662.15</v>
      </c>
      <c r="D1006" s="5" t="str">
        <f>'Исходные данные'!A1008</f>
        <v>12.03.2013</v>
      </c>
      <c r="E1006" s="1">
        <f>'Исходные данные'!B1008</f>
        <v>476.22</v>
      </c>
      <c r="F1006" s="12">
        <f t="shared" si="135"/>
        <v>0.71920259759873151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-0.32961218404213405</v>
      </c>
      <c r="J1006" s="18">
        <f t="shared" si="138"/>
        <v>-5.7389639685352827E-5</v>
      </c>
      <c r="K1006" s="12">
        <f t="shared" si="142"/>
        <v>0.76355851559317445</v>
      </c>
      <c r="L1006" s="12">
        <f t="shared" si="139"/>
        <v>-0.26976551601181281</v>
      </c>
      <c r="M1006" s="12">
        <f t="shared" si="143"/>
        <v>7.2773433629119602E-2</v>
      </c>
      <c r="N1006" s="18">
        <f t="shared" si="140"/>
        <v>1.2670772916899338E-5</v>
      </c>
    </row>
    <row r="1007" spans="1:14" x14ac:dyDescent="0.2">
      <c r="A1007" s="4">
        <v>1005</v>
      </c>
      <c r="B1007" s="1" t="str">
        <f>'Исходные данные'!A1257</f>
        <v>13.03.2012</v>
      </c>
      <c r="C1007" s="1">
        <f>'Исходные данные'!B1257</f>
        <v>661.84</v>
      </c>
      <c r="D1007" s="5" t="str">
        <f>'Исходные данные'!A1009</f>
        <v>11.03.2013</v>
      </c>
      <c r="E1007" s="1">
        <f>'Исходные данные'!B1009</f>
        <v>482.88</v>
      </c>
      <c r="F1007" s="12">
        <f t="shared" si="135"/>
        <v>0.72960232080261089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-0.31525565930244337</v>
      </c>
      <c r="J1007" s="18">
        <f t="shared" si="138"/>
        <v>-5.4736787119233642E-5</v>
      </c>
      <c r="K1007" s="12">
        <f t="shared" si="142"/>
        <v>0.77459962867959364</v>
      </c>
      <c r="L1007" s="12">
        <f t="shared" si="139"/>
        <v>-0.25540899127212213</v>
      </c>
      <c r="M1007" s="12">
        <f t="shared" si="143"/>
        <v>6.5233752822642932E-2</v>
      </c>
      <c r="N1007" s="18">
        <f t="shared" si="140"/>
        <v>1.1326318611194678E-5</v>
      </c>
    </row>
    <row r="1008" spans="1:14" x14ac:dyDescent="0.2">
      <c r="A1008" s="4">
        <v>1006</v>
      </c>
      <c r="B1008" s="1" t="str">
        <f>'Исходные данные'!A1258</f>
        <v>12.03.2012</v>
      </c>
      <c r="C1008" s="1">
        <f>'Исходные данные'!B1258</f>
        <v>659.82</v>
      </c>
      <c r="D1008" s="5" t="str">
        <f>'Исходные данные'!A1010</f>
        <v>07.03.2013</v>
      </c>
      <c r="E1008" s="1">
        <f>'Исходные данные'!B1010</f>
        <v>482.48</v>
      </c>
      <c r="F1008" s="12">
        <f t="shared" si="135"/>
        <v>0.73122972932011754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-0.31302760140816688</v>
      </c>
      <c r="J1008" s="18">
        <f t="shared" si="138"/>
        <v>-5.4198243691041953E-5</v>
      </c>
      <c r="K1008" s="12">
        <f t="shared" si="142"/>
        <v>0.77632740557589508</v>
      </c>
      <c r="L1008" s="12">
        <f t="shared" si="139"/>
        <v>-0.25318093337784559</v>
      </c>
      <c r="M1008" s="12">
        <f t="shared" si="143"/>
        <v>6.4100585026077059E-2</v>
      </c>
      <c r="N1008" s="18">
        <f t="shared" si="140"/>
        <v>1.1098507327638613E-5</v>
      </c>
    </row>
    <row r="1009" spans="1:14" x14ac:dyDescent="0.2">
      <c r="A1009" s="4">
        <v>1007</v>
      </c>
      <c r="B1009" s="1" t="str">
        <f>'Исходные данные'!A1259</f>
        <v>11.03.2012</v>
      </c>
      <c r="C1009" s="1">
        <f>'Исходные данные'!B1259</f>
        <v>660.37</v>
      </c>
      <c r="D1009" s="5" t="str">
        <f>'Исходные данные'!A1011</f>
        <v>06.03.2013</v>
      </c>
      <c r="E1009" s="1">
        <f>'Исходные данные'!B1011</f>
        <v>485.66</v>
      </c>
      <c r="F1009" s="12">
        <f t="shared" si="135"/>
        <v>0.73543619486045708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-0.30729149340328688</v>
      </c>
      <c r="J1009" s="18">
        <f t="shared" si="138"/>
        <v>-5.3056584299903649E-5</v>
      </c>
      <c r="K1009" s="12">
        <f t="shared" si="142"/>
        <v>0.78079329960158317</v>
      </c>
      <c r="L1009" s="12">
        <f t="shared" si="139"/>
        <v>-0.24744482537296561</v>
      </c>
      <c r="M1009" s="12">
        <f t="shared" si="143"/>
        <v>6.1228941603857404E-2</v>
      </c>
      <c r="N1009" s="18">
        <f t="shared" si="140"/>
        <v>1.0571716339493666E-5</v>
      </c>
    </row>
    <row r="1010" spans="1:14" x14ac:dyDescent="0.2">
      <c r="A1010" s="4">
        <v>1008</v>
      </c>
      <c r="B1010" s="1" t="str">
        <f>'Исходные данные'!A1260</f>
        <v>07.03.2012</v>
      </c>
      <c r="C1010" s="1">
        <f>'Исходные данные'!B1260</f>
        <v>645.37</v>
      </c>
      <c r="D1010" s="5" t="str">
        <f>'Исходные данные'!A1012</f>
        <v>05.03.2013</v>
      </c>
      <c r="E1010" s="1">
        <f>'Исходные данные'!B1012</f>
        <v>478.96</v>
      </c>
      <c r="F1010" s="12">
        <f t="shared" si="135"/>
        <v>0.74214791514944911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-0.29820670911904251</v>
      </c>
      <c r="J1010" s="18">
        <f t="shared" si="138"/>
        <v>-5.1344310809095646E-5</v>
      </c>
      <c r="K1010" s="12">
        <f t="shared" si="142"/>
        <v>0.78791895681979951</v>
      </c>
      <c r="L1010" s="12">
        <f t="shared" si="139"/>
        <v>-0.23836004108872122</v>
      </c>
      <c r="M1010" s="12">
        <f t="shared" si="143"/>
        <v>5.6815509187816832E-2</v>
      </c>
      <c r="N1010" s="18">
        <f t="shared" si="140"/>
        <v>9.7823190200317903E-6</v>
      </c>
    </row>
    <row r="1011" spans="1:14" x14ac:dyDescent="0.2">
      <c r="A1011" s="4">
        <v>1009</v>
      </c>
      <c r="B1011" s="1" t="str">
        <f>'Исходные данные'!A1261</f>
        <v>06.03.2012</v>
      </c>
      <c r="C1011" s="1">
        <f>'Исходные данные'!B1261</f>
        <v>646.66</v>
      </c>
      <c r="D1011" s="5" t="str">
        <f>'Исходные данные'!A1013</f>
        <v>04.03.2013</v>
      </c>
      <c r="E1011" s="1">
        <f>'Исходные данные'!B1013</f>
        <v>474.85</v>
      </c>
      <c r="F1011" s="12">
        <f t="shared" si="135"/>
        <v>0.73431169393498907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-0.30882168936881105</v>
      </c>
      <c r="J1011" s="18">
        <f t="shared" si="138"/>
        <v>-5.3023559941781747E-5</v>
      </c>
      <c r="K1011" s="12">
        <f t="shared" si="142"/>
        <v>0.77959944649218083</v>
      </c>
      <c r="L1011" s="12">
        <f t="shared" si="139"/>
        <v>-0.24897502133848973</v>
      </c>
      <c r="M1011" s="12">
        <f t="shared" si="143"/>
        <v>6.1988561250501374E-2</v>
      </c>
      <c r="N1011" s="18">
        <f t="shared" si="140"/>
        <v>1.0643210325960737E-5</v>
      </c>
    </row>
    <row r="1012" spans="1:14" x14ac:dyDescent="0.2">
      <c r="A1012" s="4">
        <v>1010</v>
      </c>
      <c r="B1012" s="1" t="str">
        <f>'Исходные данные'!A1262</f>
        <v>05.03.2012</v>
      </c>
      <c r="C1012" s="1">
        <f>'Исходные данные'!B1262</f>
        <v>658.34</v>
      </c>
      <c r="D1012" s="5" t="str">
        <f>'Исходные данные'!A1014</f>
        <v>01.03.2013</v>
      </c>
      <c r="E1012" s="1">
        <f>'Исходные данные'!B1014</f>
        <v>479.07</v>
      </c>
      <c r="F1012" s="12">
        <f t="shared" si="135"/>
        <v>0.72769389677066554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-0.31787479067723223</v>
      </c>
      <c r="J1012" s="18">
        <f t="shared" si="138"/>
        <v>-5.4425614924958407E-5</v>
      </c>
      <c r="K1012" s="12">
        <f t="shared" si="142"/>
        <v>0.77257350498952382</v>
      </c>
      <c r="L1012" s="12">
        <f t="shared" si="139"/>
        <v>-0.25802812264691105</v>
      </c>
      <c r="M1012" s="12">
        <f t="shared" si="143"/>
        <v>6.6578512076689342E-2</v>
      </c>
      <c r="N1012" s="18">
        <f t="shared" si="140"/>
        <v>1.1399382923202426E-5</v>
      </c>
    </row>
    <row r="1013" spans="1:14" x14ac:dyDescent="0.2">
      <c r="A1013" s="4">
        <v>1011</v>
      </c>
      <c r="B1013" s="1" t="str">
        <f>'Исходные данные'!A1263</f>
        <v>02.03.2012</v>
      </c>
      <c r="C1013" s="1">
        <f>'Исходные данные'!B1263</f>
        <v>651.77</v>
      </c>
      <c r="D1013" s="5" t="str">
        <f>'Исходные данные'!A1015</f>
        <v>28.02.2013</v>
      </c>
      <c r="E1013" s="1">
        <f>'Исходные данные'!B1015</f>
        <v>486.06</v>
      </c>
      <c r="F1013" s="12">
        <f t="shared" si="135"/>
        <v>0.74575387023029593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-0.29335966588529688</v>
      </c>
      <c r="J1013" s="18">
        <f t="shared" si="138"/>
        <v>-5.0088015952197217E-5</v>
      </c>
      <c r="K1013" s="12">
        <f t="shared" si="142"/>
        <v>0.79174730465672327</v>
      </c>
      <c r="L1013" s="12">
        <f t="shared" si="139"/>
        <v>-0.23351299785497562</v>
      </c>
      <c r="M1013" s="12">
        <f t="shared" si="143"/>
        <v>5.4528320167217807E-2</v>
      </c>
      <c r="N1013" s="18">
        <f t="shared" si="140"/>
        <v>9.3101257193619218E-6</v>
      </c>
    </row>
    <row r="1014" spans="1:14" x14ac:dyDescent="0.2">
      <c r="A1014" s="4">
        <v>1012</v>
      </c>
      <c r="B1014" s="1" t="str">
        <f>'Исходные данные'!A1264</f>
        <v>01.03.2012</v>
      </c>
      <c r="C1014" s="1">
        <f>'Исходные данные'!B1264</f>
        <v>647.5</v>
      </c>
      <c r="D1014" s="5" t="str">
        <f>'Исходные данные'!A1016</f>
        <v>27.02.2013</v>
      </c>
      <c r="E1014" s="1">
        <f>'Исходные данные'!B1016</f>
        <v>486.89</v>
      </c>
      <c r="F1014" s="12">
        <f t="shared" si="135"/>
        <v>0.75195366795366791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-0.28508056869411941</v>
      </c>
      <c r="J1014" s="18">
        <f t="shared" si="138"/>
        <v>-4.8538596290596681E-5</v>
      </c>
      <c r="K1014" s="12">
        <f t="shared" si="142"/>
        <v>0.79832946712727249</v>
      </c>
      <c r="L1014" s="12">
        <f t="shared" si="139"/>
        <v>-0.22523390066379806</v>
      </c>
      <c r="M1014" s="12">
        <f t="shared" si="143"/>
        <v>5.0730310008229612E-2</v>
      </c>
      <c r="N1014" s="18">
        <f t="shared" si="140"/>
        <v>8.6374811459995078E-6</v>
      </c>
    </row>
    <row r="1015" spans="1:14" x14ac:dyDescent="0.2">
      <c r="A1015" s="4">
        <v>1013</v>
      </c>
      <c r="B1015" s="1" t="str">
        <f>'Исходные данные'!A1265</f>
        <v>29.02.2012</v>
      </c>
      <c r="C1015" s="1">
        <f>'Исходные данные'!B1265</f>
        <v>645.82000000000005</v>
      </c>
      <c r="D1015" s="5" t="str">
        <f>'Исходные данные'!A1017</f>
        <v>26.02.2013</v>
      </c>
      <c r="E1015" s="1">
        <f>'Исходные данные'!B1017</f>
        <v>488.09</v>
      </c>
      <c r="F1015" s="12">
        <f t="shared" si="135"/>
        <v>0.7557678610139047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-0.28002101210675895</v>
      </c>
      <c r="J1015" s="18">
        <f t="shared" si="138"/>
        <v>-4.7544073265270184E-5</v>
      </c>
      <c r="K1015" s="12">
        <f t="shared" si="142"/>
        <v>0.80237889575973842</v>
      </c>
      <c r="L1015" s="12">
        <f t="shared" si="139"/>
        <v>-0.22017434407643763</v>
      </c>
      <c r="M1015" s="12">
        <f t="shared" si="143"/>
        <v>4.8476741789489505E-2</v>
      </c>
      <c r="N1015" s="18">
        <f t="shared" si="140"/>
        <v>8.2307457785431053E-6</v>
      </c>
    </row>
    <row r="1016" spans="1:14" x14ac:dyDescent="0.2">
      <c r="A1016" s="4">
        <v>1014</v>
      </c>
      <c r="B1016" s="1" t="str">
        <f>'Исходные данные'!A1266</f>
        <v>28.02.2012</v>
      </c>
      <c r="C1016" s="1">
        <f>'Исходные данные'!B1266</f>
        <v>645.61</v>
      </c>
      <c r="D1016" s="5" t="str">
        <f>'Исходные данные'!A1018</f>
        <v>25.02.2013</v>
      </c>
      <c r="E1016" s="1">
        <f>'Исходные данные'!B1018</f>
        <v>494.65</v>
      </c>
      <c r="F1016" s="12">
        <f t="shared" si="135"/>
        <v>0.76617462554793136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-0.26634516453370932</v>
      </c>
      <c r="J1016" s="18">
        <f t="shared" si="138"/>
        <v>-4.5095868095452281E-5</v>
      </c>
      <c r="K1016" s="12">
        <f t="shared" si="142"/>
        <v>0.81342748444150859</v>
      </c>
      <c r="L1016" s="12">
        <f t="shared" si="139"/>
        <v>-0.20649849650338808</v>
      </c>
      <c r="M1016" s="12">
        <f t="shared" si="143"/>
        <v>4.2641629058159748E-2</v>
      </c>
      <c r="N1016" s="18">
        <f t="shared" si="140"/>
        <v>7.2198092379432036E-6</v>
      </c>
    </row>
    <row r="1017" spans="1:14" x14ac:dyDescent="0.2">
      <c r="A1017" s="4">
        <v>1015</v>
      </c>
      <c r="B1017" s="1" t="str">
        <f>'Исходные данные'!A1267</f>
        <v>27.02.2012</v>
      </c>
      <c r="C1017" s="1">
        <f>'Исходные данные'!B1267</f>
        <v>648.44000000000005</v>
      </c>
      <c r="D1017" s="5" t="str">
        <f>'Исходные данные'!A1019</f>
        <v>22.02.2013</v>
      </c>
      <c r="E1017" s="1">
        <f>'Исходные данные'!B1019</f>
        <v>493.54</v>
      </c>
      <c r="F1017" s="12">
        <f t="shared" si="135"/>
        <v>0.7611189932761705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-0.2729655689864347</v>
      </c>
      <c r="J1017" s="18">
        <f t="shared" si="138"/>
        <v>-4.6087799643231033E-5</v>
      </c>
      <c r="K1017" s="12">
        <f t="shared" si="142"/>
        <v>0.80806005239148637</v>
      </c>
      <c r="L1017" s="12">
        <f t="shared" si="139"/>
        <v>-0.21311890095611344</v>
      </c>
      <c r="M1017" s="12">
        <f t="shared" si="143"/>
        <v>4.5419665944741651E-2</v>
      </c>
      <c r="N1017" s="18">
        <f t="shared" si="140"/>
        <v>7.668705147306565E-6</v>
      </c>
    </row>
    <row r="1018" spans="1:14" x14ac:dyDescent="0.2">
      <c r="A1018" s="4">
        <v>1016</v>
      </c>
      <c r="B1018" s="1" t="str">
        <f>'Исходные данные'!A1268</f>
        <v>24.02.2012</v>
      </c>
      <c r="C1018" s="1">
        <f>'Исходные данные'!B1268</f>
        <v>641.78</v>
      </c>
      <c r="D1018" s="5" t="str">
        <f>'Исходные данные'!A1020</f>
        <v>21.02.2013</v>
      </c>
      <c r="E1018" s="1">
        <f>'Исходные данные'!B1020</f>
        <v>489.97</v>
      </c>
      <c r="F1018" s="12">
        <f t="shared" si="135"/>
        <v>0.76345476643086418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-0.26990140109374527</v>
      </c>
      <c r="J1018" s="18">
        <f t="shared" si="138"/>
        <v>-4.5443253043375958E-5</v>
      </c>
      <c r="K1018" s="12">
        <f t="shared" si="142"/>
        <v>0.81053988142535671</v>
      </c>
      <c r="L1018" s="12">
        <f t="shared" si="139"/>
        <v>-0.21005473306342401</v>
      </c>
      <c r="M1018" s="12">
        <f t="shared" si="143"/>
        <v>4.412299088234628E-2</v>
      </c>
      <c r="N1018" s="18">
        <f t="shared" si="140"/>
        <v>7.4289804779509111E-6</v>
      </c>
    </row>
    <row r="1019" spans="1:14" x14ac:dyDescent="0.2">
      <c r="A1019" s="4">
        <v>1017</v>
      </c>
      <c r="B1019" s="1" t="str">
        <f>'Исходные данные'!A1269</f>
        <v>22.02.2012</v>
      </c>
      <c r="C1019" s="1">
        <f>'Исходные данные'!B1269</f>
        <v>636.94000000000005</v>
      </c>
      <c r="D1019" s="5" t="str">
        <f>'Исходные данные'!A1021</f>
        <v>20.02.2013</v>
      </c>
      <c r="E1019" s="1">
        <f>'Исходные данные'!B1021</f>
        <v>503.08</v>
      </c>
      <c r="F1019" s="12">
        <f t="shared" si="135"/>
        <v>0.78983891732345268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-0.23592625643414564</v>
      </c>
      <c r="J1019" s="18">
        <f t="shared" si="138"/>
        <v>-3.9611995366808708E-5</v>
      </c>
      <c r="K1019" s="12">
        <f t="shared" si="142"/>
        <v>0.83855124172632611</v>
      </c>
      <c r="L1019" s="12">
        <f t="shared" si="139"/>
        <v>-0.17607958840382443</v>
      </c>
      <c r="M1019" s="12">
        <f t="shared" si="143"/>
        <v>3.1004021452460194E-2</v>
      </c>
      <c r="N1019" s="18">
        <f t="shared" si="140"/>
        <v>5.2055721677171643E-6</v>
      </c>
    </row>
    <row r="1020" spans="1:14" x14ac:dyDescent="0.2">
      <c r="A1020" s="4">
        <v>1018</v>
      </c>
      <c r="B1020" s="1" t="str">
        <f>'Исходные данные'!A1270</f>
        <v>21.02.2012</v>
      </c>
      <c r="C1020" s="1">
        <f>'Исходные данные'!B1270</f>
        <v>645.39</v>
      </c>
      <c r="D1020" s="5" t="str">
        <f>'Исходные данные'!A1022</f>
        <v>19.02.2013</v>
      </c>
      <c r="E1020" s="1">
        <f>'Исходные данные'!B1022</f>
        <v>507.02</v>
      </c>
      <c r="F1020" s="12">
        <f t="shared" si="135"/>
        <v>0.78560250391236308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-0.24130433468580559</v>
      </c>
      <c r="J1020" s="18">
        <f t="shared" si="138"/>
        <v>-4.0401895019203101E-5</v>
      </c>
      <c r="K1020" s="12">
        <f t="shared" si="142"/>
        <v>0.83405355283252802</v>
      </c>
      <c r="L1020" s="12">
        <f t="shared" si="139"/>
        <v>-0.1814576666554843</v>
      </c>
      <c r="M1020" s="12">
        <f t="shared" si="143"/>
        <v>3.2926884788052828E-2</v>
      </c>
      <c r="N1020" s="18">
        <f t="shared" si="140"/>
        <v>5.5129906565849995E-6</v>
      </c>
    </row>
    <row r="1021" spans="1:14" x14ac:dyDescent="0.2">
      <c r="A1021" s="4">
        <v>1019</v>
      </c>
      <c r="B1021" s="1" t="str">
        <f>'Исходные данные'!A1271</f>
        <v>20.02.2012</v>
      </c>
      <c r="C1021" s="1">
        <f>'Исходные данные'!B1271</f>
        <v>651.74</v>
      </c>
      <c r="D1021" s="5" t="str">
        <f>'Исходные данные'!A1023</f>
        <v>18.02.2013</v>
      </c>
      <c r="E1021" s="1">
        <f>'Исходные данные'!B1023</f>
        <v>506.67</v>
      </c>
      <c r="F1021" s="12">
        <f t="shared" si="135"/>
        <v>0.7774112376100899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-0.2517858052914792</v>
      </c>
      <c r="J1021" s="18">
        <f t="shared" si="138"/>
        <v>-4.2039159489303676E-5</v>
      </c>
      <c r="K1021" s="12">
        <f t="shared" si="142"/>
        <v>0.82535710045669597</v>
      </c>
      <c r="L1021" s="12">
        <f t="shared" si="139"/>
        <v>-0.19193913726115788</v>
      </c>
      <c r="M1021" s="12">
        <f t="shared" si="143"/>
        <v>3.6840632412557577E-2</v>
      </c>
      <c r="N1021" s="18">
        <f t="shared" si="140"/>
        <v>6.1510585153337486E-6</v>
      </c>
    </row>
    <row r="1022" spans="1:14" x14ac:dyDescent="0.2">
      <c r="A1022" s="4">
        <v>1020</v>
      </c>
      <c r="B1022" s="1" t="str">
        <f>'Исходные данные'!A1272</f>
        <v>17.02.2012</v>
      </c>
      <c r="C1022" s="1">
        <f>'Исходные данные'!B1272</f>
        <v>648.02</v>
      </c>
      <c r="D1022" s="5" t="str">
        <f>'Исходные данные'!A1024</f>
        <v>15.02.2013</v>
      </c>
      <c r="E1022" s="1">
        <f>'Исходные данные'!B1024</f>
        <v>511.8</v>
      </c>
      <c r="F1022" s="12">
        <f t="shared" si="135"/>
        <v>0.78979043856671094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-0.23598763634782755</v>
      </c>
      <c r="J1022" s="18">
        <f t="shared" si="138"/>
        <v>-3.9291463148954979E-5</v>
      </c>
      <c r="K1022" s="12">
        <f t="shared" si="142"/>
        <v>0.83849977310307711</v>
      </c>
      <c r="L1022" s="12">
        <f t="shared" si="139"/>
        <v>-0.17614096831750631</v>
      </c>
      <c r="M1022" s="12">
        <f t="shared" si="143"/>
        <v>3.1025640719828732E-2</v>
      </c>
      <c r="N1022" s="18">
        <f t="shared" si="140"/>
        <v>5.1657062966599347E-6</v>
      </c>
    </row>
    <row r="1023" spans="1:14" x14ac:dyDescent="0.2">
      <c r="A1023" s="4">
        <v>1021</v>
      </c>
      <c r="B1023" s="1" t="str">
        <f>'Исходные данные'!A1273</f>
        <v>16.02.2012</v>
      </c>
      <c r="C1023" s="1">
        <f>'Исходные данные'!B1273</f>
        <v>644.83000000000004</v>
      </c>
      <c r="D1023" s="5" t="str">
        <f>'Исходные данные'!A1025</f>
        <v>14.02.2013</v>
      </c>
      <c r="E1023" s="1">
        <f>'Исходные данные'!B1025</f>
        <v>521.97</v>
      </c>
      <c r="F1023" s="12">
        <f t="shared" si="135"/>
        <v>0.80946916241490008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-0.21137660119797125</v>
      </c>
      <c r="J1023" s="18">
        <f t="shared" si="138"/>
        <v>-3.5095548228941656E-5</v>
      </c>
      <c r="K1023" s="12">
        <f t="shared" si="142"/>
        <v>0.85939215755838849</v>
      </c>
      <c r="L1023" s="12">
        <f t="shared" si="139"/>
        <v>-0.15152993316765001</v>
      </c>
      <c r="M1023" s="12">
        <f t="shared" si="143"/>
        <v>2.2961320645792455E-2</v>
      </c>
      <c r="N1023" s="18">
        <f t="shared" si="140"/>
        <v>3.812343142795964E-6</v>
      </c>
    </row>
    <row r="1024" spans="1:14" x14ac:dyDescent="0.2">
      <c r="A1024" s="4">
        <v>1022</v>
      </c>
      <c r="B1024" s="1" t="str">
        <f>'Исходные данные'!A1274</f>
        <v>15.02.2012</v>
      </c>
      <c r="C1024" s="1">
        <f>'Исходные данные'!B1274</f>
        <v>647.79999999999995</v>
      </c>
      <c r="D1024" s="5" t="str">
        <f>'Исходные данные'!A1026</f>
        <v>13.02.2013</v>
      </c>
      <c r="E1024" s="1">
        <f>'Исходные данные'!B1026</f>
        <v>519.88</v>
      </c>
      <c r="F1024" s="12">
        <f t="shared" si="135"/>
        <v>0.80253164556962031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-0.21998399102384117</v>
      </c>
      <c r="J1024" s="18">
        <f t="shared" si="138"/>
        <v>-3.6422719292416913E-5</v>
      </c>
      <c r="K1024" s="12">
        <f t="shared" si="142"/>
        <v>0.85202677806452864</v>
      </c>
      <c r="L1024" s="12">
        <f t="shared" si="139"/>
        <v>-0.16013732299351988</v>
      </c>
      <c r="M1024" s="12">
        <f t="shared" si="143"/>
        <v>2.5643962215530884E-2</v>
      </c>
      <c r="N1024" s="18">
        <f t="shared" si="140"/>
        <v>4.2458673150465788E-6</v>
      </c>
    </row>
    <row r="1025" spans="1:14" x14ac:dyDescent="0.2">
      <c r="A1025" s="4">
        <v>1023</v>
      </c>
      <c r="B1025" s="1" t="str">
        <f>'Исходные данные'!A1275</f>
        <v>14.02.2012</v>
      </c>
      <c r="C1025" s="1">
        <f>'Исходные данные'!B1275</f>
        <v>645.63</v>
      </c>
      <c r="D1025" s="5" t="str">
        <f>'Исходные данные'!A1027</f>
        <v>12.02.2013</v>
      </c>
      <c r="E1025" s="1">
        <f>'Исходные данные'!B1027</f>
        <v>513.57000000000005</v>
      </c>
      <c r="F1025" s="12">
        <f t="shared" si="135"/>
        <v>0.79545560150550632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-0.22884024482280652</v>
      </c>
      <c r="J1025" s="18">
        <f t="shared" si="138"/>
        <v>-3.77832979432256E-5</v>
      </c>
      <c r="K1025" s="12">
        <f t="shared" si="142"/>
        <v>0.84451432785939007</v>
      </c>
      <c r="L1025" s="12">
        <f t="shared" si="139"/>
        <v>-0.16899357679248525</v>
      </c>
      <c r="M1025" s="12">
        <f t="shared" si="143"/>
        <v>2.8558828997117581E-2</v>
      </c>
      <c r="N1025" s="18">
        <f t="shared" si="140"/>
        <v>4.7152839997319615E-6</v>
      </c>
    </row>
    <row r="1026" spans="1:14" x14ac:dyDescent="0.2">
      <c r="A1026" s="4">
        <v>1024</v>
      </c>
      <c r="B1026" s="1" t="str">
        <f>'Исходные данные'!A1276</f>
        <v>13.02.2012</v>
      </c>
      <c r="C1026" s="1">
        <f>'Исходные данные'!B1276</f>
        <v>644.66</v>
      </c>
      <c r="D1026" s="5" t="str">
        <f>'Исходные данные'!A1028</f>
        <v>11.02.2013</v>
      </c>
      <c r="E1026" s="1">
        <f>'Исходные данные'!B1028</f>
        <v>516.80999999999995</v>
      </c>
      <c r="F1026" s="12">
        <f t="shared" ref="F1026:F1089" si="144">E1026/C1026</f>
        <v>0.80167840412000124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-0.22104774390363732</v>
      </c>
      <c r="J1026" s="18">
        <f t="shared" ref="J1026:J1089" si="147">H1026*I1026</f>
        <v>-3.6394831689994452E-5</v>
      </c>
      <c r="K1026" s="12">
        <f t="shared" si="142"/>
        <v>0.85112091401886347</v>
      </c>
      <c r="L1026" s="12">
        <f t="shared" ref="L1026:L1089" si="148">LN(K1026)</f>
        <v>-0.161201075873316</v>
      </c>
      <c r="M1026" s="12">
        <f t="shared" si="143"/>
        <v>2.5985786862714556E-2</v>
      </c>
      <c r="N1026" s="18">
        <f t="shared" ref="N1026:N1089" si="149">M1026*H1026</f>
        <v>4.278479945096617E-6</v>
      </c>
    </row>
    <row r="1027" spans="1:14" x14ac:dyDescent="0.2">
      <c r="A1027" s="4">
        <v>1025</v>
      </c>
      <c r="B1027" s="1" t="str">
        <f>'Исходные данные'!A1277</f>
        <v>10.02.2012</v>
      </c>
      <c r="C1027" s="1">
        <f>'Исходные данные'!B1277</f>
        <v>637.21</v>
      </c>
      <c r="D1027" s="5" t="str">
        <f>'Исходные данные'!A1029</f>
        <v>08.02.2013</v>
      </c>
      <c r="E1027" s="1">
        <f>'Исходные данные'!B1029</f>
        <v>519.25</v>
      </c>
      <c r="F1027" s="12">
        <f t="shared" si="144"/>
        <v>0.81488049465639267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-0.20471380881628909</v>
      </c>
      <c r="J1027" s="18">
        <f t="shared" si="147"/>
        <v>-3.3611425874686448E-5</v>
      </c>
      <c r="K1027" s="12">
        <f t="shared" ref="K1027:K1090" si="151">F1027/GEOMEAN(F$2:F$1242)</f>
        <v>0.86513722692756356</v>
      </c>
      <c r="L1027" s="12">
        <f t="shared" si="148"/>
        <v>-0.14486714078596777</v>
      </c>
      <c r="M1027" s="12">
        <f t="shared" ref="M1027:M1090" si="152">POWER(L1027-AVERAGE(L$2:L$1242),2)</f>
        <v>2.0986488479501381E-2</v>
      </c>
      <c r="N1027" s="18">
        <f t="shared" si="149"/>
        <v>3.4457167593014576E-6</v>
      </c>
    </row>
    <row r="1028" spans="1:14" x14ac:dyDescent="0.2">
      <c r="A1028" s="4">
        <v>1026</v>
      </c>
      <c r="B1028" s="1" t="str">
        <f>'Исходные данные'!A1278</f>
        <v>09.02.2012</v>
      </c>
      <c r="C1028" s="1">
        <f>'Исходные данные'!B1278</f>
        <v>654.83000000000004</v>
      </c>
      <c r="D1028" s="5" t="str">
        <f>'Исходные данные'!A1030</f>
        <v>07.02.2013</v>
      </c>
      <c r="E1028" s="1">
        <f>'Исходные данные'!B1030</f>
        <v>521.94000000000005</v>
      </c>
      <c r="F1028" s="12">
        <f t="shared" si="144"/>
        <v>0.79706183284211174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-0.22682302121616482</v>
      </c>
      <c r="J1028" s="18">
        <f t="shared" si="147"/>
        <v>-3.7137537057719335E-5</v>
      </c>
      <c r="K1028" s="12">
        <f t="shared" si="151"/>
        <v>0.84621962149872421</v>
      </c>
      <c r="L1028" s="12">
        <f t="shared" si="148"/>
        <v>-0.1669763531858435</v>
      </c>
      <c r="M1028" s="12">
        <f t="shared" si="152"/>
        <v>2.7881102523243523E-2</v>
      </c>
      <c r="N1028" s="18">
        <f t="shared" si="149"/>
        <v>4.5649487984742388E-6</v>
      </c>
    </row>
    <row r="1029" spans="1:14" x14ac:dyDescent="0.2">
      <c r="A1029" s="4">
        <v>1027</v>
      </c>
      <c r="B1029" s="1" t="str">
        <f>'Исходные данные'!A1279</f>
        <v>08.02.2012</v>
      </c>
      <c r="C1029" s="1">
        <f>'Исходные данные'!B1279</f>
        <v>662.12</v>
      </c>
      <c r="D1029" s="5" t="str">
        <f>'Исходные данные'!A1031</f>
        <v>06.02.2013</v>
      </c>
      <c r="E1029" s="1">
        <f>'Исходные данные'!B1031</f>
        <v>524.94000000000005</v>
      </c>
      <c r="F1029" s="12">
        <f t="shared" si="144"/>
        <v>0.79281701202199006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-0.23216283804573645</v>
      </c>
      <c r="J1029" s="18">
        <f t="shared" si="147"/>
        <v>-3.7905727905285801E-5</v>
      </c>
      <c r="K1029" s="12">
        <f t="shared" si="151"/>
        <v>0.84171300667948867</v>
      </c>
      <c r="L1029" s="12">
        <f t="shared" si="148"/>
        <v>-0.17231617001541519</v>
      </c>
      <c r="M1029" s="12">
        <f t="shared" si="152"/>
        <v>2.9692862448781443E-2</v>
      </c>
      <c r="N1029" s="18">
        <f t="shared" si="149"/>
        <v>4.8480177714353082E-6</v>
      </c>
    </row>
    <row r="1030" spans="1:14" x14ac:dyDescent="0.2">
      <c r="A1030" s="4">
        <v>1028</v>
      </c>
      <c r="B1030" s="1" t="str">
        <f>'Исходные данные'!A1280</f>
        <v>07.02.2012</v>
      </c>
      <c r="C1030" s="1">
        <f>'Исходные данные'!B1280</f>
        <v>656.94</v>
      </c>
      <c r="D1030" s="5" t="str">
        <f>'Исходные данные'!A1032</f>
        <v>05.02.2013</v>
      </c>
      <c r="E1030" s="1">
        <f>'Исходные данные'!B1032</f>
        <v>518.74</v>
      </c>
      <c r="F1030" s="12">
        <f t="shared" si="144"/>
        <v>0.78963071208938407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-0.2361898958627201</v>
      </c>
      <c r="J1030" s="18">
        <f t="shared" si="147"/>
        <v>-3.8455602567284132E-5</v>
      </c>
      <c r="K1030" s="12">
        <f t="shared" si="151"/>
        <v>0.83833019569563194</v>
      </c>
      <c r="L1030" s="12">
        <f t="shared" si="148"/>
        <v>-0.17634322783239886</v>
      </c>
      <c r="M1030" s="12">
        <f t="shared" si="152"/>
        <v>3.1096934002349304E-2</v>
      </c>
      <c r="N1030" s="18">
        <f t="shared" si="149"/>
        <v>5.0630926894115317E-6</v>
      </c>
    </row>
    <row r="1031" spans="1:14" x14ac:dyDescent="0.2">
      <c r="A1031" s="4">
        <v>1029</v>
      </c>
      <c r="B1031" s="1" t="str">
        <f>'Исходные данные'!A1281</f>
        <v>06.02.2012</v>
      </c>
      <c r="C1031" s="1">
        <f>'Исходные данные'!B1281</f>
        <v>653.19000000000005</v>
      </c>
      <c r="D1031" s="5" t="str">
        <f>'Исходные данные'!A1033</f>
        <v>04.02.2013</v>
      </c>
      <c r="E1031" s="1">
        <f>'Исходные данные'!B1033</f>
        <v>522.41</v>
      </c>
      <c r="F1031" s="12">
        <f t="shared" si="144"/>
        <v>0.79978260536750401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-0.22341533153372803</v>
      </c>
      <c r="J1031" s="18">
        <f t="shared" si="147"/>
        <v>-3.6274166998210764E-5</v>
      </c>
      <c r="K1031" s="12">
        <f t="shared" si="151"/>
        <v>0.84910819425651374</v>
      </c>
      <c r="L1031" s="12">
        <f t="shared" si="148"/>
        <v>-0.16356866350340676</v>
      </c>
      <c r="M1031" s="12">
        <f t="shared" si="152"/>
        <v>2.6754707680290684E-2</v>
      </c>
      <c r="N1031" s="18">
        <f t="shared" si="149"/>
        <v>4.3439486794426358E-6</v>
      </c>
    </row>
    <row r="1032" spans="1:14" x14ac:dyDescent="0.2">
      <c r="A1032" s="4">
        <v>1030</v>
      </c>
      <c r="B1032" s="1" t="str">
        <f>'Исходные данные'!A1282</f>
        <v>03.02.2012</v>
      </c>
      <c r="C1032" s="1">
        <f>'Исходные данные'!B1282</f>
        <v>640.96</v>
      </c>
      <c r="D1032" s="5" t="str">
        <f>'Исходные данные'!A1034</f>
        <v>01.02.2013</v>
      </c>
      <c r="E1032" s="1">
        <f>'Исходные данные'!B1034</f>
        <v>527.88</v>
      </c>
      <c r="F1032" s="12">
        <f t="shared" si="144"/>
        <v>0.82357713429855217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-0.19409806732882473</v>
      </c>
      <c r="J1032" s="18">
        <f t="shared" si="147"/>
        <v>-3.1426198974026742E-5</v>
      </c>
      <c r="K1032" s="12">
        <f t="shared" si="151"/>
        <v>0.87437022091004768</v>
      </c>
      <c r="L1032" s="12">
        <f t="shared" si="148"/>
        <v>-0.13425139929850347</v>
      </c>
      <c r="M1032" s="12">
        <f t="shared" si="152"/>
        <v>1.8023438213606194E-2</v>
      </c>
      <c r="N1032" s="18">
        <f t="shared" si="149"/>
        <v>2.9181545354457547E-6</v>
      </c>
    </row>
    <row r="1033" spans="1:14" x14ac:dyDescent="0.2">
      <c r="A1033" s="4">
        <v>1031</v>
      </c>
      <c r="B1033" s="1" t="str">
        <f>'Исходные данные'!A1283</f>
        <v>02.02.2012</v>
      </c>
      <c r="C1033" s="1">
        <f>'Исходные данные'!B1283</f>
        <v>634.39</v>
      </c>
      <c r="D1033" s="5" t="str">
        <f>'Исходные данные'!A1035</f>
        <v>31.01.2013</v>
      </c>
      <c r="E1033" s="1">
        <f>'Исходные данные'!B1035</f>
        <v>525.64</v>
      </c>
      <c r="F1033" s="12">
        <f t="shared" si="144"/>
        <v>0.82857548195904729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-0.1880473394953657</v>
      </c>
      <c r="J1033" s="18">
        <f t="shared" si="147"/>
        <v>-3.0361554785877943E-5</v>
      </c>
      <c r="K1033" s="12">
        <f t="shared" si="151"/>
        <v>0.87967683539226571</v>
      </c>
      <c r="L1033" s="12">
        <f t="shared" si="148"/>
        <v>-0.12820067146504446</v>
      </c>
      <c r="M1033" s="12">
        <f t="shared" si="152"/>
        <v>1.6435412164088243E-2</v>
      </c>
      <c r="N1033" s="18">
        <f t="shared" si="149"/>
        <v>2.6536119478613924E-6</v>
      </c>
    </row>
    <row r="1034" spans="1:14" x14ac:dyDescent="0.2">
      <c r="A1034" s="4">
        <v>1032</v>
      </c>
      <c r="B1034" s="1" t="str">
        <f>'Исходные данные'!A1284</f>
        <v>01.02.2012</v>
      </c>
      <c r="C1034" s="1">
        <f>'Исходные данные'!B1284</f>
        <v>627.73</v>
      </c>
      <c r="D1034" s="5" t="str">
        <f>'Исходные данные'!A1036</f>
        <v>30.01.2013</v>
      </c>
      <c r="E1034" s="1">
        <f>'Исходные данные'!B1036</f>
        <v>533.05999999999995</v>
      </c>
      <c r="F1034" s="12">
        <f t="shared" si="144"/>
        <v>0.84918675226610152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-0.16347614952660355</v>
      </c>
      <c r="J1034" s="18">
        <f t="shared" si="147"/>
        <v>-2.6320696867793297E-5</v>
      </c>
      <c r="K1034" s="12">
        <f t="shared" si="151"/>
        <v>0.9015592799394484</v>
      </c>
      <c r="L1034" s="12">
        <f t="shared" si="148"/>
        <v>-0.10362948149628232</v>
      </c>
      <c r="M1034" s="12">
        <f t="shared" si="152"/>
        <v>1.0739069435188302E-2</v>
      </c>
      <c r="N1034" s="18">
        <f t="shared" si="149"/>
        <v>1.7290582881007751E-6</v>
      </c>
    </row>
    <row r="1035" spans="1:14" x14ac:dyDescent="0.2">
      <c r="A1035" s="4">
        <v>1033</v>
      </c>
      <c r="B1035" s="1" t="str">
        <f>'Исходные данные'!A1285</f>
        <v>31.01.2012</v>
      </c>
      <c r="C1035" s="1">
        <f>'Исходные данные'!B1285</f>
        <v>608.13</v>
      </c>
      <c r="D1035" s="5" t="str">
        <f>'Исходные данные'!A1037</f>
        <v>29.01.2013</v>
      </c>
      <c r="E1035" s="1">
        <f>'Исходные данные'!B1037</f>
        <v>538.38</v>
      </c>
      <c r="F1035" s="12">
        <f t="shared" si="144"/>
        <v>0.88530412905135414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-0.12182404436228128</v>
      </c>
      <c r="J1035" s="18">
        <f t="shared" si="147"/>
        <v>-1.9559698955141788E-5</v>
      </c>
      <c r="K1035" s="12">
        <f t="shared" si="151"/>
        <v>0.93990415063004829</v>
      </c>
      <c r="L1035" s="12">
        <f t="shared" si="148"/>
        <v>-6.1977376331959988E-2</v>
      </c>
      <c r="M1035" s="12">
        <f t="shared" si="152"/>
        <v>3.8411951769933847E-3</v>
      </c>
      <c r="N1035" s="18">
        <f t="shared" si="149"/>
        <v>6.1673064363635165E-7</v>
      </c>
    </row>
    <row r="1036" spans="1:14" x14ac:dyDescent="0.2">
      <c r="A1036" s="4">
        <v>1034</v>
      </c>
      <c r="B1036" s="1" t="str">
        <f>'Исходные данные'!A1286</f>
        <v>30.01.2012</v>
      </c>
      <c r="C1036" s="1">
        <f>'Исходные данные'!B1286</f>
        <v>593.79</v>
      </c>
      <c r="D1036" s="5" t="str">
        <f>'Исходные данные'!A1038</f>
        <v>28.01.2013</v>
      </c>
      <c r="E1036" s="1">
        <f>'Исходные данные'!B1038</f>
        <v>535.54999999999995</v>
      </c>
      <c r="F1036" s="12">
        <f t="shared" si="144"/>
        <v>0.90191818656427358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-0.10323146529011475</v>
      </c>
      <c r="J1036" s="18">
        <f t="shared" si="147"/>
        <v>-1.6528270588851427E-5</v>
      </c>
      <c r="K1036" s="12">
        <f t="shared" si="151"/>
        <v>0.95754285929837024</v>
      </c>
      <c r="L1036" s="12">
        <f t="shared" si="148"/>
        <v>-4.3384797259793446E-2</v>
      </c>
      <c r="M1036" s="12">
        <f t="shared" si="152"/>
        <v>1.8822406332733744E-3</v>
      </c>
      <c r="N1036" s="18">
        <f t="shared" si="149"/>
        <v>3.0136337223000216E-7</v>
      </c>
    </row>
    <row r="1037" spans="1:14" x14ac:dyDescent="0.2">
      <c r="A1037" s="4">
        <v>1035</v>
      </c>
      <c r="B1037" s="1" t="str">
        <f>'Исходные данные'!A1287</f>
        <v>27.01.2012</v>
      </c>
      <c r="C1037" s="1">
        <f>'Исходные данные'!B1287</f>
        <v>597.62</v>
      </c>
      <c r="D1037" s="5" t="str">
        <f>'Исходные данные'!A1039</f>
        <v>25.01.2013</v>
      </c>
      <c r="E1037" s="1">
        <f>'Исходные данные'!B1039</f>
        <v>534.66999999999996</v>
      </c>
      <c r="F1037" s="12">
        <f t="shared" si="144"/>
        <v>0.89466550650915289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-0.11130536630785391</v>
      </c>
      <c r="J1037" s="18">
        <f t="shared" si="147"/>
        <v>-1.7771234390375811E-5</v>
      </c>
      <c r="K1037" s="12">
        <f t="shared" si="151"/>
        <v>0.94984287929906275</v>
      </c>
      <c r="L1037" s="12">
        <f t="shared" si="148"/>
        <v>-5.1458698277532675E-2</v>
      </c>
      <c r="M1037" s="12">
        <f t="shared" si="152"/>
        <v>2.6479976284181366E-3</v>
      </c>
      <c r="N1037" s="18">
        <f t="shared" si="149"/>
        <v>4.2278452585675073E-7</v>
      </c>
    </row>
    <row r="1038" spans="1:14" x14ac:dyDescent="0.2">
      <c r="A1038" s="4">
        <v>1036</v>
      </c>
      <c r="B1038" s="1" t="str">
        <f>'Исходные данные'!A1288</f>
        <v>26.01.2012</v>
      </c>
      <c r="C1038" s="1">
        <f>'Исходные данные'!B1288</f>
        <v>598.01</v>
      </c>
      <c r="D1038" s="5" t="str">
        <f>'Исходные данные'!A1040</f>
        <v>24.01.2013</v>
      </c>
      <c r="E1038" s="1">
        <f>'Исходные данные'!B1040</f>
        <v>534.21</v>
      </c>
      <c r="F1038" s="12">
        <f t="shared" si="144"/>
        <v>0.89331282085583863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-0.11281845613750775</v>
      </c>
      <c r="J1038" s="18">
        <f t="shared" si="147"/>
        <v>-1.796254269485114E-5</v>
      </c>
      <c r="K1038" s="12">
        <f t="shared" si="151"/>
        <v>0.9484067684549734</v>
      </c>
      <c r="L1038" s="12">
        <f t="shared" si="148"/>
        <v>-5.2971788107186439E-2</v>
      </c>
      <c r="M1038" s="12">
        <f t="shared" si="152"/>
        <v>2.8060103352726506E-3</v>
      </c>
      <c r="N1038" s="18">
        <f t="shared" si="149"/>
        <v>4.4676272105776032E-7</v>
      </c>
    </row>
    <row r="1039" spans="1:14" x14ac:dyDescent="0.2">
      <c r="A1039" s="4">
        <v>1037</v>
      </c>
      <c r="B1039" s="1" t="str">
        <f>'Исходные данные'!A1289</f>
        <v>25.01.2012</v>
      </c>
      <c r="C1039" s="1">
        <f>'Исходные данные'!B1289</f>
        <v>593.85</v>
      </c>
      <c r="D1039" s="5" t="str">
        <f>'Исходные данные'!A1041</f>
        <v>23.01.2013</v>
      </c>
      <c r="E1039" s="1">
        <f>'Исходные данные'!B1041</f>
        <v>533.70000000000005</v>
      </c>
      <c r="F1039" s="12">
        <f t="shared" si="144"/>
        <v>0.89871179590805761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-0.10679287888035015</v>
      </c>
      <c r="J1039" s="18">
        <f t="shared" si="147"/>
        <v>-1.6955715645580542E-5</v>
      </c>
      <c r="K1039" s="12">
        <f t="shared" si="151"/>
        <v>0.95413871852072796</v>
      </c>
      <c r="L1039" s="12">
        <f t="shared" si="148"/>
        <v>-4.6946210850028841E-2</v>
      </c>
      <c r="M1039" s="12">
        <f t="shared" si="152"/>
        <v>2.2039467131753586E-3</v>
      </c>
      <c r="N1039" s="18">
        <f t="shared" si="149"/>
        <v>3.4992495902729345E-7</v>
      </c>
    </row>
    <row r="1040" spans="1:14" x14ac:dyDescent="0.2">
      <c r="A1040" s="4">
        <v>1038</v>
      </c>
      <c r="B1040" s="1" t="str">
        <f>'Исходные данные'!A1290</f>
        <v>24.01.2012</v>
      </c>
      <c r="C1040" s="1">
        <f>'Исходные данные'!B1290</f>
        <v>592.65</v>
      </c>
      <c r="D1040" s="5" t="str">
        <f>'Исходные данные'!A1042</f>
        <v>22.01.2013</v>
      </c>
      <c r="E1040" s="1">
        <f>'Исходные данные'!B1042</f>
        <v>526.1</v>
      </c>
      <c r="F1040" s="12">
        <f t="shared" si="144"/>
        <v>0.88770775331139806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-0.11911269678874777</v>
      </c>
      <c r="J1040" s="18">
        <f t="shared" si="147"/>
        <v>-1.8858973805252667E-5</v>
      </c>
      <c r="K1040" s="12">
        <f t="shared" si="151"/>
        <v>0.94245601540107471</v>
      </c>
      <c r="L1040" s="12">
        <f t="shared" si="148"/>
        <v>-5.9266028758426466E-2</v>
      </c>
      <c r="M1040" s="12">
        <f t="shared" si="152"/>
        <v>3.5124621647946237E-3</v>
      </c>
      <c r="N1040" s="18">
        <f t="shared" si="149"/>
        <v>5.5612402156661206E-7</v>
      </c>
    </row>
    <row r="1041" spans="1:14" x14ac:dyDescent="0.2">
      <c r="A1041" s="4">
        <v>1039</v>
      </c>
      <c r="B1041" s="1" t="str">
        <f>'Исходные данные'!A1291</f>
        <v>23.01.2012</v>
      </c>
      <c r="C1041" s="1">
        <f>'Исходные данные'!B1291</f>
        <v>589.01</v>
      </c>
      <c r="D1041" s="5" t="str">
        <f>'Исходные данные'!A1043</f>
        <v>21.01.2013</v>
      </c>
      <c r="E1041" s="1">
        <f>'Исходные данные'!B1043</f>
        <v>529.54</v>
      </c>
      <c r="F1041" s="12">
        <f t="shared" si="144"/>
        <v>0.89903397225853543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-0.10643445628285966</v>
      </c>
      <c r="J1041" s="18">
        <f t="shared" si="147"/>
        <v>-1.6804609120168269E-5</v>
      </c>
      <c r="K1041" s="12">
        <f t="shared" si="151"/>
        <v>0.95448076469346343</v>
      </c>
      <c r="L1041" s="12">
        <f t="shared" si="148"/>
        <v>-4.658778825253837E-2</v>
      </c>
      <c r="M1041" s="12">
        <f t="shared" si="152"/>
        <v>2.1704220142633453E-3</v>
      </c>
      <c r="N1041" s="18">
        <f t="shared" si="149"/>
        <v>3.4268125989738785E-7</v>
      </c>
    </row>
    <row r="1042" spans="1:14" x14ac:dyDescent="0.2">
      <c r="A1042" s="4">
        <v>1040</v>
      </c>
      <c r="B1042" s="1" t="str">
        <f>'Исходные данные'!A1292</f>
        <v>20.01.2012</v>
      </c>
      <c r="C1042" s="1">
        <f>'Исходные данные'!B1292</f>
        <v>591.16999999999996</v>
      </c>
      <c r="D1042" s="5" t="str">
        <f>'Исходные данные'!A1044</f>
        <v>18.01.2013</v>
      </c>
      <c r="E1042" s="1">
        <f>'Исходные данные'!B1044</f>
        <v>533</v>
      </c>
      <c r="F1042" s="12">
        <f t="shared" si="144"/>
        <v>0.90160190808058605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-0.1035821999316293</v>
      </c>
      <c r="J1042" s="18">
        <f t="shared" si="147"/>
        <v>-1.6308629597331681E-5</v>
      </c>
      <c r="K1042" s="12">
        <f t="shared" si="151"/>
        <v>0.95720707473596067</v>
      </c>
      <c r="L1042" s="12">
        <f t="shared" si="148"/>
        <v>-4.3735531901308002E-2</v>
      </c>
      <c r="M1042" s="12">
        <f t="shared" si="152"/>
        <v>1.9127967506903233E-3</v>
      </c>
      <c r="N1042" s="18">
        <f t="shared" si="149"/>
        <v>3.0116268743643964E-7</v>
      </c>
    </row>
    <row r="1043" spans="1:14" x14ac:dyDescent="0.2">
      <c r="A1043" s="4">
        <v>1041</v>
      </c>
      <c r="B1043" s="1" t="str">
        <f>'Исходные данные'!A1293</f>
        <v>19.01.2012</v>
      </c>
      <c r="C1043" s="1">
        <f>'Исходные данные'!B1293</f>
        <v>594.08000000000004</v>
      </c>
      <c r="D1043" s="5" t="str">
        <f>'Исходные данные'!A1045</f>
        <v>17.01.2013</v>
      </c>
      <c r="E1043" s="1">
        <f>'Исходные данные'!B1045</f>
        <v>528.29</v>
      </c>
      <c r="F1043" s="12">
        <f t="shared" si="144"/>
        <v>0.8892573390789118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-0.11736861507667976</v>
      </c>
      <c r="J1043" s="18">
        <f t="shared" si="147"/>
        <v>-1.8427672613988457E-5</v>
      </c>
      <c r="K1043" s="12">
        <f t="shared" si="151"/>
        <v>0.94410116992690307</v>
      </c>
      <c r="L1043" s="12">
        <f t="shared" si="148"/>
        <v>-5.752194704635849E-2</v>
      </c>
      <c r="M1043" s="12">
        <f t="shared" si="152"/>
        <v>3.3087743920040616E-3</v>
      </c>
      <c r="N1043" s="18">
        <f t="shared" si="149"/>
        <v>5.1950013391198663E-7</v>
      </c>
    </row>
    <row r="1044" spans="1:14" x14ac:dyDescent="0.2">
      <c r="A1044" s="4">
        <v>1042</v>
      </c>
      <c r="B1044" s="1" t="str">
        <f>'Исходные данные'!A1294</f>
        <v>18.01.2012</v>
      </c>
      <c r="C1044" s="1">
        <f>'Исходные данные'!B1294</f>
        <v>589.42999999999995</v>
      </c>
      <c r="D1044" s="5" t="str">
        <f>'Исходные данные'!A1046</f>
        <v>16.01.2013</v>
      </c>
      <c r="E1044" s="1">
        <f>'Исходные данные'!B1046</f>
        <v>524.61</v>
      </c>
      <c r="F1044" s="12">
        <f t="shared" si="144"/>
        <v>0.89002935038935926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-0.11650083883414047</v>
      </c>
      <c r="J1044" s="18">
        <f t="shared" si="147"/>
        <v>-1.8240373616382357E-5</v>
      </c>
      <c r="K1044" s="12">
        <f t="shared" si="151"/>
        <v>0.94492079406646334</v>
      </c>
      <c r="L1044" s="12">
        <f t="shared" si="148"/>
        <v>-5.6654170803819265E-2</v>
      </c>
      <c r="M1044" s="12">
        <f t="shared" si="152"/>
        <v>3.2096950694683185E-3</v>
      </c>
      <c r="N1044" s="18">
        <f t="shared" si="149"/>
        <v>5.0253747395856171E-7</v>
      </c>
    </row>
    <row r="1045" spans="1:14" x14ac:dyDescent="0.2">
      <c r="A1045" s="4">
        <v>1043</v>
      </c>
      <c r="B1045" s="1" t="str">
        <f>'Исходные данные'!A1295</f>
        <v>17.01.2012</v>
      </c>
      <c r="C1045" s="1">
        <f>'Исходные данные'!B1295</f>
        <v>586.71</v>
      </c>
      <c r="D1045" s="5" t="str">
        <f>'Исходные данные'!A1047</f>
        <v>15.01.2013</v>
      </c>
      <c r="E1045" s="1">
        <f>'Исходные данные'!B1047</f>
        <v>521.79</v>
      </c>
      <c r="F1045" s="12">
        <f t="shared" si="144"/>
        <v>0.88934908217006692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-0.11726545218449581</v>
      </c>
      <c r="J1045" s="18">
        <f t="shared" si="147"/>
        <v>-1.830884420893532E-5</v>
      </c>
      <c r="K1045" s="12">
        <f t="shared" si="151"/>
        <v>0.94419857115811689</v>
      </c>
      <c r="L1045" s="12">
        <f t="shared" si="148"/>
        <v>-5.7418784154174604E-2</v>
      </c>
      <c r="M1045" s="12">
        <f t="shared" si="152"/>
        <v>3.2969167737436837E-3</v>
      </c>
      <c r="N1045" s="18">
        <f t="shared" si="149"/>
        <v>5.1475293409800698E-7</v>
      </c>
    </row>
    <row r="1046" spans="1:14" x14ac:dyDescent="0.2">
      <c r="A1046" s="4">
        <v>1044</v>
      </c>
      <c r="B1046" s="1" t="str">
        <f>'Исходные данные'!A1296</f>
        <v>16.01.2012</v>
      </c>
      <c r="C1046" s="1">
        <f>'Исходные данные'!B1296</f>
        <v>577.41</v>
      </c>
      <c r="D1046" s="5" t="str">
        <f>'Исходные данные'!A1048</f>
        <v>14.01.2013</v>
      </c>
      <c r="E1046" s="1">
        <f>'Исходные данные'!B1048</f>
        <v>518.98</v>
      </c>
      <c r="F1046" s="12">
        <f t="shared" si="144"/>
        <v>0.89880674044439834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-0.10668723931724255</v>
      </c>
      <c r="J1046" s="18">
        <f t="shared" si="147"/>
        <v>-1.661075961597695E-5</v>
      </c>
      <c r="K1046" s="12">
        <f t="shared" si="151"/>
        <v>0.9542395186422431</v>
      </c>
      <c r="L1046" s="12">
        <f t="shared" si="148"/>
        <v>-4.6840571286921338E-2</v>
      </c>
      <c r="M1046" s="12">
        <f t="shared" si="152"/>
        <v>2.1940391184851527E-3</v>
      </c>
      <c r="N1046" s="18">
        <f t="shared" si="149"/>
        <v>3.4160276916376014E-7</v>
      </c>
    </row>
    <row r="1047" spans="1:14" x14ac:dyDescent="0.2">
      <c r="A1047" s="4">
        <v>1045</v>
      </c>
      <c r="B1047" s="1" t="str">
        <f>'Исходные данные'!A1297</f>
        <v>13.01.2012</v>
      </c>
      <c r="C1047" s="1">
        <f>'Исходные данные'!B1297</f>
        <v>581.71</v>
      </c>
      <c r="D1047" s="5" t="str">
        <f>'Исходные данные'!A1049</f>
        <v>11.01.2013</v>
      </c>
      <c r="E1047" s="1">
        <f>'Исходные данные'!B1049</f>
        <v>509.85</v>
      </c>
      <c r="F1047" s="12">
        <f t="shared" si="144"/>
        <v>0.87646765570473262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-0.1318554769506379</v>
      </c>
      <c r="J1047" s="18">
        <f t="shared" si="147"/>
        <v>-2.0472051219467537E-5</v>
      </c>
      <c r="K1047" s="12">
        <f t="shared" si="151"/>
        <v>0.93052269887479544</v>
      </c>
      <c r="L1047" s="12">
        <f t="shared" si="148"/>
        <v>-7.2008808920316691E-2</v>
      </c>
      <c r="M1047" s="12">
        <f t="shared" si="152"/>
        <v>5.1852685621226685E-3</v>
      </c>
      <c r="N1047" s="18">
        <f t="shared" si="149"/>
        <v>8.0507147708555235E-7</v>
      </c>
    </row>
    <row r="1048" spans="1:14" x14ac:dyDescent="0.2">
      <c r="A1048" s="4">
        <v>1046</v>
      </c>
      <c r="B1048" s="1" t="str">
        <f>'Исходные данные'!A1298</f>
        <v>12.01.2012</v>
      </c>
      <c r="C1048" s="1">
        <f>'Исходные данные'!B1298</f>
        <v>588.11</v>
      </c>
      <c r="D1048" s="5" t="str">
        <f>'Исходные данные'!A1050</f>
        <v>10.01.2013</v>
      </c>
      <c r="E1048" s="1">
        <f>'Исходные данные'!B1050</f>
        <v>509.55</v>
      </c>
      <c r="F1048" s="12">
        <f t="shared" si="144"/>
        <v>0.86641954736358839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-0.14338602195754238</v>
      </c>
      <c r="J1048" s="18">
        <f t="shared" si="147"/>
        <v>-2.2200163391055149E-5</v>
      </c>
      <c r="K1048" s="12">
        <f t="shared" si="151"/>
        <v>0.91985488605668309</v>
      </c>
      <c r="L1048" s="12">
        <f t="shared" si="148"/>
        <v>-8.353935392722113E-2</v>
      </c>
      <c r="M1048" s="12">
        <f t="shared" si="152"/>
        <v>6.9788236545775028E-3</v>
      </c>
      <c r="N1048" s="18">
        <f t="shared" si="149"/>
        <v>1.0805169380796223E-6</v>
      </c>
    </row>
    <row r="1049" spans="1:14" x14ac:dyDescent="0.2">
      <c r="A1049" s="4">
        <v>1047</v>
      </c>
      <c r="B1049" s="1" t="str">
        <f>'Исходные данные'!A1299</f>
        <v>11.01.2012</v>
      </c>
      <c r="C1049" s="1">
        <f>'Исходные данные'!B1299</f>
        <v>590.29999999999995</v>
      </c>
      <c r="D1049" s="5" t="str">
        <f>'Исходные данные'!A1051</f>
        <v>09.01.2013</v>
      </c>
      <c r="E1049" s="1">
        <f>'Исходные данные'!B1051</f>
        <v>464.5</v>
      </c>
      <c r="F1049" s="12">
        <f t="shared" si="144"/>
        <v>0.78688802303913274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-0.23966932399275034</v>
      </c>
      <c r="J1049" s="18">
        <f t="shared" si="147"/>
        <v>-3.7003940595606486E-5</v>
      </c>
      <c r="K1049" s="12">
        <f t="shared" si="151"/>
        <v>0.8354183547388061</v>
      </c>
      <c r="L1049" s="12">
        <f t="shared" si="148"/>
        <v>-0.17982265596242902</v>
      </c>
      <c r="M1049" s="12">
        <f t="shared" si="152"/>
        <v>3.2336187597382084E-2</v>
      </c>
      <c r="N1049" s="18">
        <f t="shared" si="149"/>
        <v>4.9925720363700289E-6</v>
      </c>
    </row>
    <row r="1050" spans="1:14" x14ac:dyDescent="0.2">
      <c r="A1050" s="4">
        <v>1048</v>
      </c>
      <c r="B1050" s="1" t="str">
        <f>'Исходные данные'!A1300</f>
        <v>10.01.2012</v>
      </c>
      <c r="C1050" s="1">
        <f>'Исходные данные'!B1300</f>
        <v>597.59</v>
      </c>
      <c r="D1050" s="5" t="str">
        <f>'Исходные данные'!A1052</f>
        <v>29.12.2012</v>
      </c>
      <c r="E1050" s="1">
        <f>'Исходные данные'!B1052</f>
        <v>453.63</v>
      </c>
      <c r="F1050" s="12">
        <f t="shared" si="144"/>
        <v>0.75909904784216597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-0.27562301228484093</v>
      </c>
      <c r="J1050" s="18">
        <f t="shared" si="147"/>
        <v>-4.243626652347311E-5</v>
      </c>
      <c r="K1050" s="12">
        <f t="shared" si="151"/>
        <v>0.80591552935678479</v>
      </c>
      <c r="L1050" s="12">
        <f t="shared" si="148"/>
        <v>-0.21577634425451966</v>
      </c>
      <c r="M1050" s="12">
        <f t="shared" si="152"/>
        <v>4.6559430739844948E-2</v>
      </c>
      <c r="N1050" s="18">
        <f t="shared" si="149"/>
        <v>7.1685175910324931E-6</v>
      </c>
    </row>
    <row r="1051" spans="1:14" x14ac:dyDescent="0.2">
      <c r="A1051" s="4">
        <v>1049</v>
      </c>
      <c r="B1051" s="1" t="str">
        <f>'Исходные данные'!A1301</f>
        <v>30.12.2011</v>
      </c>
      <c r="C1051" s="1">
        <f>'Исходные данные'!B1301</f>
        <v>552.47</v>
      </c>
      <c r="D1051" s="5" t="str">
        <f>'Исходные данные'!A1053</f>
        <v>28.12.2012</v>
      </c>
      <c r="E1051" s="1">
        <f>'Исходные данные'!B1053</f>
        <v>453.69</v>
      </c>
      <c r="F1051" s="12">
        <f t="shared" si="144"/>
        <v>0.82120296124676451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-0.19698498784439045</v>
      </c>
      <c r="J1051" s="18">
        <f t="shared" si="147"/>
        <v>-3.0244122810837472E-5</v>
      </c>
      <c r="K1051" s="12">
        <f t="shared" si="151"/>
        <v>0.87184962371360131</v>
      </c>
      <c r="L1051" s="12">
        <f t="shared" si="148"/>
        <v>-0.13713831981406918</v>
      </c>
      <c r="M1051" s="12">
        <f t="shared" si="152"/>
        <v>1.8806918761425897E-2</v>
      </c>
      <c r="N1051" s="18">
        <f t="shared" si="149"/>
        <v>2.8875233942361861E-6</v>
      </c>
    </row>
    <row r="1052" spans="1:14" x14ac:dyDescent="0.2">
      <c r="A1052" s="4">
        <v>1050</v>
      </c>
      <c r="B1052" s="1" t="str">
        <f>'Исходные данные'!A1302</f>
        <v>29.12.2011</v>
      </c>
      <c r="C1052" s="1">
        <f>'Исходные данные'!B1302</f>
        <v>538.89</v>
      </c>
      <c r="D1052" s="5" t="str">
        <f>'Исходные данные'!A1054</f>
        <v>27.12.2012</v>
      </c>
      <c r="E1052" s="1">
        <f>'Исходные данные'!B1054</f>
        <v>453</v>
      </c>
      <c r="F1052" s="12">
        <f t="shared" si="144"/>
        <v>0.84061682347046707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-0.17361934296581996</v>
      </c>
      <c r="J1052" s="18">
        <f t="shared" si="147"/>
        <v>-2.6582274638199773E-5</v>
      </c>
      <c r="K1052" s="12">
        <f t="shared" si="151"/>
        <v>0.89246081153599477</v>
      </c>
      <c r="L1052" s="12">
        <f t="shared" si="148"/>
        <v>-0.11377267493549871</v>
      </c>
      <c r="M1052" s="12">
        <f t="shared" si="152"/>
        <v>1.2944221561978638E-2</v>
      </c>
      <c r="N1052" s="18">
        <f t="shared" si="149"/>
        <v>1.9818463004203567E-6</v>
      </c>
    </row>
    <row r="1053" spans="1:14" x14ac:dyDescent="0.2">
      <c r="A1053" s="4">
        <v>1051</v>
      </c>
      <c r="B1053" s="1" t="str">
        <f>'Исходные данные'!A1303</f>
        <v>28.12.2011</v>
      </c>
      <c r="C1053" s="1">
        <f>'Исходные данные'!B1303</f>
        <v>547.85</v>
      </c>
      <c r="D1053" s="5" t="str">
        <f>'Исходные данные'!A1055</f>
        <v>26.12.2012</v>
      </c>
      <c r="E1053" s="1">
        <f>'Исходные данные'!B1055</f>
        <v>454.3</v>
      </c>
      <c r="F1053" s="12">
        <f t="shared" si="144"/>
        <v>0.82924158072465093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-0.18724375408604466</v>
      </c>
      <c r="J1053" s="18">
        <f t="shared" si="147"/>
        <v>-2.8588248036479412E-5</v>
      </c>
      <c r="K1053" s="12">
        <f t="shared" si="151"/>
        <v>0.88038401496364227</v>
      </c>
      <c r="L1053" s="12">
        <f t="shared" si="148"/>
        <v>-0.12739708605572336</v>
      </c>
      <c r="M1053" s="12">
        <f t="shared" si="152"/>
        <v>1.6230017535489364E-2</v>
      </c>
      <c r="N1053" s="18">
        <f t="shared" si="149"/>
        <v>2.4779879532203921E-6</v>
      </c>
    </row>
    <row r="1054" spans="1:14" x14ac:dyDescent="0.2">
      <c r="A1054" s="4">
        <v>1052</v>
      </c>
      <c r="B1054" s="1" t="str">
        <f>'Исходные данные'!A1304</f>
        <v>27.12.2011</v>
      </c>
      <c r="C1054" s="1">
        <f>'Исходные данные'!B1304</f>
        <v>548.08000000000004</v>
      </c>
      <c r="D1054" s="5" t="str">
        <f>'Исходные данные'!A1056</f>
        <v>25.12.2012</v>
      </c>
      <c r="E1054" s="1">
        <f>'Исходные данные'!B1056</f>
        <v>451.45</v>
      </c>
      <c r="F1054" s="12">
        <f t="shared" si="144"/>
        <v>0.82369362136914315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-0.19395663694115547</v>
      </c>
      <c r="J1054" s="18">
        <f t="shared" si="147"/>
        <v>-2.9530514677888565E-5</v>
      </c>
      <c r="K1054" s="12">
        <f t="shared" si="151"/>
        <v>0.87449389217458873</v>
      </c>
      <c r="L1054" s="12">
        <f t="shared" si="148"/>
        <v>-0.13410996891083421</v>
      </c>
      <c r="M1054" s="12">
        <f t="shared" si="152"/>
        <v>1.7985483761264895E-2</v>
      </c>
      <c r="N1054" s="18">
        <f t="shared" si="149"/>
        <v>2.7383470892109567E-6</v>
      </c>
    </row>
    <row r="1055" spans="1:14" x14ac:dyDescent="0.2">
      <c r="A1055" s="4">
        <v>1053</v>
      </c>
      <c r="B1055" s="1" t="str">
        <f>'Исходные данные'!A1305</f>
        <v>26.12.2011</v>
      </c>
      <c r="C1055" s="1">
        <f>'Исходные данные'!B1305</f>
        <v>549.74</v>
      </c>
      <c r="D1055" s="5" t="str">
        <f>'Исходные данные'!A1057</f>
        <v>24.12.2012</v>
      </c>
      <c r="E1055" s="1">
        <f>'Исходные данные'!B1057</f>
        <v>452.94</v>
      </c>
      <c r="F1055" s="12">
        <f t="shared" si="144"/>
        <v>0.82391676065048935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-0.19368577280343752</v>
      </c>
      <c r="J1055" s="18">
        <f t="shared" si="147"/>
        <v>-2.9406968827072149E-5</v>
      </c>
      <c r="K1055" s="12">
        <f t="shared" si="151"/>
        <v>0.87473079329119219</v>
      </c>
      <c r="L1055" s="12">
        <f t="shared" si="148"/>
        <v>-0.13383910477311622</v>
      </c>
      <c r="M1055" s="12">
        <f t="shared" si="152"/>
        <v>1.7912905966469161E-2</v>
      </c>
      <c r="N1055" s="18">
        <f t="shared" si="149"/>
        <v>2.719684877901803E-6</v>
      </c>
    </row>
    <row r="1056" spans="1:14" x14ac:dyDescent="0.2">
      <c r="A1056" s="4">
        <v>1054</v>
      </c>
      <c r="B1056" s="1" t="str">
        <f>'Исходные данные'!A1306</f>
        <v>23.12.2011</v>
      </c>
      <c r="C1056" s="1">
        <f>'Исходные данные'!B1306</f>
        <v>548.17999999999995</v>
      </c>
      <c r="D1056" s="5" t="str">
        <f>'Исходные данные'!A1058</f>
        <v>21.12.2012</v>
      </c>
      <c r="E1056" s="1">
        <f>'Исходные данные'!B1058</f>
        <v>455.25</v>
      </c>
      <c r="F1056" s="12">
        <f t="shared" si="144"/>
        <v>0.83047539129483028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-0.18575698156005727</v>
      </c>
      <c r="J1056" s="18">
        <f t="shared" si="147"/>
        <v>-2.8124438151584662E-5</v>
      </c>
      <c r="K1056" s="12">
        <f t="shared" si="151"/>
        <v>0.88169391925296869</v>
      </c>
      <c r="L1056" s="12">
        <f t="shared" si="148"/>
        <v>-0.12591031352973603</v>
      </c>
      <c r="M1056" s="12">
        <f t="shared" si="152"/>
        <v>1.5853407053156406E-2</v>
      </c>
      <c r="N1056" s="18">
        <f t="shared" si="149"/>
        <v>2.4002767616798257E-6</v>
      </c>
    </row>
    <row r="1057" spans="1:14" x14ac:dyDescent="0.2">
      <c r="A1057" s="4">
        <v>1055</v>
      </c>
      <c r="B1057" s="1" t="str">
        <f>'Исходные данные'!A1307</f>
        <v>22.12.2011</v>
      </c>
      <c r="C1057" s="1">
        <f>'Исходные данные'!B1307</f>
        <v>554.5</v>
      </c>
      <c r="D1057" s="5" t="str">
        <f>'Исходные данные'!A1059</f>
        <v>20.12.2012</v>
      </c>
      <c r="E1057" s="1">
        <f>'Исходные данные'!B1059</f>
        <v>456.75</v>
      </c>
      <c r="F1057" s="12">
        <f t="shared" si="144"/>
        <v>0.82371505861136163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-0.19393061153230559</v>
      </c>
      <c r="J1057" s="18">
        <f t="shared" si="147"/>
        <v>-2.9280011711441652E-5</v>
      </c>
      <c r="K1057" s="12">
        <f t="shared" si="151"/>
        <v>0.87451665153182878</v>
      </c>
      <c r="L1057" s="12">
        <f t="shared" si="148"/>
        <v>-0.13408394350198435</v>
      </c>
      <c r="M1057" s="12">
        <f t="shared" si="152"/>
        <v>1.7978503905043311E-2</v>
      </c>
      <c r="N1057" s="18">
        <f t="shared" si="149"/>
        <v>2.714428633698071E-6</v>
      </c>
    </row>
    <row r="1058" spans="1:14" x14ac:dyDescent="0.2">
      <c r="A1058" s="4">
        <v>1056</v>
      </c>
      <c r="B1058" s="1" t="str">
        <f>'Исходные данные'!A1308</f>
        <v>21.12.2011</v>
      </c>
      <c r="C1058" s="1">
        <f>'Исходные данные'!B1308</f>
        <v>566.76</v>
      </c>
      <c r="D1058" s="5" t="str">
        <f>'Исходные данные'!A1060</f>
        <v>19.12.2012</v>
      </c>
      <c r="E1058" s="1">
        <f>'Исходные данные'!B1060</f>
        <v>459.24</v>
      </c>
      <c r="F1058" s="12">
        <f t="shared" si="144"/>
        <v>0.81029006987084484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-0.21036298447041479</v>
      </c>
      <c r="J1058" s="18">
        <f t="shared" si="147"/>
        <v>-3.1672356136384398E-5</v>
      </c>
      <c r="K1058" s="12">
        <f t="shared" si="151"/>
        <v>0.86026369345188136</v>
      </c>
      <c r="L1058" s="12">
        <f t="shared" si="148"/>
        <v>-0.15051631644009347</v>
      </c>
      <c r="M1058" s="12">
        <f t="shared" si="152"/>
        <v>2.2655161514694329E-2</v>
      </c>
      <c r="N1058" s="18">
        <f t="shared" si="149"/>
        <v>3.4109724466360331E-6</v>
      </c>
    </row>
    <row r="1059" spans="1:14" x14ac:dyDescent="0.2">
      <c r="A1059" s="4">
        <v>1057</v>
      </c>
      <c r="B1059" s="1" t="str">
        <f>'Исходные данные'!A1309</f>
        <v>20.12.2011</v>
      </c>
      <c r="C1059" s="1">
        <f>'Исходные данные'!B1309</f>
        <v>566.73</v>
      </c>
      <c r="D1059" s="5" t="str">
        <f>'Исходные данные'!A1061</f>
        <v>18.12.2012</v>
      </c>
      <c r="E1059" s="1">
        <f>'Исходные данные'!B1061</f>
        <v>458.89</v>
      </c>
      <c r="F1059" s="12">
        <f t="shared" si="144"/>
        <v>0.80971538475111604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-0.21107246991343695</v>
      </c>
      <c r="J1059" s="18">
        <f t="shared" si="147"/>
        <v>-3.1690479473237003E-5</v>
      </c>
      <c r="K1059" s="12">
        <f t="shared" si="151"/>
        <v>0.85965356534831394</v>
      </c>
      <c r="L1059" s="12">
        <f t="shared" si="148"/>
        <v>-0.15122580188311574</v>
      </c>
      <c r="M1059" s="12">
        <f t="shared" si="152"/>
        <v>2.2869243155191347E-2</v>
      </c>
      <c r="N1059" s="18">
        <f t="shared" si="149"/>
        <v>3.4335945425534635E-6</v>
      </c>
    </row>
    <row r="1060" spans="1:14" x14ac:dyDescent="0.2">
      <c r="A1060" s="4">
        <v>1058</v>
      </c>
      <c r="B1060" s="1" t="str">
        <f>'Исходные данные'!A1310</f>
        <v>19.12.2011</v>
      </c>
      <c r="C1060" s="1">
        <f>'Исходные данные'!B1310</f>
        <v>567.52</v>
      </c>
      <c r="D1060" s="5" t="str">
        <f>'Исходные данные'!A1062</f>
        <v>17.12.2012</v>
      </c>
      <c r="E1060" s="1">
        <f>'Исходные данные'!B1062</f>
        <v>453.75</v>
      </c>
      <c r="F1060" s="12">
        <f t="shared" si="144"/>
        <v>0.79953129405131096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-0.22372960544625117</v>
      </c>
      <c r="J1060" s="18">
        <f t="shared" si="147"/>
        <v>-3.3497071789285577E-5</v>
      </c>
      <c r="K1060" s="12">
        <f t="shared" si="151"/>
        <v>0.84884138363015504</v>
      </c>
      <c r="L1060" s="12">
        <f t="shared" si="148"/>
        <v>-0.16388293741592991</v>
      </c>
      <c r="M1060" s="12">
        <f t="shared" si="152"/>
        <v>2.6857617176073573E-2</v>
      </c>
      <c r="N1060" s="18">
        <f t="shared" si="149"/>
        <v>4.0211554874091895E-6</v>
      </c>
    </row>
    <row r="1061" spans="1:14" x14ac:dyDescent="0.2">
      <c r="A1061" s="4">
        <v>1059</v>
      </c>
      <c r="B1061" s="1" t="str">
        <f>'Исходные данные'!A1311</f>
        <v>16.12.2011</v>
      </c>
      <c r="C1061" s="1">
        <f>'Исходные данные'!B1311</f>
        <v>576.78</v>
      </c>
      <c r="D1061" s="5" t="str">
        <f>'Исходные данные'!A1063</f>
        <v>14.12.2012</v>
      </c>
      <c r="E1061" s="1">
        <f>'Исходные данные'!B1063</f>
        <v>458.31</v>
      </c>
      <c r="F1061" s="12">
        <f t="shared" si="144"/>
        <v>0.79460106106314365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-0.22991510026003867</v>
      </c>
      <c r="J1061" s="18">
        <f t="shared" si="147"/>
        <v>-3.4327095024737711E-5</v>
      </c>
      <c r="K1061" s="12">
        <f t="shared" si="151"/>
        <v>0.84360708470723333</v>
      </c>
      <c r="L1061" s="12">
        <f t="shared" si="148"/>
        <v>-0.17006843222971743</v>
      </c>
      <c r="M1061" s="12">
        <f t="shared" si="152"/>
        <v>2.8923271641073962E-2</v>
      </c>
      <c r="N1061" s="18">
        <f t="shared" si="149"/>
        <v>4.3183413917855398E-6</v>
      </c>
    </row>
    <row r="1062" spans="1:14" x14ac:dyDescent="0.2">
      <c r="A1062" s="4">
        <v>1060</v>
      </c>
      <c r="B1062" s="1" t="str">
        <f>'Исходные данные'!A1312</f>
        <v>15.12.2011</v>
      </c>
      <c r="C1062" s="1">
        <f>'Исходные данные'!B1312</f>
        <v>582.05999999999995</v>
      </c>
      <c r="D1062" s="5" t="str">
        <f>'Исходные данные'!A1064</f>
        <v>13.12.2012</v>
      </c>
      <c r="E1062" s="1">
        <f>'Исходные данные'!B1064</f>
        <v>457.8</v>
      </c>
      <c r="F1062" s="12">
        <f t="shared" si="144"/>
        <v>0.78651685393258441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-0.24014112768278068</v>
      </c>
      <c r="J1062" s="18">
        <f t="shared" si="147"/>
        <v>-3.5753805373582435E-5</v>
      </c>
      <c r="K1062" s="12">
        <f t="shared" si="151"/>
        <v>0.83502429424322899</v>
      </c>
      <c r="L1062" s="12">
        <f t="shared" si="148"/>
        <v>-0.18029445965245938</v>
      </c>
      <c r="M1062" s="12">
        <f t="shared" si="152"/>
        <v>3.2506092181372272E-2</v>
      </c>
      <c r="N1062" s="18">
        <f t="shared" si="149"/>
        <v>4.8397228101792194E-6</v>
      </c>
    </row>
    <row r="1063" spans="1:14" x14ac:dyDescent="0.2">
      <c r="A1063" s="4">
        <v>1061</v>
      </c>
      <c r="B1063" s="1" t="str">
        <f>'Исходные данные'!A1313</f>
        <v>14.12.2011</v>
      </c>
      <c r="C1063" s="1">
        <f>'Исходные данные'!B1313</f>
        <v>574.77</v>
      </c>
      <c r="D1063" s="5" t="str">
        <f>'Исходные данные'!A1065</f>
        <v>12.12.2012</v>
      </c>
      <c r="E1063" s="1">
        <f>'Исходные данные'!B1065</f>
        <v>456.52</v>
      </c>
      <c r="F1063" s="12">
        <f t="shared" si="144"/>
        <v>0.79426553229987651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-0.23033745009061138</v>
      </c>
      <c r="J1063" s="18">
        <f t="shared" si="147"/>
        <v>-3.4198452162362138E-5</v>
      </c>
      <c r="K1063" s="12">
        <f t="shared" si="151"/>
        <v>0.84325086262839988</v>
      </c>
      <c r="L1063" s="12">
        <f t="shared" si="148"/>
        <v>-0.17049078206029009</v>
      </c>
      <c r="M1063" s="12">
        <f t="shared" si="152"/>
        <v>2.9067106767529303E-2</v>
      </c>
      <c r="N1063" s="18">
        <f t="shared" si="149"/>
        <v>4.3156250097262903E-6</v>
      </c>
    </row>
    <row r="1064" spans="1:14" x14ac:dyDescent="0.2">
      <c r="A1064" s="4">
        <v>1062</v>
      </c>
      <c r="B1064" s="1" t="str">
        <f>'Исходные данные'!A1314</f>
        <v>13.12.2011</v>
      </c>
      <c r="C1064" s="1">
        <f>'Исходные данные'!B1314</f>
        <v>559.28</v>
      </c>
      <c r="D1064" s="5" t="str">
        <f>'Исходные данные'!A1066</f>
        <v>11.12.2012</v>
      </c>
      <c r="E1064" s="1">
        <f>'Исходные данные'!B1066</f>
        <v>452.47</v>
      </c>
      <c r="F1064" s="12">
        <f t="shared" si="144"/>
        <v>0.80902231440423411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-0.21192877960412249</v>
      </c>
      <c r="J1064" s="18">
        <f t="shared" si="147"/>
        <v>-3.1377475706210644E-5</v>
      </c>
      <c r="K1064" s="12">
        <f t="shared" si="151"/>
        <v>0.85891775075721866</v>
      </c>
      <c r="L1064" s="12">
        <f t="shared" si="148"/>
        <v>-0.15208211157380119</v>
      </c>
      <c r="M1064" s="12">
        <f t="shared" si="152"/>
        <v>2.312896866074609E-2</v>
      </c>
      <c r="N1064" s="18">
        <f t="shared" si="149"/>
        <v>3.4243987702751377E-6</v>
      </c>
    </row>
    <row r="1065" spans="1:14" x14ac:dyDescent="0.2">
      <c r="A1065" s="4">
        <v>1063</v>
      </c>
      <c r="B1065" s="1" t="str">
        <f>'Исходные данные'!A1315</f>
        <v>12.12.2011</v>
      </c>
      <c r="C1065" s="1">
        <f>'Исходные данные'!B1315</f>
        <v>575.15</v>
      </c>
      <c r="D1065" s="5" t="str">
        <f>'Исходные данные'!A1067</f>
        <v>10.12.2012</v>
      </c>
      <c r="E1065" s="1">
        <f>'Исходные данные'!B1067</f>
        <v>450.29</v>
      </c>
      <c r="F1065" s="12">
        <f t="shared" si="144"/>
        <v>0.78290880639833094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-0.24473905669835896</v>
      </c>
      <c r="J1065" s="18">
        <f t="shared" si="147"/>
        <v>-3.6134122781091348E-5</v>
      </c>
      <c r="K1065" s="12">
        <f t="shared" si="151"/>
        <v>0.83119372490345955</v>
      </c>
      <c r="L1065" s="12">
        <f t="shared" si="148"/>
        <v>-0.18489238866803773</v>
      </c>
      <c r="M1065" s="12">
        <f t="shared" si="152"/>
        <v>3.4185195387372698E-2</v>
      </c>
      <c r="N1065" s="18">
        <f t="shared" si="149"/>
        <v>5.0472207586604026E-6</v>
      </c>
    </row>
    <row r="1066" spans="1:14" x14ac:dyDescent="0.2">
      <c r="A1066" s="4">
        <v>1064</v>
      </c>
      <c r="B1066" s="1" t="str">
        <f>'Исходные данные'!A1316</f>
        <v>09.12.2011</v>
      </c>
      <c r="C1066" s="1">
        <f>'Исходные данные'!B1316</f>
        <v>583.15</v>
      </c>
      <c r="D1066" s="5" t="str">
        <f>'Исходные данные'!A1068</f>
        <v>07.12.2012</v>
      </c>
      <c r="E1066" s="1">
        <f>'Исходные данные'!B1068</f>
        <v>446</v>
      </c>
      <c r="F1066" s="12">
        <f t="shared" si="144"/>
        <v>0.76481179799365517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-0.2681254911169948</v>
      </c>
      <c r="J1066" s="18">
        <f t="shared" si="147"/>
        <v>-3.9476487956725928E-5</v>
      </c>
      <c r="K1066" s="12">
        <f t="shared" si="151"/>
        <v>0.81198060620743806</v>
      </c>
      <c r="L1066" s="12">
        <f t="shared" si="148"/>
        <v>-0.20827882308667353</v>
      </c>
      <c r="M1066" s="12">
        <f t="shared" si="152"/>
        <v>4.338006814636982E-2</v>
      </c>
      <c r="N1066" s="18">
        <f t="shared" si="149"/>
        <v>6.386907602883917E-6</v>
      </c>
    </row>
    <row r="1067" spans="1:14" x14ac:dyDescent="0.2">
      <c r="A1067" s="4">
        <v>1065</v>
      </c>
      <c r="B1067" s="1" t="str">
        <f>'Исходные данные'!A1317</f>
        <v>08.12.2011</v>
      </c>
      <c r="C1067" s="1">
        <f>'Исходные данные'!B1317</f>
        <v>611.91</v>
      </c>
      <c r="D1067" s="5" t="str">
        <f>'Исходные данные'!A1069</f>
        <v>06.12.2012</v>
      </c>
      <c r="E1067" s="1">
        <f>'Исходные данные'!B1069</f>
        <v>451.12</v>
      </c>
      <c r="F1067" s="12">
        <f t="shared" si="144"/>
        <v>0.73723259956529563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-0.30485183337566085</v>
      </c>
      <c r="J1067" s="18">
        <f t="shared" si="147"/>
        <v>-4.475848563077183E-5</v>
      </c>
      <c r="K1067" s="12">
        <f t="shared" si="151"/>
        <v>0.78270049531307084</v>
      </c>
      <c r="L1067" s="12">
        <f t="shared" si="148"/>
        <v>-0.24500516534533961</v>
      </c>
      <c r="M1067" s="12">
        <f t="shared" si="152"/>
        <v>6.0027531045897163E-2</v>
      </c>
      <c r="N1067" s="18">
        <f t="shared" si="149"/>
        <v>8.8132695677696567E-6</v>
      </c>
    </row>
    <row r="1068" spans="1:14" x14ac:dyDescent="0.2">
      <c r="A1068" s="4">
        <v>1066</v>
      </c>
      <c r="B1068" s="1" t="str">
        <f>'Исходные данные'!A1318</f>
        <v>07.12.2011</v>
      </c>
      <c r="C1068" s="1">
        <f>'Исходные данные'!B1318</f>
        <v>613.6</v>
      </c>
      <c r="D1068" s="5" t="str">
        <f>'Исходные данные'!A1070</f>
        <v>05.12.2012</v>
      </c>
      <c r="E1068" s="1">
        <f>'Исходные данные'!B1070</f>
        <v>451.08</v>
      </c>
      <c r="F1068" s="12">
        <f t="shared" si="144"/>
        <v>0.73513689700130369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-0.30769854268895963</v>
      </c>
      <c r="J1068" s="18">
        <f t="shared" si="147"/>
        <v>-4.5050351266524369E-5</v>
      </c>
      <c r="K1068" s="12">
        <f t="shared" si="151"/>
        <v>0.78047554292242427</v>
      </c>
      <c r="L1068" s="12">
        <f t="shared" si="148"/>
        <v>-0.24785187465863842</v>
      </c>
      <c r="M1068" s="12">
        <f t="shared" si="152"/>
        <v>6.1430551771801366E-2</v>
      </c>
      <c r="N1068" s="18">
        <f t="shared" si="149"/>
        <v>8.9940885375384667E-6</v>
      </c>
    </row>
    <row r="1069" spans="1:14" x14ac:dyDescent="0.2">
      <c r="A1069" s="4">
        <v>1067</v>
      </c>
      <c r="B1069" s="1" t="str">
        <f>'Исходные данные'!A1319</f>
        <v>06.12.2011</v>
      </c>
      <c r="C1069" s="1">
        <f>'Исходные данные'!B1319</f>
        <v>624.65</v>
      </c>
      <c r="D1069" s="5" t="str">
        <f>'Исходные данные'!A1071</f>
        <v>04.12.2012</v>
      </c>
      <c r="E1069" s="1">
        <f>'Исходные данные'!B1071</f>
        <v>445.78</v>
      </c>
      <c r="F1069" s="12">
        <f t="shared" si="144"/>
        <v>0.71364764267990077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-0.33736593609979132</v>
      </c>
      <c r="J1069" s="18">
        <f t="shared" si="147"/>
        <v>-4.9256113496666557E-5</v>
      </c>
      <c r="K1069" s="12">
        <f t="shared" si="151"/>
        <v>0.75766096579820574</v>
      </c>
      <c r="L1069" s="12">
        <f t="shared" si="148"/>
        <v>-0.27751926806947003</v>
      </c>
      <c r="M1069" s="12">
        <f t="shared" si="152"/>
        <v>7.7016944149814331E-2</v>
      </c>
      <c r="N1069" s="18">
        <f t="shared" si="149"/>
        <v>1.1244630640740112E-5</v>
      </c>
    </row>
    <row r="1070" spans="1:14" x14ac:dyDescent="0.2">
      <c r="A1070" s="4">
        <v>1068</v>
      </c>
      <c r="B1070" s="1" t="str">
        <f>'Исходные данные'!A1320</f>
        <v>05.12.2011</v>
      </c>
      <c r="C1070" s="1">
        <f>'Исходные данные'!B1320</f>
        <v>632.02</v>
      </c>
      <c r="D1070" s="5" t="str">
        <f>'Исходные данные'!A1072</f>
        <v>03.12.2012</v>
      </c>
      <c r="E1070" s="1">
        <f>'Исходные данные'!B1072</f>
        <v>447.55</v>
      </c>
      <c r="F1070" s="12">
        <f t="shared" si="144"/>
        <v>0.70812632511629381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-0.34513277589881919</v>
      </c>
      <c r="J1070" s="18">
        <f t="shared" si="147"/>
        <v>-5.0249446862228074E-5</v>
      </c>
      <c r="K1070" s="12">
        <f t="shared" si="151"/>
        <v>0.75179912790014736</v>
      </c>
      <c r="L1070" s="12">
        <f t="shared" si="148"/>
        <v>-0.28528610786849795</v>
      </c>
      <c r="M1070" s="12">
        <f t="shared" si="152"/>
        <v>8.1388163342756212E-2</v>
      </c>
      <c r="N1070" s="18">
        <f t="shared" si="149"/>
        <v>1.1849671994945871E-5</v>
      </c>
    </row>
    <row r="1071" spans="1:14" x14ac:dyDescent="0.2">
      <c r="A1071" s="4">
        <v>1069</v>
      </c>
      <c r="B1071" s="1" t="str">
        <f>'Исходные данные'!A1321</f>
        <v>02.12.2011</v>
      </c>
      <c r="C1071" s="1">
        <f>'Исходные данные'!B1321</f>
        <v>635.73</v>
      </c>
      <c r="D1071" s="5" t="str">
        <f>'Исходные данные'!A1073</f>
        <v>30.11.2012</v>
      </c>
      <c r="E1071" s="1">
        <f>'Исходные данные'!B1073</f>
        <v>445.82</v>
      </c>
      <c r="F1071" s="12">
        <f t="shared" si="144"/>
        <v>0.70127255281330125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-0.3548586617877979</v>
      </c>
      <c r="J1071" s="18">
        <f t="shared" si="147"/>
        <v>-5.1521281976561468E-5</v>
      </c>
      <c r="K1071" s="12">
        <f t="shared" si="151"/>
        <v>0.74452265778816584</v>
      </c>
      <c r="L1071" s="12">
        <f t="shared" si="148"/>
        <v>-0.29501199375747672</v>
      </c>
      <c r="M1071" s="12">
        <f t="shared" si="152"/>
        <v>8.7032076460761457E-2</v>
      </c>
      <c r="N1071" s="18">
        <f t="shared" si="149"/>
        <v>1.2636028467643664E-5</v>
      </c>
    </row>
    <row r="1072" spans="1:14" x14ac:dyDescent="0.2">
      <c r="A1072" s="4">
        <v>1070</v>
      </c>
      <c r="B1072" s="1" t="str">
        <f>'Исходные данные'!A1322</f>
        <v>01.12.2011</v>
      </c>
      <c r="C1072" s="1">
        <f>'Исходные данные'!B1322</f>
        <v>637.76</v>
      </c>
      <c r="D1072" s="5" t="str">
        <f>'Исходные данные'!A1074</f>
        <v>29.11.2012</v>
      </c>
      <c r="E1072" s="1">
        <f>'Исходные данные'!B1074</f>
        <v>442.5</v>
      </c>
      <c r="F1072" s="12">
        <f t="shared" si="144"/>
        <v>0.6938346713497241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-0.36552157257644557</v>
      </c>
      <c r="J1072" s="18">
        <f t="shared" si="147"/>
        <v>-5.2921291378712754E-5</v>
      </c>
      <c r="K1072" s="12">
        <f t="shared" si="151"/>
        <v>0.73662605431586359</v>
      </c>
      <c r="L1072" s="12">
        <f t="shared" si="148"/>
        <v>-0.30567490454612434</v>
      </c>
      <c r="M1072" s="12">
        <f t="shared" si="152"/>
        <v>9.3437147269282192E-2</v>
      </c>
      <c r="N1072" s="18">
        <f t="shared" si="149"/>
        <v>1.3528105773289793E-5</v>
      </c>
    </row>
    <row r="1073" spans="1:14" x14ac:dyDescent="0.2">
      <c r="A1073" s="4">
        <v>1071</v>
      </c>
      <c r="B1073" s="1" t="str">
        <f>'Исходные данные'!A1323</f>
        <v>30.11.2011</v>
      </c>
      <c r="C1073" s="1">
        <f>'Исходные данные'!B1323</f>
        <v>624.69000000000005</v>
      </c>
      <c r="D1073" s="5" t="str">
        <f>'Исходные данные'!A1075</f>
        <v>28.11.2012</v>
      </c>
      <c r="E1073" s="1">
        <f>'Исходные данные'!B1075</f>
        <v>440.55</v>
      </c>
      <c r="F1073" s="12">
        <f t="shared" si="144"/>
        <v>0.70522979397781294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-0.34923158037497304</v>
      </c>
      <c r="J1073" s="18">
        <f t="shared" si="147"/>
        <v>-5.0421655216755903E-5</v>
      </c>
      <c r="K1073" s="12">
        <f t="shared" si="151"/>
        <v>0.74872395683728943</v>
      </c>
      <c r="L1073" s="12">
        <f t="shared" si="148"/>
        <v>-0.2893849123446518</v>
      </c>
      <c r="M1073" s="12">
        <f t="shared" si="152"/>
        <v>8.3743627492721781E-2</v>
      </c>
      <c r="N1073" s="18">
        <f t="shared" si="149"/>
        <v>1.2090808934016593E-5</v>
      </c>
    </row>
    <row r="1074" spans="1:14" x14ac:dyDescent="0.2">
      <c r="A1074" s="4">
        <v>1072</v>
      </c>
      <c r="B1074" s="1" t="str">
        <f>'Исходные данные'!A1324</f>
        <v>29.11.2011</v>
      </c>
      <c r="C1074" s="1">
        <f>'Исходные данные'!B1324</f>
        <v>620.07000000000005</v>
      </c>
      <c r="D1074" s="5" t="str">
        <f>'Исходные данные'!A1076</f>
        <v>27.11.2012</v>
      </c>
      <c r="E1074" s="1">
        <f>'Исходные данные'!B1076</f>
        <v>448.01</v>
      </c>
      <c r="F1074" s="12">
        <f t="shared" si="144"/>
        <v>0.72251519989678581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-0.32501682129741705</v>
      </c>
      <c r="J1074" s="18">
        <f t="shared" si="147"/>
        <v>-4.6794584671691229E-5</v>
      </c>
      <c r="K1074" s="12">
        <f t="shared" si="151"/>
        <v>0.767075418482427</v>
      </c>
      <c r="L1074" s="12">
        <f t="shared" si="148"/>
        <v>-0.2651701532670957</v>
      </c>
      <c r="M1074" s="12">
        <f t="shared" si="152"/>
        <v>7.0315210183694993E-2</v>
      </c>
      <c r="N1074" s="18">
        <f t="shared" si="149"/>
        <v>1.0123694655292076E-5</v>
      </c>
    </row>
    <row r="1075" spans="1:14" x14ac:dyDescent="0.2">
      <c r="A1075" s="4">
        <v>1073</v>
      </c>
      <c r="B1075" s="1" t="str">
        <f>'Исходные данные'!A1325</f>
        <v>28.11.2011</v>
      </c>
      <c r="C1075" s="1">
        <f>'Исходные данные'!B1325</f>
        <v>624.83000000000004</v>
      </c>
      <c r="D1075" s="5" t="str">
        <f>'Исходные данные'!A1077</f>
        <v>26.11.2012</v>
      </c>
      <c r="E1075" s="1">
        <f>'Исходные данные'!B1077</f>
        <v>453.91</v>
      </c>
      <c r="F1075" s="12">
        <f t="shared" si="144"/>
        <v>0.72645359537794274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-0.3195806722335337</v>
      </c>
      <c r="J1075" s="18">
        <f t="shared" si="147"/>
        <v>-4.5883488934394641E-5</v>
      </c>
      <c r="K1075" s="12">
        <f t="shared" si="151"/>
        <v>0.77125670956431602</v>
      </c>
      <c r="L1075" s="12">
        <f t="shared" si="148"/>
        <v>-0.25973400420321252</v>
      </c>
      <c r="M1075" s="12">
        <f t="shared" si="152"/>
        <v>6.7461752939434391E-2</v>
      </c>
      <c r="N1075" s="18">
        <f t="shared" si="149"/>
        <v>9.6857565661212848E-6</v>
      </c>
    </row>
    <row r="1076" spans="1:14" x14ac:dyDescent="0.2">
      <c r="A1076" s="4">
        <v>1074</v>
      </c>
      <c r="B1076" s="1" t="str">
        <f>'Исходные данные'!A1326</f>
        <v>25.11.2011</v>
      </c>
      <c r="C1076" s="1">
        <f>'Исходные данные'!B1326</f>
        <v>593.71</v>
      </c>
      <c r="D1076" s="5" t="str">
        <f>'Исходные данные'!A1078</f>
        <v>23.11.2012</v>
      </c>
      <c r="E1076" s="1">
        <f>'Исходные данные'!B1078</f>
        <v>451.35</v>
      </c>
      <c r="F1076" s="12">
        <f t="shared" si="144"/>
        <v>0.76021963584915198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-0.27414789291428038</v>
      </c>
      <c r="J1076" s="18">
        <f t="shared" si="147"/>
        <v>-3.9250664129157944E-5</v>
      </c>
      <c r="K1076" s="12">
        <f t="shared" si="151"/>
        <v>0.80710522822336639</v>
      </c>
      <c r="L1076" s="12">
        <f t="shared" si="148"/>
        <v>-0.21430122488395908</v>
      </c>
      <c r="M1076" s="12">
        <f t="shared" si="152"/>
        <v>4.592501498676517E-2</v>
      </c>
      <c r="N1076" s="18">
        <f t="shared" si="149"/>
        <v>6.5752368884180753E-6</v>
      </c>
    </row>
    <row r="1077" spans="1:14" x14ac:dyDescent="0.2">
      <c r="A1077" s="4">
        <v>1075</v>
      </c>
      <c r="B1077" s="1" t="str">
        <f>'Исходные данные'!A1327</f>
        <v>24.11.2011</v>
      </c>
      <c r="C1077" s="1">
        <f>'Исходные данные'!B1327</f>
        <v>604.79</v>
      </c>
      <c r="D1077" s="5" t="str">
        <f>'Исходные данные'!A1079</f>
        <v>22.11.2012</v>
      </c>
      <c r="E1077" s="1">
        <f>'Исходные данные'!B1079</f>
        <v>441.46</v>
      </c>
      <c r="F1077" s="12">
        <f t="shared" si="144"/>
        <v>0.72993931777972521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-0.31479387462402858</v>
      </c>
      <c r="J1077" s="18">
        <f t="shared" si="147"/>
        <v>-4.4944291612457145E-5</v>
      </c>
      <c r="K1077" s="12">
        <f t="shared" si="151"/>
        <v>0.77495740952252157</v>
      </c>
      <c r="L1077" s="12">
        <f t="shared" si="148"/>
        <v>-0.25494720659370729</v>
      </c>
      <c r="M1077" s="12">
        <f t="shared" si="152"/>
        <v>6.4998078149934441E-2</v>
      </c>
      <c r="N1077" s="18">
        <f t="shared" si="149"/>
        <v>9.2800172243152876E-6</v>
      </c>
    </row>
    <row r="1078" spans="1:14" x14ac:dyDescent="0.2">
      <c r="A1078" s="4">
        <v>1076</v>
      </c>
      <c r="B1078" s="1" t="str">
        <f>'Исходные данные'!A1328</f>
        <v>23.11.2011</v>
      </c>
      <c r="C1078" s="1">
        <f>'Исходные данные'!B1328</f>
        <v>605.94000000000005</v>
      </c>
      <c r="D1078" s="5" t="str">
        <f>'Исходные данные'!A1080</f>
        <v>21.11.2012</v>
      </c>
      <c r="E1078" s="1">
        <f>'Исходные данные'!B1080</f>
        <v>434.94</v>
      </c>
      <c r="F1078" s="12">
        <f t="shared" si="144"/>
        <v>0.71779384097435384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-0.33157288072567925</v>
      </c>
      <c r="J1078" s="18">
        <f t="shared" si="147"/>
        <v>-4.7207764861715017E-5</v>
      </c>
      <c r="K1078" s="12">
        <f t="shared" si="151"/>
        <v>0.76206287567122022</v>
      </c>
      <c r="L1078" s="12">
        <f t="shared" si="148"/>
        <v>-0.27172621269535796</v>
      </c>
      <c r="M1078" s="12">
        <f t="shared" si="152"/>
        <v>7.3835134665762886E-2</v>
      </c>
      <c r="N1078" s="18">
        <f t="shared" si="149"/>
        <v>1.0512294214791763E-5</v>
      </c>
    </row>
    <row r="1079" spans="1:14" x14ac:dyDescent="0.2">
      <c r="A1079" s="4">
        <v>1077</v>
      </c>
      <c r="B1079" s="1" t="str">
        <f>'Исходные данные'!A1329</f>
        <v>22.11.2011</v>
      </c>
      <c r="C1079" s="1">
        <f>'Исходные данные'!B1329</f>
        <v>606.25</v>
      </c>
      <c r="D1079" s="5" t="str">
        <f>'Исходные данные'!A1081</f>
        <v>20.11.2012</v>
      </c>
      <c r="E1079" s="1">
        <f>'Исходные данные'!B1081</f>
        <v>434.98</v>
      </c>
      <c r="F1079" s="12">
        <f t="shared" si="144"/>
        <v>0.71749278350515466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-0.33199238923147828</v>
      </c>
      <c r="J1079" s="18">
        <f t="shared" si="147"/>
        <v>-4.7135566731882189E-5</v>
      </c>
      <c r="K1079" s="12">
        <f t="shared" si="151"/>
        <v>0.76174325086027339</v>
      </c>
      <c r="L1079" s="12">
        <f t="shared" si="148"/>
        <v>-0.27214572120115699</v>
      </c>
      <c r="M1079" s="12">
        <f t="shared" si="152"/>
        <v>7.4063293568097835E-2</v>
      </c>
      <c r="N1079" s="18">
        <f t="shared" si="149"/>
        <v>1.0515347428425481E-5</v>
      </c>
    </row>
    <row r="1080" spans="1:14" x14ac:dyDescent="0.2">
      <c r="A1080" s="4">
        <v>1078</v>
      </c>
      <c r="B1080" s="1" t="str">
        <f>'Исходные данные'!A1330</f>
        <v>21.11.2011</v>
      </c>
      <c r="C1080" s="1">
        <f>'Исходные данные'!B1330</f>
        <v>601.91999999999996</v>
      </c>
      <c r="D1080" s="5" t="str">
        <f>'Исходные данные'!A1082</f>
        <v>19.11.2012</v>
      </c>
      <c r="E1080" s="1">
        <f>'Исходные данные'!B1082</f>
        <v>439.47</v>
      </c>
      <c r="F1080" s="12">
        <f t="shared" si="144"/>
        <v>0.73011363636363646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-0.31455509070287713</v>
      </c>
      <c r="J1080" s="18">
        <f t="shared" si="147"/>
        <v>-4.4535208802264764E-5</v>
      </c>
      <c r="K1080" s="12">
        <f t="shared" si="151"/>
        <v>0.77514247898641941</v>
      </c>
      <c r="L1080" s="12">
        <f t="shared" si="148"/>
        <v>-0.25470842267255595</v>
      </c>
      <c r="M1080" s="12">
        <f t="shared" si="152"/>
        <v>6.4876380580341383E-2</v>
      </c>
      <c r="N1080" s="18">
        <f t="shared" si="149"/>
        <v>9.1853008928406161E-6</v>
      </c>
    </row>
    <row r="1081" spans="1:14" x14ac:dyDescent="0.2">
      <c r="A1081" s="4">
        <v>1079</v>
      </c>
      <c r="B1081" s="1" t="str">
        <f>'Исходные данные'!A1331</f>
        <v>18.11.2011</v>
      </c>
      <c r="C1081" s="1">
        <f>'Исходные данные'!B1331</f>
        <v>615.54</v>
      </c>
      <c r="D1081" s="5" t="str">
        <f>'Исходные данные'!A1083</f>
        <v>16.11.2012</v>
      </c>
      <c r="E1081" s="1">
        <f>'Исходные данные'!B1083</f>
        <v>435.03</v>
      </c>
      <c r="F1081" s="12">
        <f t="shared" si="144"/>
        <v>0.70674529681255482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-0.34708493709976285</v>
      </c>
      <c r="J1081" s="18">
        <f t="shared" si="147"/>
        <v>-4.9003681727967892E-5</v>
      </c>
      <c r="K1081" s="12">
        <f t="shared" si="151"/>
        <v>0.75033292640822302</v>
      </c>
      <c r="L1081" s="12">
        <f t="shared" si="148"/>
        <v>-0.28723826906944161</v>
      </c>
      <c r="M1081" s="12">
        <f t="shared" si="152"/>
        <v>8.2505823218008909E-2</v>
      </c>
      <c r="N1081" s="18">
        <f t="shared" si="149"/>
        <v>1.1648702290175113E-5</v>
      </c>
    </row>
    <row r="1082" spans="1:14" x14ac:dyDescent="0.2">
      <c r="A1082" s="4">
        <v>1080</v>
      </c>
      <c r="B1082" s="1" t="str">
        <f>'Исходные данные'!A1332</f>
        <v>17.11.2011</v>
      </c>
      <c r="C1082" s="1">
        <f>'Исходные данные'!B1332</f>
        <v>622.76</v>
      </c>
      <c r="D1082" s="5" t="str">
        <f>'Исходные данные'!A1084</f>
        <v>15.11.2012</v>
      </c>
      <c r="E1082" s="1">
        <f>'Исходные данные'!B1084</f>
        <v>432.97</v>
      </c>
      <c r="F1082" s="12">
        <f t="shared" si="144"/>
        <v>0.69524375361294888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-0.36349277028390065</v>
      </c>
      <c r="J1082" s="18">
        <f t="shared" si="147"/>
        <v>-5.1177007882201844E-5</v>
      </c>
      <c r="K1082" s="12">
        <f t="shared" si="151"/>
        <v>0.73812203996003234</v>
      </c>
      <c r="L1082" s="12">
        <f t="shared" si="148"/>
        <v>-0.30364610225357941</v>
      </c>
      <c r="M1082" s="12">
        <f t="shared" si="152"/>
        <v>9.2200955413791169E-2</v>
      </c>
      <c r="N1082" s="18">
        <f t="shared" si="149"/>
        <v>1.2981190845344085E-5</v>
      </c>
    </row>
    <row r="1083" spans="1:14" x14ac:dyDescent="0.2">
      <c r="A1083" s="4">
        <v>1081</v>
      </c>
      <c r="B1083" s="1" t="str">
        <f>'Исходные данные'!A1333</f>
        <v>16.11.2011</v>
      </c>
      <c r="C1083" s="1">
        <f>'Исходные данные'!B1333</f>
        <v>632.25</v>
      </c>
      <c r="D1083" s="5" t="str">
        <f>'Исходные данные'!A1085</f>
        <v>14.11.2012</v>
      </c>
      <c r="E1083" s="1">
        <f>'Исходные данные'!B1085</f>
        <v>434.27</v>
      </c>
      <c r="F1083" s="12">
        <f t="shared" si="144"/>
        <v>0.68686437327006722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-0.37561842507031112</v>
      </c>
      <c r="J1083" s="18">
        <f t="shared" si="147"/>
        <v>-5.2736605273259713E-5</v>
      </c>
      <c r="K1083" s="12">
        <f t="shared" si="151"/>
        <v>0.7292258718461192</v>
      </c>
      <c r="L1083" s="12">
        <f t="shared" si="148"/>
        <v>-0.31577175703998989</v>
      </c>
      <c r="M1083" s="12">
        <f t="shared" si="152"/>
        <v>9.9711802544122374E-2</v>
      </c>
      <c r="N1083" s="18">
        <f t="shared" si="149"/>
        <v>1.399947824942367E-5</v>
      </c>
    </row>
    <row r="1084" spans="1:14" x14ac:dyDescent="0.2">
      <c r="A1084" s="4">
        <v>1082</v>
      </c>
      <c r="B1084" s="1" t="str">
        <f>'Исходные данные'!A1334</f>
        <v>15.11.2011</v>
      </c>
      <c r="C1084" s="1">
        <f>'Исходные данные'!B1334</f>
        <v>628.66</v>
      </c>
      <c r="D1084" s="5" t="str">
        <f>'Исходные данные'!A1086</f>
        <v>13.11.2012</v>
      </c>
      <c r="E1084" s="1">
        <f>'Исходные данные'!B1086</f>
        <v>440.08</v>
      </c>
      <c r="F1084" s="12">
        <f t="shared" si="144"/>
        <v>0.70002863232908086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-0.35663404144799227</v>
      </c>
      <c r="J1084" s="18">
        <f t="shared" si="147"/>
        <v>-4.9931457961566313E-5</v>
      </c>
      <c r="K1084" s="12">
        <f t="shared" si="151"/>
        <v>0.74320202006853242</v>
      </c>
      <c r="L1084" s="12">
        <f t="shared" si="148"/>
        <v>-0.29678737341767097</v>
      </c>
      <c r="M1084" s="12">
        <f t="shared" si="152"/>
        <v>8.8082745020160044E-2</v>
      </c>
      <c r="N1084" s="18">
        <f t="shared" si="149"/>
        <v>1.233224922179746E-5</v>
      </c>
    </row>
    <row r="1085" spans="1:14" x14ac:dyDescent="0.2">
      <c r="A1085" s="4">
        <v>1083</v>
      </c>
      <c r="B1085" s="1" t="str">
        <f>'Исходные данные'!A1335</f>
        <v>14.11.2011</v>
      </c>
      <c r="C1085" s="1">
        <f>'Исходные данные'!B1335</f>
        <v>631.17999999999995</v>
      </c>
      <c r="D1085" s="5" t="str">
        <f>'Исходные данные'!A1087</f>
        <v>12.11.2012</v>
      </c>
      <c r="E1085" s="1">
        <f>'Исходные данные'!B1087</f>
        <v>445.08</v>
      </c>
      <c r="F1085" s="12">
        <f t="shared" si="144"/>
        <v>0.70515542317563928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-0.34933704206208954</v>
      </c>
      <c r="J1085" s="18">
        <f t="shared" si="147"/>
        <v>-4.8773313394442689E-5</v>
      </c>
      <c r="K1085" s="12">
        <f t="shared" si="151"/>
        <v>0.74864499930918704</v>
      </c>
      <c r="L1085" s="12">
        <f t="shared" si="148"/>
        <v>-0.2894903740317683</v>
      </c>
      <c r="M1085" s="12">
        <f t="shared" si="152"/>
        <v>8.3804676657053087E-2</v>
      </c>
      <c r="N1085" s="18">
        <f t="shared" si="149"/>
        <v>1.1700539211034783E-5</v>
      </c>
    </row>
    <row r="1086" spans="1:14" x14ac:dyDescent="0.2">
      <c r="A1086" s="4">
        <v>1084</v>
      </c>
      <c r="B1086" s="1" t="str">
        <f>'Исходные данные'!A1336</f>
        <v>11.11.2011</v>
      </c>
      <c r="C1086" s="1">
        <f>'Исходные данные'!B1336</f>
        <v>619.38</v>
      </c>
      <c r="D1086" s="5" t="str">
        <f>'Исходные данные'!A1088</f>
        <v>09.11.2012</v>
      </c>
      <c r="E1086" s="1">
        <f>'Исходные данные'!B1088</f>
        <v>441.2</v>
      </c>
      <c r="F1086" s="12">
        <f t="shared" si="144"/>
        <v>0.71232522845426072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-0.33922069032620628</v>
      </c>
      <c r="J1086" s="18">
        <f t="shared" si="147"/>
        <v>-4.7228714470049485E-5</v>
      </c>
      <c r="K1086" s="12">
        <f t="shared" si="151"/>
        <v>0.75625699333411789</v>
      </c>
      <c r="L1086" s="12">
        <f t="shared" si="148"/>
        <v>-0.27937402229588509</v>
      </c>
      <c r="M1086" s="12">
        <f t="shared" si="152"/>
        <v>7.8049844333781676E-2</v>
      </c>
      <c r="N1086" s="18">
        <f t="shared" si="149"/>
        <v>1.0866653826236878E-5</v>
      </c>
    </row>
    <row r="1087" spans="1:14" x14ac:dyDescent="0.2">
      <c r="A1087" s="4">
        <v>1085</v>
      </c>
      <c r="B1087" s="1" t="str">
        <f>'Исходные данные'!A1337</f>
        <v>10.11.2011</v>
      </c>
      <c r="C1087" s="1">
        <f>'Исходные данные'!B1337</f>
        <v>609.79999999999995</v>
      </c>
      <c r="D1087" s="5" t="str">
        <f>'Исходные данные'!A1089</f>
        <v>08.11.2012</v>
      </c>
      <c r="E1087" s="1">
        <f>'Исходные данные'!B1089</f>
        <v>447.95</v>
      </c>
      <c r="F1087" s="12">
        <f t="shared" si="144"/>
        <v>0.73458510987208925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-0.30844941551056693</v>
      </c>
      <c r="J1087" s="18">
        <f t="shared" si="147"/>
        <v>-4.2824658847240974E-5</v>
      </c>
      <c r="K1087" s="12">
        <f t="shared" si="151"/>
        <v>0.77988972501421161</v>
      </c>
      <c r="L1087" s="12">
        <f t="shared" si="148"/>
        <v>-0.24860274748024574</v>
      </c>
      <c r="M1087" s="12">
        <f t="shared" si="152"/>
        <v>6.1803326054726791E-2</v>
      </c>
      <c r="N1087" s="18">
        <f t="shared" si="149"/>
        <v>8.5806820205428544E-6</v>
      </c>
    </row>
    <row r="1088" spans="1:14" x14ac:dyDescent="0.2">
      <c r="A1088" s="4">
        <v>1086</v>
      </c>
      <c r="B1088" s="1" t="str">
        <f>'Исходные данные'!A1338</f>
        <v>09.11.2011</v>
      </c>
      <c r="C1088" s="1">
        <f>'Исходные данные'!B1338</f>
        <v>624.97</v>
      </c>
      <c r="D1088" s="5" t="str">
        <f>'Исходные данные'!A1090</f>
        <v>07.11.2012</v>
      </c>
      <c r="E1088" s="1">
        <f>'Исходные данные'!B1090</f>
        <v>461.08</v>
      </c>
      <c r="F1088" s="12">
        <f t="shared" si="144"/>
        <v>0.73776341264380685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-0.30413208485155291</v>
      </c>
      <c r="J1088" s="18">
        <f t="shared" si="147"/>
        <v>-4.2107394458963183E-5</v>
      </c>
      <c r="K1088" s="12">
        <f t="shared" si="151"/>
        <v>0.78326404562231433</v>
      </c>
      <c r="L1088" s="12">
        <f t="shared" si="148"/>
        <v>-0.24428541682123159</v>
      </c>
      <c r="M1088" s="12">
        <f t="shared" si="152"/>
        <v>5.9675364871522814E-2</v>
      </c>
      <c r="N1088" s="18">
        <f t="shared" si="149"/>
        <v>8.2621145656310906E-6</v>
      </c>
    </row>
    <row r="1089" spans="1:14" x14ac:dyDescent="0.2">
      <c r="A1089" s="4">
        <v>1087</v>
      </c>
      <c r="B1089" s="1" t="str">
        <f>'Исходные данные'!A1339</f>
        <v>08.11.2011</v>
      </c>
      <c r="C1089" s="1">
        <f>'Исходные данные'!B1339</f>
        <v>631.46</v>
      </c>
      <c r="D1089" s="5" t="str">
        <f>'Исходные данные'!A1091</f>
        <v>06.11.2012</v>
      </c>
      <c r="E1089" s="1">
        <f>'Исходные данные'!B1091</f>
        <v>464.49</v>
      </c>
      <c r="F1089" s="12">
        <f t="shared" si="144"/>
        <v>0.73558103442815059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-0.30709456903655924</v>
      </c>
      <c r="J1089" s="18">
        <f t="shared" si="147"/>
        <v>-4.2398884937240582E-5</v>
      </c>
      <c r="K1089" s="12">
        <f t="shared" si="151"/>
        <v>0.78094707196791835</v>
      </c>
      <c r="L1089" s="12">
        <f t="shared" si="148"/>
        <v>-0.24724790100623803</v>
      </c>
      <c r="M1089" s="12">
        <f t="shared" si="152"/>
        <v>6.1131524551990439E-2</v>
      </c>
      <c r="N1089" s="18">
        <f t="shared" si="149"/>
        <v>8.4400987085166484E-6</v>
      </c>
    </row>
    <row r="1090" spans="1:14" x14ac:dyDescent="0.2">
      <c r="A1090" s="4">
        <v>1088</v>
      </c>
      <c r="B1090" s="1" t="str">
        <f>'Исходные данные'!A1340</f>
        <v>07.11.2011</v>
      </c>
      <c r="C1090" s="1">
        <f>'Исходные данные'!B1340</f>
        <v>619.07000000000005</v>
      </c>
      <c r="D1090" s="5" t="str">
        <f>'Исходные данные'!A1092</f>
        <v>02.11.2012</v>
      </c>
      <c r="E1090" s="1">
        <f>'Исходные данные'!B1092</f>
        <v>457.02</v>
      </c>
      <c r="F1090" s="12">
        <f t="shared" ref="F1090:F1153" si="153">E1090/C1090</f>
        <v>0.73823638683832193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-0.30349119830011845</v>
      </c>
      <c r="J1090" s="18">
        <f t="shared" ref="J1090:J1153" si="156">H1090*I1090</f>
        <v>-4.178443834168091E-5</v>
      </c>
      <c r="K1090" s="12">
        <f t="shared" si="151"/>
        <v>0.78376618990694791</v>
      </c>
      <c r="L1090" s="12">
        <f t="shared" ref="L1090:L1153" si="157">LN(K1090)</f>
        <v>-0.24364453026979713</v>
      </c>
      <c r="M1090" s="12">
        <f t="shared" si="152"/>
        <v>5.9362657130390045E-2</v>
      </c>
      <c r="N1090" s="18">
        <f t="shared" ref="N1090:N1153" si="158">M1090*H1090</f>
        <v>8.1730056771210144E-6</v>
      </c>
    </row>
    <row r="1091" spans="1:14" x14ac:dyDescent="0.2">
      <c r="A1091" s="4">
        <v>1089</v>
      </c>
      <c r="B1091" s="1" t="str">
        <f>'Исходные данные'!A1341</f>
        <v>03.11.2011</v>
      </c>
      <c r="C1091" s="1">
        <f>'Исходные данные'!B1341</f>
        <v>606.16</v>
      </c>
      <c r="D1091" s="5" t="str">
        <f>'Исходные данные'!A1093</f>
        <v>01.11.2012</v>
      </c>
      <c r="E1091" s="1">
        <f>'Исходные данные'!B1093</f>
        <v>453.72</v>
      </c>
      <c r="F1091" s="12">
        <f t="shared" si="153"/>
        <v>0.74851524350006604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-0.28966370993227608</v>
      </c>
      <c r="J1091" s="18">
        <f t="shared" si="156"/>
        <v>-3.9769371398980612E-5</v>
      </c>
      <c r="K1091" s="12">
        <f t="shared" ref="K1091:K1154" si="160">F1091/GEOMEAN(F$2:F$1242)</f>
        <v>0.79467898215886812</v>
      </c>
      <c r="L1091" s="12">
        <f t="shared" si="157"/>
        <v>-0.22981704190195482</v>
      </c>
      <c r="M1091" s="12">
        <f t="shared" ref="M1091:M1154" si="161">POWER(L1091-AVERAGE(L$2:L$1242),2)</f>
        <v>5.2815872748564814E-2</v>
      </c>
      <c r="N1091" s="18">
        <f t="shared" si="158"/>
        <v>7.2513538530251619E-6</v>
      </c>
    </row>
    <row r="1092" spans="1:14" x14ac:dyDescent="0.2">
      <c r="A1092" s="4">
        <v>1090</v>
      </c>
      <c r="B1092" s="1" t="str">
        <f>'Исходные данные'!A1342</f>
        <v>02.11.2011</v>
      </c>
      <c r="C1092" s="1">
        <f>'Исходные данные'!B1342</f>
        <v>603.94000000000005</v>
      </c>
      <c r="D1092" s="5" t="str">
        <f>'Исходные данные'!A1094</f>
        <v>31.10.2012</v>
      </c>
      <c r="E1092" s="1">
        <f>'Исходные данные'!B1094</f>
        <v>456.37</v>
      </c>
      <c r="F1092" s="12">
        <f t="shared" si="153"/>
        <v>0.75565453521873027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-0.28017097123885765</v>
      </c>
      <c r="J1092" s="18">
        <f t="shared" si="156"/>
        <v>-3.8358705528110077E-5</v>
      </c>
      <c r="K1092" s="12">
        <f t="shared" si="160"/>
        <v>0.80225858073830947</v>
      </c>
      <c r="L1092" s="12">
        <f t="shared" si="157"/>
        <v>-0.22032430320853641</v>
      </c>
      <c r="M1092" s="12">
        <f t="shared" si="161"/>
        <v>4.854279858432705E-2</v>
      </c>
      <c r="N1092" s="18">
        <f t="shared" si="158"/>
        <v>6.6460808133441236E-6</v>
      </c>
    </row>
    <row r="1093" spans="1:14" x14ac:dyDescent="0.2">
      <c r="A1093" s="4">
        <v>1091</v>
      </c>
      <c r="B1093" s="1" t="str">
        <f>'Исходные данные'!A1343</f>
        <v>01.11.2011</v>
      </c>
      <c r="C1093" s="1">
        <f>'Исходные данные'!B1343</f>
        <v>604.59</v>
      </c>
      <c r="D1093" s="5" t="str">
        <f>'Исходные данные'!A1095</f>
        <v>30.10.2012</v>
      </c>
      <c r="E1093" s="1">
        <f>'Исходные данные'!B1095</f>
        <v>451.72</v>
      </c>
      <c r="F1093" s="12">
        <f t="shared" si="153"/>
        <v>0.74715096180882912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-0.29148802349203801</v>
      </c>
      <c r="J1093" s="18">
        <f t="shared" si="156"/>
        <v>-3.9796757795477E-5</v>
      </c>
      <c r="K1093" s="12">
        <f t="shared" si="160"/>
        <v>0.79323056010576398</v>
      </c>
      <c r="L1093" s="12">
        <f t="shared" si="157"/>
        <v>-0.23164135546171666</v>
      </c>
      <c r="M1093" s="12">
        <f t="shared" si="161"/>
        <v>5.365771756014133E-2</v>
      </c>
      <c r="N1093" s="18">
        <f t="shared" si="158"/>
        <v>7.3258693925631773E-6</v>
      </c>
    </row>
    <row r="1094" spans="1:14" x14ac:dyDescent="0.2">
      <c r="A1094" s="4">
        <v>1092</v>
      </c>
      <c r="B1094" s="1" t="str">
        <f>'Исходные данные'!A1344</f>
        <v>31.10.2011</v>
      </c>
      <c r="C1094" s="1">
        <f>'Исходные данные'!B1344</f>
        <v>613.30999999999995</v>
      </c>
      <c r="D1094" s="5" t="str">
        <f>'Исходные данные'!A1096</f>
        <v>29.10.2012</v>
      </c>
      <c r="E1094" s="1">
        <f>'Исходные данные'!B1096</f>
        <v>448.49</v>
      </c>
      <c r="F1094" s="12">
        <f t="shared" si="153"/>
        <v>0.73126151538373751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-0.31298413302674566</v>
      </c>
      <c r="J1094" s="18">
        <f t="shared" si="156"/>
        <v>-4.2612348200408446E-5</v>
      </c>
      <c r="K1094" s="12">
        <f t="shared" si="160"/>
        <v>0.77636115200511446</v>
      </c>
      <c r="L1094" s="12">
        <f t="shared" si="157"/>
        <v>-0.25313746499642431</v>
      </c>
      <c r="M1094" s="12">
        <f t="shared" si="161"/>
        <v>6.4078576184815911E-2</v>
      </c>
      <c r="N1094" s="18">
        <f t="shared" si="158"/>
        <v>8.7242077550954993E-6</v>
      </c>
    </row>
    <row r="1095" spans="1:14" x14ac:dyDescent="0.2">
      <c r="A1095" s="4">
        <v>1093</v>
      </c>
      <c r="B1095" s="1" t="str">
        <f>'Исходные данные'!A1345</f>
        <v>28.10.2011</v>
      </c>
      <c r="C1095" s="1">
        <f>'Исходные данные'!B1345</f>
        <v>614.04</v>
      </c>
      <c r="D1095" s="5" t="str">
        <f>'Исходные данные'!A1097</f>
        <v>26.10.2012</v>
      </c>
      <c r="E1095" s="1">
        <f>'Исходные данные'!B1097</f>
        <v>452.65</v>
      </c>
      <c r="F1095" s="12">
        <f t="shared" si="153"/>
        <v>0.73716695980717872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-0.30494087268355136</v>
      </c>
      <c r="J1095" s="18">
        <f t="shared" si="156"/>
        <v>-4.1401393038321994E-5</v>
      </c>
      <c r="K1095" s="12">
        <f t="shared" si="160"/>
        <v>0.78263080730521473</v>
      </c>
      <c r="L1095" s="12">
        <f t="shared" si="157"/>
        <v>-0.24509420465323001</v>
      </c>
      <c r="M1095" s="12">
        <f t="shared" si="161"/>
        <v>6.0071169154599355E-2</v>
      </c>
      <c r="N1095" s="18">
        <f t="shared" si="158"/>
        <v>8.1557780777455092E-6</v>
      </c>
    </row>
    <row r="1096" spans="1:14" x14ac:dyDescent="0.2">
      <c r="A1096" s="4">
        <v>1094</v>
      </c>
      <c r="B1096" s="1" t="str">
        <f>'Исходные данные'!A1346</f>
        <v>27.10.2011</v>
      </c>
      <c r="C1096" s="1">
        <f>'Исходные данные'!B1346</f>
        <v>613.32000000000005</v>
      </c>
      <c r="D1096" s="5" t="str">
        <f>'Исходные данные'!A1098</f>
        <v>25.10.2012</v>
      </c>
      <c r="E1096" s="1">
        <f>'Исходные данные'!B1098</f>
        <v>461.64</v>
      </c>
      <c r="F1096" s="12">
        <f t="shared" si="153"/>
        <v>0.75269027587556248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-0.28410145601598447</v>
      </c>
      <c r="J1096" s="18">
        <f t="shared" si="156"/>
        <v>-3.8464398389537366E-5</v>
      </c>
      <c r="K1096" s="12">
        <f t="shared" si="160"/>
        <v>0.79911150441870304</v>
      </c>
      <c r="L1096" s="12">
        <f t="shared" si="157"/>
        <v>-0.22425478798566326</v>
      </c>
      <c r="M1096" s="12">
        <f t="shared" si="161"/>
        <v>5.0290209934494741E-2</v>
      </c>
      <c r="N1096" s="18">
        <f t="shared" si="158"/>
        <v>6.8087742215057171E-6</v>
      </c>
    </row>
    <row r="1097" spans="1:14" x14ac:dyDescent="0.2">
      <c r="A1097" s="4">
        <v>1095</v>
      </c>
      <c r="B1097" s="1" t="str">
        <f>'Исходные данные'!A1347</f>
        <v>26.10.2011</v>
      </c>
      <c r="C1097" s="1">
        <f>'Исходные данные'!B1347</f>
        <v>601.70000000000005</v>
      </c>
      <c r="D1097" s="5" t="str">
        <f>'Исходные данные'!A1099</f>
        <v>24.10.2012</v>
      </c>
      <c r="E1097" s="1">
        <f>'Исходные данные'!B1099</f>
        <v>463.55</v>
      </c>
      <c r="F1097" s="12">
        <f t="shared" si="153"/>
        <v>0.7704005318264916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-0.26084472817331467</v>
      </c>
      <c r="J1097" s="18">
        <f t="shared" si="156"/>
        <v>-3.5217110323453333E-5</v>
      </c>
      <c r="K1097" s="12">
        <f t="shared" si="160"/>
        <v>0.81791401818855947</v>
      </c>
      <c r="L1097" s="12">
        <f t="shared" si="157"/>
        <v>-0.20099806014299337</v>
      </c>
      <c r="M1097" s="12">
        <f t="shared" si="161"/>
        <v>4.0400220181246345E-2</v>
      </c>
      <c r="N1097" s="18">
        <f t="shared" si="158"/>
        <v>5.4545055258675282E-6</v>
      </c>
    </row>
    <row r="1098" spans="1:14" x14ac:dyDescent="0.2">
      <c r="A1098" s="4">
        <v>1096</v>
      </c>
      <c r="B1098" s="1" t="str">
        <f>'Исходные данные'!A1348</f>
        <v>25.10.2011</v>
      </c>
      <c r="C1098" s="1">
        <f>'Исходные данные'!B1348</f>
        <v>600.97</v>
      </c>
      <c r="D1098" s="5" t="str">
        <f>'Исходные данные'!A1100</f>
        <v>23.10.2012</v>
      </c>
      <c r="E1098" s="1">
        <f>'Исходные данные'!B1100</f>
        <v>473.63</v>
      </c>
      <c r="F1098" s="12">
        <f t="shared" si="153"/>
        <v>0.78810922342213419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-0.23811859032579155</v>
      </c>
      <c r="J1098" s="18">
        <f t="shared" si="156"/>
        <v>-3.2059085242434204E-5</v>
      </c>
      <c r="K1098" s="12">
        <f t="shared" si="160"/>
        <v>0.83671487112347942</v>
      </c>
      <c r="L1098" s="12">
        <f t="shared" si="157"/>
        <v>-0.17827192229547029</v>
      </c>
      <c r="M1098" s="12">
        <f t="shared" si="161"/>
        <v>3.1780878278922169E-2</v>
      </c>
      <c r="N1098" s="18">
        <f t="shared" si="158"/>
        <v>4.2788170567841387E-6</v>
      </c>
    </row>
    <row r="1099" spans="1:14" x14ac:dyDescent="0.2">
      <c r="A1099" s="4">
        <v>1097</v>
      </c>
      <c r="B1099" s="1" t="str">
        <f>'Исходные данные'!A1349</f>
        <v>24.10.2011</v>
      </c>
      <c r="C1099" s="1">
        <f>'Исходные данные'!B1349</f>
        <v>602.47</v>
      </c>
      <c r="D1099" s="5" t="str">
        <f>'Исходные данные'!A1101</f>
        <v>22.10.2012</v>
      </c>
      <c r="E1099" s="1">
        <f>'Исходные данные'!B1101</f>
        <v>480.79</v>
      </c>
      <c r="F1099" s="12">
        <f t="shared" si="153"/>
        <v>0.7980314372499876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-0.22560728725818313</v>
      </c>
      <c r="J1099" s="18">
        <f t="shared" si="156"/>
        <v>-3.0289849558370543E-5</v>
      </c>
      <c r="K1099" s="12">
        <f t="shared" si="160"/>
        <v>0.84724902504212374</v>
      </c>
      <c r="L1099" s="12">
        <f t="shared" si="157"/>
        <v>-0.16576061922786181</v>
      </c>
      <c r="M1099" s="12">
        <f t="shared" si="161"/>
        <v>2.7476582886804164E-2</v>
      </c>
      <c r="N1099" s="18">
        <f t="shared" si="158"/>
        <v>3.6889835081743766E-6</v>
      </c>
    </row>
    <row r="1100" spans="1:14" x14ac:dyDescent="0.2">
      <c r="A1100" s="4">
        <v>1098</v>
      </c>
      <c r="B1100" s="1" t="str">
        <f>'Исходные данные'!A1350</f>
        <v>21.10.2011</v>
      </c>
      <c r="C1100" s="1">
        <f>'Исходные данные'!B1350</f>
        <v>594.66</v>
      </c>
      <c r="D1100" s="5" t="str">
        <f>'Исходные данные'!A1102</f>
        <v>19.10.2012</v>
      </c>
      <c r="E1100" s="1">
        <f>'Исходные данные'!B1102</f>
        <v>483.99</v>
      </c>
      <c r="F1100" s="12">
        <f t="shared" si="153"/>
        <v>0.81389365351629506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-0.20592556830050979</v>
      </c>
      <c r="J1100" s="18">
        <f t="shared" si="156"/>
        <v>-2.7570232933379486E-5</v>
      </c>
      <c r="K1100" s="12">
        <f t="shared" si="160"/>
        <v>0.86408952359810531</v>
      </c>
      <c r="L1100" s="12">
        <f t="shared" si="157"/>
        <v>-0.14607890027018847</v>
      </c>
      <c r="M1100" s="12">
        <f t="shared" si="161"/>
        <v>2.1339045104147643E-2</v>
      </c>
      <c r="N1100" s="18">
        <f t="shared" si="158"/>
        <v>2.8569664707138032E-6</v>
      </c>
    </row>
    <row r="1101" spans="1:14" x14ac:dyDescent="0.2">
      <c r="A1101" s="4">
        <v>1099</v>
      </c>
      <c r="B1101" s="1" t="str">
        <f>'Исходные данные'!A1351</f>
        <v>20.10.2011</v>
      </c>
      <c r="C1101" s="1">
        <f>'Исходные данные'!B1351</f>
        <v>589.38</v>
      </c>
      <c r="D1101" s="5" t="str">
        <f>'Исходные данные'!A1103</f>
        <v>18.10.2012</v>
      </c>
      <c r="E1101" s="1">
        <f>'Исходные данные'!B1103</f>
        <v>490.47</v>
      </c>
      <c r="F1101" s="12">
        <f t="shared" si="153"/>
        <v>0.83217957854016089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-0.18370702185940235</v>
      </c>
      <c r="J1101" s="18">
        <f t="shared" si="156"/>
        <v>-2.452686768818479E-5</v>
      </c>
      <c r="K1101" s="12">
        <f t="shared" si="160"/>
        <v>0.88350321010881661</v>
      </c>
      <c r="L1101" s="12">
        <f t="shared" si="157"/>
        <v>-0.12386035382908113</v>
      </c>
      <c r="M1101" s="12">
        <f t="shared" si="161"/>
        <v>1.5341387250665152E-2</v>
      </c>
      <c r="N1101" s="18">
        <f t="shared" si="158"/>
        <v>2.0482405704570566E-6</v>
      </c>
    </row>
    <row r="1102" spans="1:14" x14ac:dyDescent="0.2">
      <c r="A1102" s="4">
        <v>1100</v>
      </c>
      <c r="B1102" s="1" t="str">
        <f>'Исходные данные'!A1352</f>
        <v>19.10.2011</v>
      </c>
      <c r="C1102" s="1">
        <f>'Исходные данные'!B1352</f>
        <v>594.70000000000005</v>
      </c>
      <c r="D1102" s="5" t="str">
        <f>'Исходные данные'!A1104</f>
        <v>17.10.2012</v>
      </c>
      <c r="E1102" s="1">
        <f>'Исходные данные'!B1104</f>
        <v>487.48</v>
      </c>
      <c r="F1102" s="12">
        <f t="shared" si="153"/>
        <v>0.81970741550361526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-0.1988078127572464</v>
      </c>
      <c r="J1102" s="18">
        <f t="shared" si="156"/>
        <v>-2.646890335493815E-5</v>
      </c>
      <c r="K1102" s="12">
        <f t="shared" si="160"/>
        <v>0.87026184206284884</v>
      </c>
      <c r="L1102" s="12">
        <f t="shared" si="157"/>
        <v>-0.1389611447269252</v>
      </c>
      <c r="M1102" s="12">
        <f t="shared" si="161"/>
        <v>1.9310199743817428E-2</v>
      </c>
      <c r="N1102" s="18">
        <f t="shared" si="158"/>
        <v>2.5709241688995192E-6</v>
      </c>
    </row>
    <row r="1103" spans="1:14" x14ac:dyDescent="0.2">
      <c r="A1103" s="4">
        <v>1101</v>
      </c>
      <c r="B1103" s="1" t="str">
        <f>'Исходные данные'!A1353</f>
        <v>18.10.2011</v>
      </c>
      <c r="C1103" s="1">
        <f>'Исходные данные'!B1353</f>
        <v>586.49</v>
      </c>
      <c r="D1103" s="5" t="str">
        <f>'Исходные данные'!A1105</f>
        <v>16.10.2012</v>
      </c>
      <c r="E1103" s="1">
        <f>'Исходные данные'!B1105</f>
        <v>485.74</v>
      </c>
      <c r="F1103" s="12">
        <f t="shared" si="153"/>
        <v>0.82821531483912769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-0.18848211632571651</v>
      </c>
      <c r="J1103" s="18">
        <f t="shared" si="156"/>
        <v>-2.5024120333816496E-5</v>
      </c>
      <c r="K1103" s="12">
        <f t="shared" si="160"/>
        <v>0.8792944554170411</v>
      </c>
      <c r="L1103" s="12">
        <f t="shared" si="157"/>
        <v>-0.12863544829539528</v>
      </c>
      <c r="M1103" s="12">
        <f t="shared" si="161"/>
        <v>1.6547078558157291E-2</v>
      </c>
      <c r="N1103" s="18">
        <f t="shared" si="158"/>
        <v>2.1968985338475121E-6</v>
      </c>
    </row>
    <row r="1104" spans="1:14" x14ac:dyDescent="0.2">
      <c r="A1104" s="4">
        <v>1102</v>
      </c>
      <c r="B1104" s="1" t="str">
        <f>'Исходные данные'!A1354</f>
        <v>17.10.2011</v>
      </c>
      <c r="C1104" s="1">
        <f>'Исходные данные'!B1354</f>
        <v>590.08000000000004</v>
      </c>
      <c r="D1104" s="5" t="str">
        <f>'Исходные данные'!A1106</f>
        <v>15.10.2012</v>
      </c>
      <c r="E1104" s="1">
        <f>'Исходные данные'!B1106</f>
        <v>489.29</v>
      </c>
      <c r="F1104" s="12">
        <f t="shared" si="153"/>
        <v>0.82919265184381774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-0.18730276020143533</v>
      </c>
      <c r="J1104" s="18">
        <f t="shared" si="156"/>
        <v>-2.4798134836332887E-5</v>
      </c>
      <c r="K1104" s="12">
        <f t="shared" si="160"/>
        <v>0.88033206845546308</v>
      </c>
      <c r="L1104" s="12">
        <f t="shared" si="157"/>
        <v>-0.12745609217111409</v>
      </c>
      <c r="M1104" s="12">
        <f t="shared" si="161"/>
        <v>1.624505543153151E-2</v>
      </c>
      <c r="N1104" s="18">
        <f t="shared" si="158"/>
        <v>2.1507802372030033E-6</v>
      </c>
    </row>
    <row r="1105" spans="1:14" x14ac:dyDescent="0.2">
      <c r="A1105" s="4">
        <v>1103</v>
      </c>
      <c r="B1105" s="1" t="str">
        <f>'Исходные данные'!A1355</f>
        <v>14.10.2011</v>
      </c>
      <c r="C1105" s="1">
        <f>'Исходные данные'!B1355</f>
        <v>588.52</v>
      </c>
      <c r="D1105" s="5" t="str">
        <f>'Исходные данные'!A1107</f>
        <v>12.10.2012</v>
      </c>
      <c r="E1105" s="1">
        <f>'Исходные данные'!B1107</f>
        <v>492.46</v>
      </c>
      <c r="F1105" s="12">
        <f t="shared" si="153"/>
        <v>0.83677699993203292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-0.17819767179009693</v>
      </c>
      <c r="J1105" s="18">
        <f t="shared" si="156"/>
        <v>-2.3526809424746607E-5</v>
      </c>
      <c r="K1105" s="12">
        <f t="shared" si="160"/>
        <v>0.88838417169774109</v>
      </c>
      <c r="L1105" s="12">
        <f t="shared" si="157"/>
        <v>-0.11835100375977571</v>
      </c>
      <c r="M1105" s="12">
        <f t="shared" si="161"/>
        <v>1.4006960090946425E-2</v>
      </c>
      <c r="N1105" s="18">
        <f t="shared" si="158"/>
        <v>1.8492894849260404E-6</v>
      </c>
    </row>
    <row r="1106" spans="1:14" x14ac:dyDescent="0.2">
      <c r="A1106" s="4">
        <v>1104</v>
      </c>
      <c r="B1106" s="1" t="str">
        <f>'Исходные данные'!A1356</f>
        <v>13.10.2011</v>
      </c>
      <c r="C1106" s="1">
        <f>'Исходные данные'!B1356</f>
        <v>577.1</v>
      </c>
      <c r="D1106" s="5" t="str">
        <f>'Исходные данные'!A1108</f>
        <v>11.10.2012</v>
      </c>
      <c r="E1106" s="1">
        <f>'Исходные данные'!B1108</f>
        <v>497.09</v>
      </c>
      <c r="F1106" s="12">
        <f t="shared" si="153"/>
        <v>0.86135851672153863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-0.14924446549536199</v>
      </c>
      <c r="J1106" s="18">
        <f t="shared" si="156"/>
        <v>-1.9649224440408398E-5</v>
      </c>
      <c r="K1106" s="12">
        <f t="shared" si="160"/>
        <v>0.91448172269865646</v>
      </c>
      <c r="L1106" s="12">
        <f t="shared" si="157"/>
        <v>-8.9397797465040701E-2</v>
      </c>
      <c r="M1106" s="12">
        <f t="shared" si="161"/>
        <v>7.9919661916004227E-3</v>
      </c>
      <c r="N1106" s="18">
        <f t="shared" si="158"/>
        <v>1.0522061029043171E-6</v>
      </c>
    </row>
    <row r="1107" spans="1:14" x14ac:dyDescent="0.2">
      <c r="A1107" s="4">
        <v>1105</v>
      </c>
      <c r="B1107" s="1" t="str">
        <f>'Исходные данные'!A1357</f>
        <v>12.10.2011</v>
      </c>
      <c r="C1107" s="1">
        <f>'Исходные данные'!B1357</f>
        <v>575.62</v>
      </c>
      <c r="D1107" s="5" t="str">
        <f>'Исходные данные'!A1109</f>
        <v>10.10.2012</v>
      </c>
      <c r="E1107" s="1">
        <f>'Исходные данные'!B1109</f>
        <v>494.52</v>
      </c>
      <c r="F1107" s="12">
        <f t="shared" si="153"/>
        <v>0.85910843959556649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-0.15186012562247908</v>
      </c>
      <c r="J1107" s="18">
        <f t="shared" si="156"/>
        <v>-1.9937793911508412E-5</v>
      </c>
      <c r="K1107" s="12">
        <f t="shared" si="160"/>
        <v>0.9120928748885766</v>
      </c>
      <c r="L1107" s="12">
        <f t="shared" si="157"/>
        <v>-9.2013457592157843E-2</v>
      </c>
      <c r="M1107" s="12">
        <f t="shared" si="161"/>
        <v>8.4664763780638152E-3</v>
      </c>
      <c r="N1107" s="18">
        <f t="shared" si="158"/>
        <v>1.1115680333501811E-6</v>
      </c>
    </row>
    <row r="1108" spans="1:14" x14ac:dyDescent="0.2">
      <c r="A1108" s="4">
        <v>1106</v>
      </c>
      <c r="B1108" s="1" t="str">
        <f>'Исходные данные'!A1358</f>
        <v>11.10.2011</v>
      </c>
      <c r="C1108" s="1">
        <f>'Исходные данные'!B1358</f>
        <v>566.71</v>
      </c>
      <c r="D1108" s="5" t="str">
        <f>'Исходные данные'!A1110</f>
        <v>09.10.2012</v>
      </c>
      <c r="E1108" s="1">
        <f>'Исходные данные'!B1110</f>
        <v>503.8</v>
      </c>
      <c r="F1108" s="12">
        <f t="shared" si="153"/>
        <v>0.88899084187679767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-0.11766834512219684</v>
      </c>
      <c r="J1108" s="18">
        <f t="shared" si="156"/>
        <v>-1.5405619345361867E-5</v>
      </c>
      <c r="K1108" s="12">
        <f t="shared" si="160"/>
        <v>0.94381823684415922</v>
      </c>
      <c r="L1108" s="12">
        <f t="shared" si="157"/>
        <v>-5.7821677091875572E-2</v>
      </c>
      <c r="M1108" s="12">
        <f t="shared" si="161"/>
        <v>3.3433463417171195E-3</v>
      </c>
      <c r="N1108" s="18">
        <f t="shared" si="158"/>
        <v>4.3772453013351664E-7</v>
      </c>
    </row>
    <row r="1109" spans="1:14" x14ac:dyDescent="0.2">
      <c r="A1109" s="4">
        <v>1107</v>
      </c>
      <c r="B1109" s="1" t="str">
        <f>'Исходные данные'!A1359</f>
        <v>10.10.2011</v>
      </c>
      <c r="C1109" s="1">
        <f>'Исходные данные'!B1359</f>
        <v>564.87</v>
      </c>
      <c r="D1109" s="5" t="str">
        <f>'Исходные данные'!A1111</f>
        <v>08.10.2012</v>
      </c>
      <c r="E1109" s="1">
        <f>'Исходные данные'!B1111</f>
        <v>502.08</v>
      </c>
      <c r="F1109" s="12">
        <f t="shared" si="153"/>
        <v>0.88884168038663758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-0.11783614663177906</v>
      </c>
      <c r="J1109" s="18">
        <f t="shared" si="156"/>
        <v>-1.5384529492286598E-5</v>
      </c>
      <c r="K1109" s="12">
        <f t="shared" si="160"/>
        <v>0.94365987600621093</v>
      </c>
      <c r="L1109" s="12">
        <f t="shared" si="157"/>
        <v>-5.7989478601457818E-2</v>
      </c>
      <c r="M1109" s="12">
        <f t="shared" si="161"/>
        <v>3.3627796284689255E-3</v>
      </c>
      <c r="N1109" s="18">
        <f t="shared" si="158"/>
        <v>4.3904000469316497E-7</v>
      </c>
    </row>
    <row r="1110" spans="1:14" x14ac:dyDescent="0.2">
      <c r="A1110" s="4">
        <v>1108</v>
      </c>
      <c r="B1110" s="1" t="str">
        <f>'Исходные данные'!A1360</f>
        <v>07.10.2011</v>
      </c>
      <c r="C1110" s="1">
        <f>'Исходные данные'!B1360</f>
        <v>557.63</v>
      </c>
      <c r="D1110" s="5" t="str">
        <f>'Исходные данные'!A1112</f>
        <v>05.10.2012</v>
      </c>
      <c r="E1110" s="1">
        <f>'Исходные данные'!B1112</f>
        <v>505.35</v>
      </c>
      <c r="F1110" s="12">
        <f t="shared" si="153"/>
        <v>0.90624607714792971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-9.8444401486974642E-2</v>
      </c>
      <c r="J1110" s="18">
        <f t="shared" si="156"/>
        <v>-1.2816896545457988E-5</v>
      </c>
      <c r="K1110" s="12">
        <f t="shared" si="160"/>
        <v>0.96213766710459825</v>
      </c>
      <c r="L1110" s="12">
        <f t="shared" si="157"/>
        <v>-3.8597733456653391E-2</v>
      </c>
      <c r="M1110" s="12">
        <f t="shared" si="161"/>
        <v>1.4897850279908546E-3</v>
      </c>
      <c r="N1110" s="18">
        <f t="shared" si="158"/>
        <v>1.9396146749144931E-7</v>
      </c>
    </row>
    <row r="1111" spans="1:14" x14ac:dyDescent="0.2">
      <c r="A1111" s="4">
        <v>1109</v>
      </c>
      <c r="B1111" s="1" t="str">
        <f>'Исходные данные'!A1361</f>
        <v>06.10.2011</v>
      </c>
      <c r="C1111" s="1">
        <f>'Исходные данные'!B1361</f>
        <v>549.95000000000005</v>
      </c>
      <c r="D1111" s="5" t="str">
        <f>'Исходные данные'!A1113</f>
        <v>04.10.2012</v>
      </c>
      <c r="E1111" s="1">
        <f>'Исходные данные'!B1113</f>
        <v>500.92</v>
      </c>
      <c r="F1111" s="12">
        <f t="shared" si="153"/>
        <v>0.91084644058550768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-9.3380957307294038E-2</v>
      </c>
      <c r="J1111" s="18">
        <f t="shared" si="156"/>
        <v>-1.2123732545897105E-5</v>
      </c>
      <c r="K1111" s="12">
        <f t="shared" si="160"/>
        <v>0.9670217521862069</v>
      </c>
      <c r="L1111" s="12">
        <f t="shared" si="157"/>
        <v>-3.353428927697278E-2</v>
      </c>
      <c r="M1111" s="12">
        <f t="shared" si="161"/>
        <v>1.1245485573116866E-3</v>
      </c>
      <c r="N1111" s="18">
        <f t="shared" si="158"/>
        <v>1.4600113702899887E-7</v>
      </c>
    </row>
    <row r="1112" spans="1:14" x14ac:dyDescent="0.2">
      <c r="A1112" s="4">
        <v>1110</v>
      </c>
      <c r="B1112" s="1" t="str">
        <f>'Исходные данные'!A1362</f>
        <v>05.10.2011</v>
      </c>
      <c r="C1112" s="1">
        <f>'Исходные данные'!B1362</f>
        <v>539.29</v>
      </c>
      <c r="D1112" s="5" t="str">
        <f>'Исходные данные'!A1114</f>
        <v>03.10.2012</v>
      </c>
      <c r="E1112" s="1">
        <f>'Исходные данные'!B1114</f>
        <v>511.3</v>
      </c>
      <c r="F1112" s="12">
        <f t="shared" si="153"/>
        <v>0.94809842570787528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-5.3296957530148251E-2</v>
      </c>
      <c r="J1112" s="18">
        <f t="shared" si="156"/>
        <v>-6.9002783894206468E-6</v>
      </c>
      <c r="K1112" s="12">
        <f t="shared" si="160"/>
        <v>1.0065712067597901</v>
      </c>
      <c r="L1112" s="12">
        <f t="shared" si="157"/>
        <v>6.5497105001730291E-3</v>
      </c>
      <c r="M1112" s="12">
        <f t="shared" si="161"/>
        <v>4.2898707636077856E-5</v>
      </c>
      <c r="N1112" s="18">
        <f t="shared" si="158"/>
        <v>5.5540323304169498E-9</v>
      </c>
    </row>
    <row r="1113" spans="1:14" x14ac:dyDescent="0.2">
      <c r="A1113" s="4">
        <v>1111</v>
      </c>
      <c r="B1113" s="1" t="str">
        <f>'Исходные данные'!A1363</f>
        <v>04.10.2011</v>
      </c>
      <c r="C1113" s="1">
        <f>'Исходные данные'!B1363</f>
        <v>546.98</v>
      </c>
      <c r="D1113" s="5" t="str">
        <f>'Исходные данные'!A1115</f>
        <v>02.10.2012</v>
      </c>
      <c r="E1113" s="1">
        <f>'Исходные данные'!B1115</f>
        <v>514.89</v>
      </c>
      <c r="F1113" s="12">
        <f t="shared" si="153"/>
        <v>0.9413324070349921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-6.0458953065581099E-2</v>
      </c>
      <c r="J1113" s="18">
        <f t="shared" si="156"/>
        <v>-7.8056843747521178E-6</v>
      </c>
      <c r="K1113" s="12">
        <f t="shared" si="160"/>
        <v>0.99938790237297137</v>
      </c>
      <c r="L1113" s="12">
        <f t="shared" si="157"/>
        <v>-6.1228503525979417E-4</v>
      </c>
      <c r="M1113" s="12">
        <f t="shared" si="161"/>
        <v>3.7489296440299154E-7</v>
      </c>
      <c r="N1113" s="18">
        <f t="shared" si="158"/>
        <v>4.8401369955426085E-11</v>
      </c>
    </row>
    <row r="1114" spans="1:14" x14ac:dyDescent="0.2">
      <c r="A1114" s="4">
        <v>1112</v>
      </c>
      <c r="B1114" s="1" t="str">
        <f>'Исходные данные'!A1364</f>
        <v>03.10.2011</v>
      </c>
      <c r="C1114" s="1">
        <f>'Исходные данные'!B1364</f>
        <v>556.19000000000005</v>
      </c>
      <c r="D1114" s="5" t="str">
        <f>'Исходные данные'!A1116</f>
        <v>01.10.2012</v>
      </c>
      <c r="E1114" s="1">
        <f>'Исходные данные'!B1116</f>
        <v>508.87</v>
      </c>
      <c r="F1114" s="12">
        <f t="shared" si="153"/>
        <v>0.91492116003523971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-8.8917381314850344E-2</v>
      </c>
      <c r="J1114" s="18">
        <f t="shared" si="156"/>
        <v>-1.1447830678645111E-5</v>
      </c>
      <c r="K1114" s="12">
        <f t="shared" si="160"/>
        <v>0.97134777484641976</v>
      </c>
      <c r="L1114" s="12">
        <f t="shared" si="157"/>
        <v>-2.907071328452903E-2</v>
      </c>
      <c r="M1114" s="12">
        <f t="shared" si="161"/>
        <v>8.4510637087128798E-4</v>
      </c>
      <c r="N1114" s="18">
        <f t="shared" si="158"/>
        <v>1.0880476343451397E-7</v>
      </c>
    </row>
    <row r="1115" spans="1:14" x14ac:dyDescent="0.2">
      <c r="A1115" s="4">
        <v>1113</v>
      </c>
      <c r="B1115" s="1" t="str">
        <f>'Исходные данные'!A1365</f>
        <v>30.09.2011</v>
      </c>
      <c r="C1115" s="1">
        <f>'Исходные данные'!B1365</f>
        <v>558.25</v>
      </c>
      <c r="D1115" s="5" t="str">
        <f>'Исходные данные'!A1117</f>
        <v>28.09.2012</v>
      </c>
      <c r="E1115" s="1">
        <f>'Исходные данные'!B1117</f>
        <v>502.56</v>
      </c>
      <c r="F1115" s="12">
        <f t="shared" si="153"/>
        <v>0.90024182713837886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-0.10509185492993085</v>
      </c>
      <c r="J1115" s="18">
        <f t="shared" si="156"/>
        <v>-1.3492479298210532E-5</v>
      </c>
      <c r="K1115" s="12">
        <f t="shared" si="160"/>
        <v>0.95576311250781287</v>
      </c>
      <c r="L1115" s="12">
        <f t="shared" si="157"/>
        <v>-4.524518689960963E-2</v>
      </c>
      <c r="M1115" s="12">
        <f t="shared" si="161"/>
        <v>2.0471269375805998E-3</v>
      </c>
      <c r="N1115" s="18">
        <f t="shared" si="158"/>
        <v>2.6282548580507333E-7</v>
      </c>
    </row>
    <row r="1116" spans="1:14" x14ac:dyDescent="0.2">
      <c r="A1116" s="4">
        <v>1114</v>
      </c>
      <c r="B1116" s="1" t="str">
        <f>'Исходные данные'!A1366</f>
        <v>29.09.2011</v>
      </c>
      <c r="C1116" s="1">
        <f>'Исходные данные'!B1366</f>
        <v>565.67999999999995</v>
      </c>
      <c r="D1116" s="5" t="str">
        <f>'Исходные данные'!A1118</f>
        <v>27.09.2012</v>
      </c>
      <c r="E1116" s="1">
        <f>'Исходные данные'!B1118</f>
        <v>496.33</v>
      </c>
      <c r="F1116" s="12">
        <f t="shared" si="153"/>
        <v>0.87740418611228965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-0.13078751921936055</v>
      </c>
      <c r="J1116" s="18">
        <f t="shared" si="156"/>
        <v>-1.6744615299812038E-5</v>
      </c>
      <c r="K1116" s="12">
        <f t="shared" si="160"/>
        <v>0.93151698862039667</v>
      </c>
      <c r="L1116" s="12">
        <f t="shared" si="157"/>
        <v>-7.0940851189039242E-2</v>
      </c>
      <c r="M1116" s="12">
        <f t="shared" si="161"/>
        <v>5.0326043674253987E-3</v>
      </c>
      <c r="N1116" s="18">
        <f t="shared" si="158"/>
        <v>6.4432007420642182E-7</v>
      </c>
    </row>
    <row r="1117" spans="1:14" x14ac:dyDescent="0.2">
      <c r="A1117" s="4">
        <v>1115</v>
      </c>
      <c r="B1117" s="1" t="str">
        <f>'Исходные данные'!A1367</f>
        <v>28.09.2011</v>
      </c>
      <c r="C1117" s="1">
        <f>'Исходные данные'!B1367</f>
        <v>559.79</v>
      </c>
      <c r="D1117" s="5" t="str">
        <f>'Исходные данные'!A1119</f>
        <v>26.09.2012</v>
      </c>
      <c r="E1117" s="1">
        <f>'Исходные данные'!B1119</f>
        <v>496.57</v>
      </c>
      <c r="F1117" s="12">
        <f t="shared" si="153"/>
        <v>0.88706479215420075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-0.11983725294324608</v>
      </c>
      <c r="J1117" s="18">
        <f t="shared" si="156"/>
        <v>-1.5299839907552481E-5</v>
      </c>
      <c r="K1117" s="12">
        <f t="shared" si="160"/>
        <v>0.94177340042107771</v>
      </c>
      <c r="L1117" s="12">
        <f t="shared" si="157"/>
        <v>-5.9990584912924784E-2</v>
      </c>
      <c r="M1117" s="12">
        <f t="shared" si="161"/>
        <v>3.5988702781948297E-3</v>
      </c>
      <c r="N1117" s="18">
        <f t="shared" si="158"/>
        <v>4.5947430996692425E-7</v>
      </c>
    </row>
    <row r="1118" spans="1:14" x14ac:dyDescent="0.2">
      <c r="A1118" s="4">
        <v>1116</v>
      </c>
      <c r="B1118" s="1" t="str">
        <f>'Исходные данные'!A1368</f>
        <v>27.09.2011</v>
      </c>
      <c r="C1118" s="1">
        <f>'Исходные данные'!B1368</f>
        <v>569.12</v>
      </c>
      <c r="D1118" s="5" t="str">
        <f>'Исходные данные'!A1120</f>
        <v>25.09.2012</v>
      </c>
      <c r="E1118" s="1">
        <f>'Исходные данные'!B1120</f>
        <v>507.71</v>
      </c>
      <c r="F1118" s="12">
        <f t="shared" si="153"/>
        <v>0.89209657014337918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-0.11418088976951084</v>
      </c>
      <c r="J1118" s="18">
        <f t="shared" si="156"/>
        <v>-1.4536994758341612E-5</v>
      </c>
      <c r="K1118" s="12">
        <f t="shared" si="160"/>
        <v>0.94711550700556346</v>
      </c>
      <c r="L1118" s="12">
        <f t="shared" si="157"/>
        <v>-5.4334221739189593E-2</v>
      </c>
      <c r="M1118" s="12">
        <f t="shared" si="161"/>
        <v>2.9522076520034149E-3</v>
      </c>
      <c r="N1118" s="18">
        <f t="shared" si="158"/>
        <v>3.7586173351198866E-7</v>
      </c>
    </row>
    <row r="1119" spans="1:14" x14ac:dyDescent="0.2">
      <c r="A1119" s="4">
        <v>1117</v>
      </c>
      <c r="B1119" s="1" t="str">
        <f>'Исходные данные'!A1369</f>
        <v>26.09.2011</v>
      </c>
      <c r="C1119" s="1">
        <f>'Исходные данные'!B1369</f>
        <v>556.29</v>
      </c>
      <c r="D1119" s="5" t="str">
        <f>'Исходные данные'!A1121</f>
        <v>24.09.2012</v>
      </c>
      <c r="E1119" s="1">
        <f>'Исходные данные'!B1121</f>
        <v>505.14</v>
      </c>
      <c r="F1119" s="12">
        <f t="shared" si="153"/>
        <v>0.90805155584317532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-9.645412242977372E-2</v>
      </c>
      <c r="J1119" s="18">
        <f t="shared" si="156"/>
        <v>-1.224582853727154E-5</v>
      </c>
      <c r="K1119" s="12">
        <f t="shared" si="160"/>
        <v>0.96405449643346841</v>
      </c>
      <c r="L1119" s="12">
        <f t="shared" si="157"/>
        <v>-3.6607454399452441E-2</v>
      </c>
      <c r="M1119" s="12">
        <f t="shared" si="161"/>
        <v>1.3401057176079844E-3</v>
      </c>
      <c r="N1119" s="18">
        <f t="shared" si="158"/>
        <v>1.7014000465965476E-7</v>
      </c>
    </row>
    <row r="1120" spans="1:14" x14ac:dyDescent="0.2">
      <c r="A1120" s="4">
        <v>1118</v>
      </c>
      <c r="B1120" s="1" t="str">
        <f>'Исходные данные'!A1370</f>
        <v>23.09.2011</v>
      </c>
      <c r="C1120" s="1">
        <f>'Исходные данные'!B1370</f>
        <v>561.5</v>
      </c>
      <c r="D1120" s="5" t="str">
        <f>'Исходные данные'!A1122</f>
        <v>21.09.2012</v>
      </c>
      <c r="E1120" s="1">
        <f>'Исходные данные'!B1122</f>
        <v>512.61</v>
      </c>
      <c r="F1120" s="12">
        <f t="shared" si="153"/>
        <v>0.91292965271593951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-9.1096452050206111E-2</v>
      </c>
      <c r="J1120" s="18">
        <f t="shared" si="156"/>
        <v>-1.1533337802570016E-5</v>
      </c>
      <c r="K1120" s="12">
        <f t="shared" si="160"/>
        <v>0.96923344381147225</v>
      </c>
      <c r="L1120" s="12">
        <f t="shared" si="157"/>
        <v>-3.1249784019884878E-2</v>
      </c>
      <c r="M1120" s="12">
        <f t="shared" si="161"/>
        <v>9.7654900128944723E-4</v>
      </c>
      <c r="N1120" s="18">
        <f t="shared" si="158"/>
        <v>1.2363675268523362E-7</v>
      </c>
    </row>
    <row r="1121" spans="1:14" x14ac:dyDescent="0.2">
      <c r="A1121" s="4">
        <v>1119</v>
      </c>
      <c r="B1121" s="1" t="str">
        <f>'Исходные данные'!A1371</f>
        <v>22.09.2011</v>
      </c>
      <c r="C1121" s="1">
        <f>'Исходные данные'!B1371</f>
        <v>608.87</v>
      </c>
      <c r="D1121" s="5" t="str">
        <f>'Исходные данные'!A1123</f>
        <v>20.09.2012</v>
      </c>
      <c r="E1121" s="1">
        <f>'Исходные данные'!B1123</f>
        <v>511.25</v>
      </c>
      <c r="F1121" s="12">
        <f t="shared" si="153"/>
        <v>0.83967020874735165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-0.1747460728698311</v>
      </c>
      <c r="J1121" s="18">
        <f t="shared" si="156"/>
        <v>-2.2062114970091979E-5</v>
      </c>
      <c r="K1121" s="12">
        <f t="shared" si="160"/>
        <v>0.89145581553732356</v>
      </c>
      <c r="L1121" s="12">
        <f t="shared" si="157"/>
        <v>-0.11489940483950986</v>
      </c>
      <c r="M1121" s="12">
        <f t="shared" si="161"/>
        <v>1.3201873232473562E-2</v>
      </c>
      <c r="N1121" s="18">
        <f t="shared" si="158"/>
        <v>1.666768473202674E-6</v>
      </c>
    </row>
    <row r="1122" spans="1:14" x14ac:dyDescent="0.2">
      <c r="A1122" s="4">
        <v>1120</v>
      </c>
      <c r="B1122" s="1" t="str">
        <f>'Исходные данные'!A1372</f>
        <v>21.09.2011</v>
      </c>
      <c r="C1122" s="1">
        <f>'Исходные данные'!B1372</f>
        <v>649.22</v>
      </c>
      <c r="D1122" s="5" t="str">
        <f>'Исходные данные'!A1124</f>
        <v>19.09.2012</v>
      </c>
      <c r="E1122" s="1">
        <f>'Исходные данные'!B1124</f>
        <v>520.13</v>
      </c>
      <c r="F1122" s="12">
        <f t="shared" si="153"/>
        <v>0.8011613936724068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-0.22169286198248361</v>
      </c>
      <c r="J1122" s="18">
        <f t="shared" si="156"/>
        <v>-2.7911141493584191E-5</v>
      </c>
      <c r="K1122" s="12">
        <f t="shared" si="160"/>
        <v>0.85057201760048362</v>
      </c>
      <c r="L1122" s="12">
        <f t="shared" si="157"/>
        <v>-0.16184619395216238</v>
      </c>
      <c r="M1122" s="12">
        <f t="shared" si="161"/>
        <v>2.6194190496800933E-2</v>
      </c>
      <c r="N1122" s="18">
        <f t="shared" si="158"/>
        <v>3.2978497851855761E-6</v>
      </c>
    </row>
    <row r="1123" spans="1:14" x14ac:dyDescent="0.2">
      <c r="A1123" s="4">
        <v>1121</v>
      </c>
      <c r="B1123" s="1" t="str">
        <f>'Исходные данные'!A1373</f>
        <v>20.09.2011</v>
      </c>
      <c r="C1123" s="1">
        <f>'Исходные данные'!B1373</f>
        <v>646.49</v>
      </c>
      <c r="D1123" s="5" t="str">
        <f>'Исходные данные'!A1125</f>
        <v>18.09.2012</v>
      </c>
      <c r="E1123" s="1">
        <f>'Исходные данные'!B1125</f>
        <v>529.99</v>
      </c>
      <c r="F1123" s="12">
        <f t="shared" si="153"/>
        <v>0.81979612987053163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-0.19869959174454624</v>
      </c>
      <c r="J1123" s="18">
        <f t="shared" si="156"/>
        <v>-2.4946466104137828E-5</v>
      </c>
      <c r="K1123" s="12">
        <f t="shared" si="160"/>
        <v>0.87035602777705601</v>
      </c>
      <c r="L1123" s="12">
        <f t="shared" si="157"/>
        <v>-0.138852923714225</v>
      </c>
      <c r="M1123" s="12">
        <f t="shared" si="161"/>
        <v>1.9280134423988366E-2</v>
      </c>
      <c r="N1123" s="18">
        <f t="shared" si="158"/>
        <v>2.4205949074600854E-6</v>
      </c>
    </row>
    <row r="1124" spans="1:14" x14ac:dyDescent="0.2">
      <c r="A1124" s="4">
        <v>1122</v>
      </c>
      <c r="B1124" s="1" t="str">
        <f>'Исходные данные'!A1374</f>
        <v>19.09.2011</v>
      </c>
      <c r="C1124" s="1">
        <f>'Исходные данные'!B1374</f>
        <v>643.75</v>
      </c>
      <c r="D1124" s="5" t="str">
        <f>'Исходные данные'!A1126</f>
        <v>17.09.2012</v>
      </c>
      <c r="E1124" s="1">
        <f>'Исходные данные'!B1126</f>
        <v>525.55999999999995</v>
      </c>
      <c r="F1124" s="12">
        <f t="shared" si="153"/>
        <v>0.81640388349514559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-0.20284609120432459</v>
      </c>
      <c r="J1124" s="18">
        <f t="shared" si="156"/>
        <v>-2.5395973806327148E-5</v>
      </c>
      <c r="K1124" s="12">
        <f t="shared" si="160"/>
        <v>0.86675456886191282</v>
      </c>
      <c r="L1124" s="12">
        <f t="shared" si="157"/>
        <v>-0.14299942317400333</v>
      </c>
      <c r="M1124" s="12">
        <f t="shared" si="161"/>
        <v>2.0448835028097655E-2</v>
      </c>
      <c r="N1124" s="18">
        <f t="shared" si="158"/>
        <v>2.5601581753940224E-6</v>
      </c>
    </row>
    <row r="1125" spans="1:14" x14ac:dyDescent="0.2">
      <c r="A1125" s="4">
        <v>1123</v>
      </c>
      <c r="B1125" s="1" t="str">
        <f>'Исходные данные'!A1375</f>
        <v>16.09.2011</v>
      </c>
      <c r="C1125" s="1">
        <f>'Исходные данные'!B1375</f>
        <v>641.51</v>
      </c>
      <c r="D1125" s="5" t="str">
        <f>'Исходные данные'!A1127</f>
        <v>14.09.2012</v>
      </c>
      <c r="E1125" s="1">
        <f>'Исходные данные'!B1127</f>
        <v>516.61</v>
      </c>
      <c r="F1125" s="12">
        <f t="shared" si="153"/>
        <v>0.80530311296784152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-0.2165365345879087</v>
      </c>
      <c r="J1125" s="18">
        <f t="shared" si="156"/>
        <v>-2.7034327995774728E-5</v>
      </c>
      <c r="K1125" s="12">
        <f t="shared" si="160"/>
        <v>0.85496917223783409</v>
      </c>
      <c r="L1125" s="12">
        <f t="shared" si="157"/>
        <v>-0.1566898665575874</v>
      </c>
      <c r="M1125" s="12">
        <f t="shared" si="161"/>
        <v>2.455171428183452E-2</v>
      </c>
      <c r="N1125" s="18">
        <f t="shared" si="158"/>
        <v>3.0652522356877325E-6</v>
      </c>
    </row>
    <row r="1126" spans="1:14" x14ac:dyDescent="0.2">
      <c r="A1126" s="4">
        <v>1124</v>
      </c>
      <c r="B1126" s="1" t="str">
        <f>'Исходные данные'!A1376</f>
        <v>15.09.2011</v>
      </c>
      <c r="C1126" s="1">
        <f>'Исходные данные'!B1376</f>
        <v>642.29</v>
      </c>
      <c r="D1126" s="5" t="str">
        <f>'Исходные данные'!A1128</f>
        <v>13.09.2012</v>
      </c>
      <c r="E1126" s="1">
        <f>'Исходные данные'!B1128</f>
        <v>495.01</v>
      </c>
      <c r="F1126" s="12">
        <f t="shared" si="153"/>
        <v>0.77069548023478496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-0.26046195070898248</v>
      </c>
      <c r="J1126" s="18">
        <f t="shared" si="156"/>
        <v>-3.2427603539833663E-5</v>
      </c>
      <c r="K1126" s="12">
        <f t="shared" si="160"/>
        <v>0.81822715716993266</v>
      </c>
      <c r="L1126" s="12">
        <f t="shared" si="157"/>
        <v>-0.20061528267866122</v>
      </c>
      <c r="M1126" s="12">
        <f t="shared" si="161"/>
        <v>4.0246491644239116E-2</v>
      </c>
      <c r="N1126" s="18">
        <f t="shared" si="158"/>
        <v>5.0107022210196703E-6</v>
      </c>
    </row>
    <row r="1127" spans="1:14" x14ac:dyDescent="0.2">
      <c r="A1127" s="4">
        <v>1125</v>
      </c>
      <c r="B1127" s="1" t="str">
        <f>'Исходные данные'!A1377</f>
        <v>14.09.2011</v>
      </c>
      <c r="C1127" s="1">
        <f>'Исходные данные'!B1377</f>
        <v>625.88</v>
      </c>
      <c r="D1127" s="5" t="str">
        <f>'Исходные данные'!A1129</f>
        <v>12.09.2012</v>
      </c>
      <c r="E1127" s="1">
        <f>'Исходные данные'!B1129</f>
        <v>503.1</v>
      </c>
      <c r="F1127" s="12">
        <f t="shared" si="153"/>
        <v>0.80382820988048831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-0.21836970193658359</v>
      </c>
      <c r="J1127" s="18">
        <f t="shared" si="156"/>
        <v>-2.7111223454056147E-5</v>
      </c>
      <c r="K1127" s="12">
        <f t="shared" si="160"/>
        <v>0.8534033063527785</v>
      </c>
      <c r="L1127" s="12">
        <f t="shared" si="157"/>
        <v>-0.15852303390626235</v>
      </c>
      <c r="M1127" s="12">
        <f t="shared" si="161"/>
        <v>2.5129552278845977E-2</v>
      </c>
      <c r="N1127" s="18">
        <f t="shared" si="158"/>
        <v>3.1199058344185145E-6</v>
      </c>
    </row>
    <row r="1128" spans="1:14" x14ac:dyDescent="0.2">
      <c r="A1128" s="4">
        <v>1126</v>
      </c>
      <c r="B1128" s="1" t="str">
        <f>'Исходные данные'!A1378</f>
        <v>13.09.2011</v>
      </c>
      <c r="C1128" s="1">
        <f>'Исходные данные'!B1378</f>
        <v>624.65</v>
      </c>
      <c r="D1128" s="5" t="str">
        <f>'Исходные данные'!A1130</f>
        <v>11.09.2012</v>
      </c>
      <c r="E1128" s="1">
        <f>'Исходные данные'!B1130</f>
        <v>502.88</v>
      </c>
      <c r="F1128" s="12">
        <f t="shared" si="153"/>
        <v>0.80505883294645009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-0.21683991982858067</v>
      </c>
      <c r="J1128" s="18">
        <f t="shared" si="156"/>
        <v>-2.6846158047879146E-5</v>
      </c>
      <c r="K1128" s="12">
        <f t="shared" si="160"/>
        <v>0.85470982655256333</v>
      </c>
      <c r="L1128" s="12">
        <f t="shared" si="157"/>
        <v>-0.15699325179825946</v>
      </c>
      <c r="M1128" s="12">
        <f t="shared" si="161"/>
        <v>2.4646881110191671E-2</v>
      </c>
      <c r="N1128" s="18">
        <f t="shared" si="158"/>
        <v>3.0514402799750546E-6</v>
      </c>
    </row>
    <row r="1129" spans="1:14" x14ac:dyDescent="0.2">
      <c r="A1129" s="4">
        <v>1127</v>
      </c>
      <c r="B1129" s="1" t="str">
        <f>'Исходные данные'!A1379</f>
        <v>12.09.2011</v>
      </c>
      <c r="C1129" s="1">
        <f>'Исходные данные'!B1379</f>
        <v>623.70000000000005</v>
      </c>
      <c r="D1129" s="5" t="str">
        <f>'Исходные данные'!A1131</f>
        <v>10.09.2012</v>
      </c>
      <c r="E1129" s="1">
        <f>'Исходные данные'!B1131</f>
        <v>494.01</v>
      </c>
      <c r="F1129" s="12">
        <f t="shared" si="153"/>
        <v>0.79206349206349203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-0.23311372363405974</v>
      </c>
      <c r="J1129" s="18">
        <f t="shared" si="156"/>
        <v>-2.8780405961339271E-5</v>
      </c>
      <c r="K1129" s="12">
        <f t="shared" si="160"/>
        <v>0.84091301432281251</v>
      </c>
      <c r="L1129" s="12">
        <f t="shared" si="157"/>
        <v>-0.17326705560373853</v>
      </c>
      <c r="M1129" s="12">
        <f t="shared" si="161"/>
        <v>3.0021472557588993E-2</v>
      </c>
      <c r="N1129" s="18">
        <f t="shared" si="158"/>
        <v>3.706474909735327E-6</v>
      </c>
    </row>
    <row r="1130" spans="1:14" x14ac:dyDescent="0.2">
      <c r="A1130" s="4">
        <v>1128</v>
      </c>
      <c r="B1130" s="1" t="str">
        <f>'Исходные данные'!A1380</f>
        <v>09.09.2011</v>
      </c>
      <c r="C1130" s="1">
        <f>'Исходные данные'!B1380</f>
        <v>651.04999999999995</v>
      </c>
      <c r="D1130" s="5" t="str">
        <f>'Исходные данные'!A1132</f>
        <v>07.09.2012</v>
      </c>
      <c r="E1130" s="1">
        <f>'Исходные данные'!B1132</f>
        <v>489.03</v>
      </c>
      <c r="F1130" s="12">
        <f t="shared" si="153"/>
        <v>0.75114046540204282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-0.28616260688842926</v>
      </c>
      <c r="J1130" s="18">
        <f t="shared" si="156"/>
        <v>-3.5231256057252342E-5</v>
      </c>
      <c r="K1130" s="12">
        <f t="shared" si="160"/>
        <v>0.79746611132840772</v>
      </c>
      <c r="L1130" s="12">
        <f t="shared" si="157"/>
        <v>-0.226315938858108</v>
      </c>
      <c r="M1130" s="12">
        <f t="shared" si="161"/>
        <v>5.1218904181226842E-2</v>
      </c>
      <c r="N1130" s="18">
        <f t="shared" si="158"/>
        <v>6.3058774443029413E-6</v>
      </c>
    </row>
    <row r="1131" spans="1:14" x14ac:dyDescent="0.2">
      <c r="A1131" s="4">
        <v>1129</v>
      </c>
      <c r="B1131" s="1" t="str">
        <f>'Исходные данные'!A1381</f>
        <v>08.09.2011</v>
      </c>
      <c r="C1131" s="1">
        <f>'Исходные данные'!B1381</f>
        <v>657.7</v>
      </c>
      <c r="D1131" s="5" t="str">
        <f>'Исходные данные'!A1133</f>
        <v>06.09.2012</v>
      </c>
      <c r="E1131" s="1">
        <f>'Исходные данные'!B1133</f>
        <v>477.11</v>
      </c>
      <c r="F1131" s="12">
        <f t="shared" si="153"/>
        <v>0.72542192488976731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-0.32100182803843708</v>
      </c>
      <c r="J1131" s="18">
        <f t="shared" si="156"/>
        <v>-3.9410225362424689E-5</v>
      </c>
      <c r="K1131" s="12">
        <f t="shared" si="160"/>
        <v>0.77016141209297406</v>
      </c>
      <c r="L1131" s="12">
        <f t="shared" si="157"/>
        <v>-0.26115516000811578</v>
      </c>
      <c r="M1131" s="12">
        <f t="shared" si="161"/>
        <v>6.8202017598864531E-2</v>
      </c>
      <c r="N1131" s="18">
        <f t="shared" si="158"/>
        <v>8.3733382459786463E-6</v>
      </c>
    </row>
    <row r="1132" spans="1:14" x14ac:dyDescent="0.2">
      <c r="A1132" s="4">
        <v>1130</v>
      </c>
      <c r="B1132" s="1" t="str">
        <f>'Исходные данные'!A1382</f>
        <v>07.09.2011</v>
      </c>
      <c r="C1132" s="1">
        <f>'Исходные данные'!B1382</f>
        <v>643.77</v>
      </c>
      <c r="D1132" s="5" t="str">
        <f>'Исходные данные'!A1134</f>
        <v>05.09.2012</v>
      </c>
      <c r="E1132" s="1">
        <f>'Исходные данные'!B1134</f>
        <v>467.72</v>
      </c>
      <c r="F1132" s="12">
        <f t="shared" si="153"/>
        <v>0.72653276791400667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-0.31947169318439395</v>
      </c>
      <c r="J1132" s="18">
        <f t="shared" si="156"/>
        <v>-3.911289531270253E-5</v>
      </c>
      <c r="K1132" s="12">
        <f t="shared" si="160"/>
        <v>0.77134076496722281</v>
      </c>
      <c r="L1132" s="12">
        <f t="shared" si="157"/>
        <v>-0.25962502515407265</v>
      </c>
      <c r="M1132" s="12">
        <f t="shared" si="161"/>
        <v>6.7405153686252828E-2</v>
      </c>
      <c r="N1132" s="18">
        <f t="shared" si="158"/>
        <v>8.2524078843672E-6</v>
      </c>
    </row>
    <row r="1133" spans="1:14" x14ac:dyDescent="0.2">
      <c r="A1133" s="4">
        <v>1131</v>
      </c>
      <c r="B1133" s="1" t="str">
        <f>'Исходные данные'!A1383</f>
        <v>06.09.2011</v>
      </c>
      <c r="C1133" s="1">
        <f>'Исходные данные'!B1383</f>
        <v>624.30999999999995</v>
      </c>
      <c r="D1133" s="5" t="str">
        <f>'Исходные данные'!A1135</f>
        <v>04.09.2012</v>
      </c>
      <c r="E1133" s="1">
        <f>'Исходные данные'!B1135</f>
        <v>469.24</v>
      </c>
      <c r="F1133" s="12">
        <f t="shared" si="153"/>
        <v>0.75161378161490289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-0.28553267524198589</v>
      </c>
      <c r="J1133" s="18">
        <f t="shared" si="156"/>
        <v>-3.4860175230571232E-5</v>
      </c>
      <c r="K1133" s="12">
        <f t="shared" si="160"/>
        <v>0.79796861872493863</v>
      </c>
      <c r="L1133" s="12">
        <f t="shared" si="157"/>
        <v>-0.22568600721166462</v>
      </c>
      <c r="M1133" s="12">
        <f t="shared" si="161"/>
        <v>5.0934173851143502E-2</v>
      </c>
      <c r="N1133" s="18">
        <f t="shared" si="158"/>
        <v>6.2184624725365014E-6</v>
      </c>
    </row>
    <row r="1134" spans="1:14" x14ac:dyDescent="0.2">
      <c r="A1134" s="4">
        <v>1132</v>
      </c>
      <c r="B1134" s="1" t="str">
        <f>'Исходные данные'!A1384</f>
        <v>05.09.2011</v>
      </c>
      <c r="C1134" s="1">
        <f>'Исходные данные'!B1384</f>
        <v>626.69000000000005</v>
      </c>
      <c r="D1134" s="5" t="str">
        <f>'Исходные данные'!A1136</f>
        <v>03.09.2012</v>
      </c>
      <c r="E1134" s="1">
        <f>'Исходные данные'!B1136</f>
        <v>467.64</v>
      </c>
      <c r="F1134" s="12">
        <f t="shared" si="153"/>
        <v>0.74620625827761722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-0.2927532313666506</v>
      </c>
      <c r="J1134" s="18">
        <f t="shared" si="156"/>
        <v>-3.564196326641684E-5</v>
      </c>
      <c r="K1134" s="12">
        <f t="shared" si="160"/>
        <v>0.79222759316935942</v>
      </c>
      <c r="L1134" s="12">
        <f t="shared" si="157"/>
        <v>-0.23290656333632931</v>
      </c>
      <c r="M1134" s="12">
        <f t="shared" si="161"/>
        <v>5.4245467245139539E-2</v>
      </c>
      <c r="N1134" s="18">
        <f t="shared" si="158"/>
        <v>6.6042480279216117E-6</v>
      </c>
    </row>
    <row r="1135" spans="1:14" x14ac:dyDescent="0.2">
      <c r="A1135" s="4">
        <v>1133</v>
      </c>
      <c r="B1135" s="1" t="str">
        <f>'Исходные данные'!A1385</f>
        <v>02.09.2011</v>
      </c>
      <c r="C1135" s="1">
        <f>'Исходные данные'!B1385</f>
        <v>640.42999999999995</v>
      </c>
      <c r="D1135" s="5" t="str">
        <f>'Исходные данные'!A1137</f>
        <v>31.08.2012</v>
      </c>
      <c r="E1135" s="1">
        <f>'Исходные данные'!B1137</f>
        <v>463.17</v>
      </c>
      <c r="F1135" s="12">
        <f t="shared" si="153"/>
        <v>0.72321721343472367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-0.32404566842481208</v>
      </c>
      <c r="J1135" s="18">
        <f t="shared" si="156"/>
        <v>-3.9341626477167724E-5</v>
      </c>
      <c r="K1135" s="12">
        <f t="shared" si="160"/>
        <v>0.7678207278246677</v>
      </c>
      <c r="L1135" s="12">
        <f t="shared" si="157"/>
        <v>-0.26419900039449079</v>
      </c>
      <c r="M1135" s="12">
        <f t="shared" si="161"/>
        <v>6.9801111809448119E-2</v>
      </c>
      <c r="N1135" s="18">
        <f t="shared" si="158"/>
        <v>8.4743896804641295E-6</v>
      </c>
    </row>
    <row r="1136" spans="1:14" x14ac:dyDescent="0.2">
      <c r="A1136" s="4">
        <v>1134</v>
      </c>
      <c r="B1136" s="1" t="str">
        <f>'Исходные данные'!A1386</f>
        <v>01.09.2011</v>
      </c>
      <c r="C1136" s="1">
        <f>'Исходные данные'!B1386</f>
        <v>644.62</v>
      </c>
      <c r="D1136" s="5" t="str">
        <f>'Исходные данные'!A1138</f>
        <v>30.08.2012</v>
      </c>
      <c r="E1136" s="1">
        <f>'Исходные данные'!B1138</f>
        <v>460.05</v>
      </c>
      <c r="F1136" s="12">
        <f t="shared" si="153"/>
        <v>0.71367627439421677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-0.33732581666512435</v>
      </c>
      <c r="J1136" s="18">
        <f t="shared" si="156"/>
        <v>-4.0839633876671035E-5</v>
      </c>
      <c r="K1136" s="12">
        <f t="shared" si="160"/>
        <v>0.75769136333758469</v>
      </c>
      <c r="L1136" s="12">
        <f t="shared" si="157"/>
        <v>-0.27747914863480316</v>
      </c>
      <c r="M1136" s="12">
        <f t="shared" si="161"/>
        <v>7.6994677927095162E-2</v>
      </c>
      <c r="N1136" s="18">
        <f t="shared" si="158"/>
        <v>9.3216537295642741E-6</v>
      </c>
    </row>
    <row r="1137" spans="1:14" x14ac:dyDescent="0.2">
      <c r="A1137" s="4">
        <v>1135</v>
      </c>
      <c r="B1137" s="1" t="str">
        <f>'Исходные данные'!A1387</f>
        <v>31.08.2011</v>
      </c>
      <c r="C1137" s="1">
        <f>'Исходные данные'!B1387</f>
        <v>650.5</v>
      </c>
      <c r="D1137" s="5" t="str">
        <f>'Исходные данные'!A1139</f>
        <v>29.08.2012</v>
      </c>
      <c r="E1137" s="1">
        <f>'Исходные данные'!B1139</f>
        <v>468.39</v>
      </c>
      <c r="F1137" s="12">
        <f t="shared" si="153"/>
        <v>0.72004611837048427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-0.32844001573102133</v>
      </c>
      <c r="J1137" s="18">
        <f t="shared" si="156"/>
        <v>-3.9652857855475491E-5</v>
      </c>
      <c r="K1137" s="12">
        <f t="shared" si="160"/>
        <v>0.76445405945036016</v>
      </c>
      <c r="L1137" s="12">
        <f t="shared" si="157"/>
        <v>-0.26859334770070009</v>
      </c>
      <c r="M1137" s="12">
        <f t="shared" si="161"/>
        <v>7.2142386429069144E-2</v>
      </c>
      <c r="N1137" s="18">
        <f t="shared" si="158"/>
        <v>8.709815057277969E-6</v>
      </c>
    </row>
    <row r="1138" spans="1:14" x14ac:dyDescent="0.2">
      <c r="A1138" s="4">
        <v>1136</v>
      </c>
      <c r="B1138" s="1" t="str">
        <f>'Исходные данные'!A1388</f>
        <v>30.08.2011</v>
      </c>
      <c r="C1138" s="1">
        <f>'Исходные данные'!B1388</f>
        <v>635.97</v>
      </c>
      <c r="D1138" s="5" t="str">
        <f>'Исходные данные'!A1140</f>
        <v>28.08.2012</v>
      </c>
      <c r="E1138" s="1">
        <f>'Исходные данные'!B1140</f>
        <v>477.19</v>
      </c>
      <c r="F1138" s="12">
        <f t="shared" si="153"/>
        <v>0.75033413525795234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-0.28723665798626374</v>
      </c>
      <c r="J1138" s="18">
        <f t="shared" si="156"/>
        <v>-3.4581550653864059E-5</v>
      </c>
      <c r="K1138" s="12">
        <f t="shared" si="160"/>
        <v>0.79661005178419109</v>
      </c>
      <c r="L1138" s="12">
        <f t="shared" si="157"/>
        <v>-0.22738998995594253</v>
      </c>
      <c r="M1138" s="12">
        <f t="shared" si="161"/>
        <v>5.1706207532163609E-2</v>
      </c>
      <c r="N1138" s="18">
        <f t="shared" si="158"/>
        <v>6.2251136307895385E-6</v>
      </c>
    </row>
    <row r="1139" spans="1:14" x14ac:dyDescent="0.2">
      <c r="A1139" s="4">
        <v>1137</v>
      </c>
      <c r="B1139" s="1" t="str">
        <f>'Исходные данные'!A1389</f>
        <v>29.08.2011</v>
      </c>
      <c r="C1139" s="1">
        <f>'Исходные данные'!B1389</f>
        <v>629.29</v>
      </c>
      <c r="D1139" s="5" t="str">
        <f>'Исходные данные'!A1141</f>
        <v>27.08.2012</v>
      </c>
      <c r="E1139" s="1">
        <f>'Исходные данные'!B1141</f>
        <v>485.02</v>
      </c>
      <c r="F1139" s="12">
        <f t="shared" si="153"/>
        <v>0.77074162945541802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-0.26040207253379549</v>
      </c>
      <c r="J1139" s="18">
        <f t="shared" si="156"/>
        <v>-3.1263327789706235E-5</v>
      </c>
      <c r="K1139" s="12">
        <f t="shared" si="160"/>
        <v>0.81827615258585584</v>
      </c>
      <c r="L1139" s="12">
        <f t="shared" si="157"/>
        <v>-0.20055540450347423</v>
      </c>
      <c r="M1139" s="12">
        <f t="shared" si="161"/>
        <v>4.022247027555214E-2</v>
      </c>
      <c r="N1139" s="18">
        <f t="shared" si="158"/>
        <v>4.8290255930013873E-6</v>
      </c>
    </row>
    <row r="1140" spans="1:14" x14ac:dyDescent="0.2">
      <c r="A1140" s="4">
        <v>1138</v>
      </c>
      <c r="B1140" s="1" t="str">
        <f>'Исходные данные'!A1390</f>
        <v>26.08.2011</v>
      </c>
      <c r="C1140" s="1">
        <f>'Исходные данные'!B1390</f>
        <v>609.05999999999995</v>
      </c>
      <c r="D1140" s="5" t="str">
        <f>'Исходные данные'!A1142</f>
        <v>24.08.2012</v>
      </c>
      <c r="E1140" s="1">
        <f>'Исходные данные'!B1142</f>
        <v>486.23</v>
      </c>
      <c r="F1140" s="12">
        <f t="shared" si="153"/>
        <v>0.79832857189767847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-0.22523502204304413</v>
      </c>
      <c r="J1140" s="18">
        <f t="shared" si="156"/>
        <v>-2.6965771953087116E-5</v>
      </c>
      <c r="K1140" s="12">
        <f t="shared" si="160"/>
        <v>0.84756448509646676</v>
      </c>
      <c r="L1140" s="12">
        <f t="shared" si="157"/>
        <v>-0.16538835401272284</v>
      </c>
      <c r="M1140" s="12">
        <f t="shared" si="161"/>
        <v>2.7353307643037707E-2</v>
      </c>
      <c r="N1140" s="18">
        <f t="shared" si="158"/>
        <v>3.274815121441585E-6</v>
      </c>
    </row>
    <row r="1141" spans="1:14" x14ac:dyDescent="0.2">
      <c r="A1141" s="4">
        <v>1139</v>
      </c>
      <c r="B1141" s="1" t="str">
        <f>'Исходные данные'!A1391</f>
        <v>25.08.2011</v>
      </c>
      <c r="C1141" s="1">
        <f>'Исходные данные'!B1391</f>
        <v>619.03</v>
      </c>
      <c r="D1141" s="5" t="str">
        <f>'Исходные данные'!A1143</f>
        <v>23.08.2012</v>
      </c>
      <c r="E1141" s="1">
        <f>'Исходные данные'!B1143</f>
        <v>488.54</v>
      </c>
      <c r="F1141" s="12">
        <f t="shared" si="153"/>
        <v>0.78920246191622379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-0.23673238532989596</v>
      </c>
      <c r="J1141" s="18">
        <f t="shared" si="156"/>
        <v>-2.8263164127983123E-5</v>
      </c>
      <c r="K1141" s="12">
        <f t="shared" si="160"/>
        <v>0.83787553373026569</v>
      </c>
      <c r="L1141" s="12">
        <f t="shared" si="157"/>
        <v>-0.17688571729957467</v>
      </c>
      <c r="M1141" s="12">
        <f t="shared" si="161"/>
        <v>3.128855698458502E-2</v>
      </c>
      <c r="N1141" s="18">
        <f t="shared" si="158"/>
        <v>3.7354991381967155E-6</v>
      </c>
    </row>
    <row r="1142" spans="1:14" x14ac:dyDescent="0.2">
      <c r="A1142" s="4">
        <v>1140</v>
      </c>
      <c r="B1142" s="1" t="str">
        <f>'Исходные данные'!A1392</f>
        <v>24.08.2011</v>
      </c>
      <c r="C1142" s="1">
        <f>'Исходные данные'!B1392</f>
        <v>618.23</v>
      </c>
      <c r="D1142" s="5" t="str">
        <f>'Исходные данные'!A1144</f>
        <v>22.08.2012</v>
      </c>
      <c r="E1142" s="1">
        <f>'Исходные данные'!B1144</f>
        <v>483.22</v>
      </c>
      <c r="F1142" s="12">
        <f t="shared" si="153"/>
        <v>0.78161849149992724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-0.24638852001253295</v>
      </c>
      <c r="J1142" s="18">
        <f t="shared" si="156"/>
        <v>-2.9333895781043853E-5</v>
      </c>
      <c r="K1142" s="12">
        <f t="shared" si="160"/>
        <v>0.82982383145234806</v>
      </c>
      <c r="L1142" s="12">
        <f t="shared" si="157"/>
        <v>-0.18654185198221171</v>
      </c>
      <c r="M1142" s="12">
        <f t="shared" si="161"/>
        <v>3.479786254095335E-2</v>
      </c>
      <c r="N1142" s="18">
        <f t="shared" si="158"/>
        <v>4.1428751352842777E-6</v>
      </c>
    </row>
    <row r="1143" spans="1:14" x14ac:dyDescent="0.2">
      <c r="A1143" s="4">
        <v>1141</v>
      </c>
      <c r="B1143" s="1" t="str">
        <f>'Исходные данные'!A1393</f>
        <v>23.08.2011</v>
      </c>
      <c r="C1143" s="1">
        <f>'Исходные данные'!B1393</f>
        <v>622.91999999999996</v>
      </c>
      <c r="D1143" s="5" t="str">
        <f>'Исходные данные'!A1145</f>
        <v>21.08.2012</v>
      </c>
      <c r="E1143" s="1">
        <f>'Исходные данные'!B1145</f>
        <v>485.86</v>
      </c>
      <c r="F1143" s="12">
        <f t="shared" si="153"/>
        <v>0.77997174597059016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-0.2484975830692005</v>
      </c>
      <c r="J1143" s="18">
        <f t="shared" si="156"/>
        <v>-2.9502418155680017E-5</v>
      </c>
      <c r="K1143" s="12">
        <f t="shared" si="160"/>
        <v>0.82807552495826908</v>
      </c>
      <c r="L1143" s="12">
        <f t="shared" si="157"/>
        <v>-0.18865091503887929</v>
      </c>
      <c r="M1143" s="12">
        <f t="shared" si="161"/>
        <v>3.5589167745006423E-2</v>
      </c>
      <c r="N1143" s="18">
        <f t="shared" si="158"/>
        <v>4.2252584337346616E-6</v>
      </c>
    </row>
    <row r="1144" spans="1:14" x14ac:dyDescent="0.2">
      <c r="A1144" s="4">
        <v>1142</v>
      </c>
      <c r="B1144" s="1" t="str">
        <f>'Исходные данные'!A1394</f>
        <v>22.08.2011</v>
      </c>
      <c r="C1144" s="1">
        <f>'Исходные данные'!B1394</f>
        <v>619.1</v>
      </c>
      <c r="D1144" s="5" t="str">
        <f>'Исходные данные'!A1146</f>
        <v>20.08.2012</v>
      </c>
      <c r="E1144" s="1">
        <f>'Исходные данные'!B1146</f>
        <v>478.06</v>
      </c>
      <c r="F1144" s="12">
        <f t="shared" si="153"/>
        <v>0.77218543046357613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-0.25853056289853238</v>
      </c>
      <c r="J1144" s="18">
        <f t="shared" si="156"/>
        <v>-3.0607898064034312E-5</v>
      </c>
      <c r="K1144" s="12">
        <f t="shared" si="160"/>
        <v>0.81980899820999831</v>
      </c>
      <c r="L1144" s="12">
        <f t="shared" si="157"/>
        <v>-0.19868389486821114</v>
      </c>
      <c r="M1144" s="12">
        <f t="shared" si="161"/>
        <v>3.9475290080002341E-2</v>
      </c>
      <c r="N1144" s="18">
        <f t="shared" si="158"/>
        <v>4.6735505515110433E-6</v>
      </c>
    </row>
    <row r="1145" spans="1:14" x14ac:dyDescent="0.2">
      <c r="A1145" s="4">
        <v>1143</v>
      </c>
      <c r="B1145" s="1" t="str">
        <f>'Исходные данные'!A1395</f>
        <v>19.08.2011</v>
      </c>
      <c r="C1145" s="1">
        <f>'Исходные данные'!B1395</f>
        <v>611.71</v>
      </c>
      <c r="D1145" s="5" t="str">
        <f>'Исходные данные'!A1147</f>
        <v>17.08.2012</v>
      </c>
      <c r="E1145" s="1">
        <f>'Исходные данные'!B1147</f>
        <v>481.14</v>
      </c>
      <c r="F1145" s="12">
        <f t="shared" si="153"/>
        <v>0.78654918180183409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-0.24010002595085098</v>
      </c>
      <c r="J1145" s="18">
        <f t="shared" si="156"/>
        <v>-2.8346535741746026E-5</v>
      </c>
      <c r="K1145" s="12">
        <f t="shared" si="160"/>
        <v>0.83505861589326058</v>
      </c>
      <c r="L1145" s="12">
        <f t="shared" si="157"/>
        <v>-0.18025335792052966</v>
      </c>
      <c r="M1145" s="12">
        <f t="shared" si="161"/>
        <v>3.2491273041626544E-2</v>
      </c>
      <c r="N1145" s="18">
        <f t="shared" si="158"/>
        <v>3.8359639026354364E-6</v>
      </c>
    </row>
    <row r="1146" spans="1:14" x14ac:dyDescent="0.2">
      <c r="A1146" s="4">
        <v>1144</v>
      </c>
      <c r="B1146" s="1" t="str">
        <f>'Исходные данные'!A1396</f>
        <v>18.08.2011</v>
      </c>
      <c r="C1146" s="1">
        <f>'Исходные данные'!B1396</f>
        <v>640.59</v>
      </c>
      <c r="D1146" s="5" t="str">
        <f>'Исходные данные'!A1148</f>
        <v>16.08.2012</v>
      </c>
      <c r="E1146" s="1">
        <f>'Исходные данные'!B1148</f>
        <v>483.36</v>
      </c>
      <c r="F1146" s="12">
        <f t="shared" si="153"/>
        <v>0.75455439516695544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-0.28162790904957036</v>
      </c>
      <c r="J1146" s="18">
        <f t="shared" si="156"/>
        <v>-3.3156573587644421E-5</v>
      </c>
      <c r="K1146" s="12">
        <f t="shared" si="160"/>
        <v>0.80109059092892554</v>
      </c>
      <c r="L1146" s="12">
        <f t="shared" si="157"/>
        <v>-0.22178124101924912</v>
      </c>
      <c r="M1146" s="12">
        <f t="shared" si="161"/>
        <v>4.9186918868038235E-2</v>
      </c>
      <c r="N1146" s="18">
        <f t="shared" si="158"/>
        <v>5.7908667521674859E-6</v>
      </c>
    </row>
    <row r="1147" spans="1:14" x14ac:dyDescent="0.2">
      <c r="A1147" s="4">
        <v>1145</v>
      </c>
      <c r="B1147" s="1" t="str">
        <f>'Исходные данные'!A1397</f>
        <v>17.08.2011</v>
      </c>
      <c r="C1147" s="1">
        <f>'Исходные данные'!B1397</f>
        <v>640.67999999999995</v>
      </c>
      <c r="D1147" s="5" t="str">
        <f>'Исходные данные'!A1149</f>
        <v>15.08.2012</v>
      </c>
      <c r="E1147" s="1">
        <f>'Исходные данные'!B1149</f>
        <v>483.92</v>
      </c>
      <c r="F1147" s="12">
        <f t="shared" si="153"/>
        <v>0.75532246987575713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-0.28061050850143621</v>
      </c>
      <c r="J1147" s="18">
        <f t="shared" si="156"/>
        <v>-3.2944585931198968E-5</v>
      </c>
      <c r="K1147" s="12">
        <f t="shared" si="160"/>
        <v>0.80190603568187191</v>
      </c>
      <c r="L1147" s="12">
        <f t="shared" si="157"/>
        <v>-0.22076384047111494</v>
      </c>
      <c r="M1147" s="12">
        <f t="shared" si="161"/>
        <v>4.873667325955585E-2</v>
      </c>
      <c r="N1147" s="18">
        <f t="shared" si="158"/>
        <v>5.7218438781026148E-6</v>
      </c>
    </row>
    <row r="1148" spans="1:14" x14ac:dyDescent="0.2">
      <c r="A1148" s="4">
        <v>1146</v>
      </c>
      <c r="B1148" s="1" t="str">
        <f>'Исходные данные'!A1398</f>
        <v>16.08.2011</v>
      </c>
      <c r="C1148" s="1">
        <f>'Исходные данные'!B1398</f>
        <v>616</v>
      </c>
      <c r="D1148" s="5" t="str">
        <f>'Исходные данные'!A1150</f>
        <v>14.08.2012</v>
      </c>
      <c r="E1148" s="1">
        <f>'Исходные данные'!B1150</f>
        <v>486.02</v>
      </c>
      <c r="F1148" s="12">
        <f t="shared" si="153"/>
        <v>0.78899350649350641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-0.2369971882163828</v>
      </c>
      <c r="J1148" s="18">
        <f t="shared" si="156"/>
        <v>-2.7746581610876612E-5</v>
      </c>
      <c r="K1148" s="12">
        <f t="shared" si="160"/>
        <v>0.83765369124397882</v>
      </c>
      <c r="L1148" s="12">
        <f t="shared" si="157"/>
        <v>-0.17715052018606159</v>
      </c>
      <c r="M1148" s="12">
        <f t="shared" si="161"/>
        <v>3.1382306802192186E-2</v>
      </c>
      <c r="N1148" s="18">
        <f t="shared" si="158"/>
        <v>3.6741015510681136E-6</v>
      </c>
    </row>
    <row r="1149" spans="1:14" x14ac:dyDescent="0.2">
      <c r="A1149" s="4">
        <v>1147</v>
      </c>
      <c r="B1149" s="1" t="str">
        <f>'Исходные данные'!A1399</f>
        <v>15.08.2011</v>
      </c>
      <c r="C1149" s="1">
        <f>'Исходные данные'!B1399</f>
        <v>612.78</v>
      </c>
      <c r="D1149" s="5" t="str">
        <f>'Исходные данные'!A1151</f>
        <v>13.08.2012</v>
      </c>
      <c r="E1149" s="1">
        <f>'Исходные данные'!B1151</f>
        <v>483.26</v>
      </c>
      <c r="F1149" s="12">
        <f t="shared" si="153"/>
        <v>0.78863539932765436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-0.23745116972075453</v>
      </c>
      <c r="J1149" s="18">
        <f t="shared" si="156"/>
        <v>-2.7722141423374927E-5</v>
      </c>
      <c r="K1149" s="12">
        <f t="shared" si="160"/>
        <v>0.83727349826790476</v>
      </c>
      <c r="L1149" s="12">
        <f t="shared" si="157"/>
        <v>-0.17760450169043329</v>
      </c>
      <c r="M1149" s="12">
        <f t="shared" si="161"/>
        <v>3.1543359020707096E-2</v>
      </c>
      <c r="N1149" s="18">
        <f t="shared" si="158"/>
        <v>3.682649619156202E-6</v>
      </c>
    </row>
    <row r="1150" spans="1:14" x14ac:dyDescent="0.2">
      <c r="A1150" s="4">
        <v>1148</v>
      </c>
      <c r="B1150" s="1" t="str">
        <f>'Исходные данные'!A1400</f>
        <v>12.08.2011</v>
      </c>
      <c r="C1150" s="1">
        <f>'Исходные данные'!B1400</f>
        <v>591.67999999999995</v>
      </c>
      <c r="D1150" s="5" t="str">
        <f>'Исходные данные'!A1152</f>
        <v>10.08.2012</v>
      </c>
      <c r="E1150" s="1">
        <f>'Исходные данные'!B1152</f>
        <v>480.75</v>
      </c>
      <c r="F1150" s="12">
        <f t="shared" si="153"/>
        <v>0.81251690102758256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-0.20761856372987081</v>
      </c>
      <c r="J1150" s="18">
        <f t="shared" si="156"/>
        <v>-2.4171567403711329E-5</v>
      </c>
      <c r="K1150" s="12">
        <f t="shared" si="160"/>
        <v>0.86262786162673533</v>
      </c>
      <c r="L1150" s="12">
        <f t="shared" si="157"/>
        <v>-0.14777189569954957</v>
      </c>
      <c r="M1150" s="12">
        <f t="shared" si="161"/>
        <v>2.1836533158638531E-2</v>
      </c>
      <c r="N1150" s="18">
        <f t="shared" si="158"/>
        <v>2.5422737910572921E-6</v>
      </c>
    </row>
    <row r="1151" spans="1:14" x14ac:dyDescent="0.2">
      <c r="A1151" s="4">
        <v>1149</v>
      </c>
      <c r="B1151" s="1" t="str">
        <f>'Исходные данные'!A1401</f>
        <v>11.08.2011</v>
      </c>
      <c r="C1151" s="1">
        <f>'Исходные данные'!B1401</f>
        <v>584.20000000000005</v>
      </c>
      <c r="D1151" s="5" t="str">
        <f>'Исходные данные'!A1153</f>
        <v>09.08.2012</v>
      </c>
      <c r="E1151" s="1">
        <f>'Исходные данные'!B1153</f>
        <v>487.59</v>
      </c>
      <c r="F1151" s="12">
        <f t="shared" si="153"/>
        <v>0.83462855186579932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-0.18076850117044643</v>
      </c>
      <c r="J1151" s="18">
        <f t="shared" si="156"/>
        <v>-2.0986864438285203E-5</v>
      </c>
      <c r="K1151" s="12">
        <f t="shared" si="160"/>
        <v>0.88610322079216941</v>
      </c>
      <c r="L1151" s="12">
        <f t="shared" si="157"/>
        <v>-0.12092183314012515</v>
      </c>
      <c r="M1151" s="12">
        <f t="shared" si="161"/>
        <v>1.462208972996825E-2</v>
      </c>
      <c r="N1151" s="18">
        <f t="shared" si="158"/>
        <v>1.6975956152777791E-6</v>
      </c>
    </row>
    <row r="1152" spans="1:14" x14ac:dyDescent="0.2">
      <c r="A1152" s="4">
        <v>1150</v>
      </c>
      <c r="B1152" s="1" t="str">
        <f>'Исходные данные'!A1402</f>
        <v>10.08.2011</v>
      </c>
      <c r="C1152" s="1">
        <f>'Исходные данные'!B1402</f>
        <v>621.25</v>
      </c>
      <c r="D1152" s="5" t="str">
        <f>'Исходные данные'!A1154</f>
        <v>08.08.2012</v>
      </c>
      <c r="E1152" s="1">
        <f>'Исходные данные'!B1154</f>
        <v>479.88</v>
      </c>
      <c r="F1152" s="12">
        <f t="shared" si="153"/>
        <v>0.77244265593561368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-0.25819750476411119</v>
      </c>
      <c r="J1152" s="18">
        <f t="shared" si="156"/>
        <v>-2.9892553171808592E-5</v>
      </c>
      <c r="K1152" s="12">
        <f t="shared" si="160"/>
        <v>0.82008208774034419</v>
      </c>
      <c r="L1152" s="12">
        <f t="shared" si="157"/>
        <v>-0.19835083673378989</v>
      </c>
      <c r="M1152" s="12">
        <f t="shared" si="161"/>
        <v>3.9343054432994538E-2</v>
      </c>
      <c r="N1152" s="18">
        <f t="shared" si="158"/>
        <v>4.55490206094013E-6</v>
      </c>
    </row>
    <row r="1153" spans="1:14" x14ac:dyDescent="0.2">
      <c r="A1153" s="4">
        <v>1151</v>
      </c>
      <c r="B1153" s="1" t="str">
        <f>'Исходные данные'!A1403</f>
        <v>09.08.2011</v>
      </c>
      <c r="C1153" s="1">
        <f>'Исходные данные'!B1403</f>
        <v>619.41999999999996</v>
      </c>
      <c r="D1153" s="5" t="str">
        <f>'Исходные данные'!A1155</f>
        <v>07.08.2012</v>
      </c>
      <c r="E1153" s="1">
        <f>'Исходные данные'!B1155</f>
        <v>476.33</v>
      </c>
      <c r="F1153" s="12">
        <f t="shared" si="153"/>
        <v>0.76899357463433538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-0.26267266499340891</v>
      </c>
      <c r="J1153" s="18">
        <f t="shared" si="156"/>
        <v>-3.0325782735855171E-5</v>
      </c>
      <c r="K1153" s="12">
        <f t="shared" si="160"/>
        <v>0.81642028867655159</v>
      </c>
      <c r="L1153" s="12">
        <f t="shared" si="157"/>
        <v>-0.20282599696308765</v>
      </c>
      <c r="M1153" s="12">
        <f t="shared" si="161"/>
        <v>4.1138385044070407E-2</v>
      </c>
      <c r="N1153" s="18">
        <f t="shared" si="158"/>
        <v>4.7494615664775671E-6</v>
      </c>
    </row>
    <row r="1154" spans="1:14" x14ac:dyDescent="0.2">
      <c r="A1154" s="4">
        <v>1152</v>
      </c>
      <c r="B1154" s="1" t="str">
        <f>'Исходные данные'!A1404</f>
        <v>08.08.2011</v>
      </c>
      <c r="C1154" s="1">
        <f>'Исходные данные'!B1404</f>
        <v>675.29</v>
      </c>
      <c r="D1154" s="5" t="str">
        <f>'Исходные данные'!A1156</f>
        <v>06.08.2012</v>
      </c>
      <c r="E1154" s="1">
        <f>'Исходные данные'!B1156</f>
        <v>474.26</v>
      </c>
      <c r="F1154" s="12">
        <f t="shared" ref="F1154:F1217" si="162">E1154/C1154</f>
        <v>0.70230567607990646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-0.35338653371981188</v>
      </c>
      <c r="J1154" s="18">
        <f t="shared" ref="J1154:J1217" si="165">H1154*I1154</f>
        <v>-4.0684904823518552E-5</v>
      </c>
      <c r="K1154" s="12">
        <f t="shared" si="160"/>
        <v>0.74561949763622493</v>
      </c>
      <c r="L1154" s="12">
        <f t="shared" ref="L1154:L1217" si="166">LN(K1154)</f>
        <v>-0.29353986568949059</v>
      </c>
      <c r="M1154" s="12">
        <f t="shared" si="161"/>
        <v>8.6165652749004146E-2</v>
      </c>
      <c r="N1154" s="18">
        <f t="shared" ref="N1154:N1217" si="167">M1154*H1154</f>
        <v>9.9201329044673979E-6</v>
      </c>
    </row>
    <row r="1155" spans="1:14" x14ac:dyDescent="0.2">
      <c r="A1155" s="4">
        <v>1153</v>
      </c>
      <c r="B1155" s="1" t="str">
        <f>'Исходные данные'!A1405</f>
        <v>05.08.2011</v>
      </c>
      <c r="C1155" s="1">
        <f>'Исходные данные'!B1405</f>
        <v>707.3</v>
      </c>
      <c r="D1155" s="5" t="str">
        <f>'Исходные данные'!A1157</f>
        <v>03.08.2012</v>
      </c>
      <c r="E1155" s="1">
        <f>'Исходные данные'!B1157</f>
        <v>463.44</v>
      </c>
      <c r="F1155" s="12">
        <f t="shared" si="162"/>
        <v>0.65522409161600459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-0.42277797725357547</v>
      </c>
      <c r="J1155" s="18">
        <f t="shared" si="165"/>
        <v>-4.8537995180867841E-5</v>
      </c>
      <c r="K1155" s="12">
        <f t="shared" ref="K1155:K1218" si="169">F1155/GEOMEAN(F$2:F$1242)</f>
        <v>0.69563421551257898</v>
      </c>
      <c r="L1155" s="12">
        <f t="shared" si="166"/>
        <v>-0.36293130922325417</v>
      </c>
      <c r="M1155" s="12">
        <f t="shared" ref="M1155:M1218" si="170">POWER(L1155-AVERAGE(L$2:L$1242),2)</f>
        <v>0.13171913521450529</v>
      </c>
      <c r="N1155" s="18">
        <f t="shared" si="167"/>
        <v>1.5122317372825427E-5</v>
      </c>
    </row>
    <row r="1156" spans="1:14" x14ac:dyDescent="0.2">
      <c r="A1156" s="4">
        <v>1154</v>
      </c>
      <c r="B1156" s="1" t="str">
        <f>'Исходные данные'!A1406</f>
        <v>04.08.2011</v>
      </c>
      <c r="C1156" s="1">
        <f>'Исходные данные'!B1406</f>
        <v>738.11</v>
      </c>
      <c r="D1156" s="5" t="str">
        <f>'Исходные данные'!A1158</f>
        <v>02.08.2012</v>
      </c>
      <c r="E1156" s="1">
        <f>'Исходные данные'!B1158</f>
        <v>467.24</v>
      </c>
      <c r="F1156" s="12">
        <f t="shared" si="162"/>
        <v>0.63302217826611207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-0.45724982069642234</v>
      </c>
      <c r="J1156" s="18">
        <f t="shared" si="165"/>
        <v>-5.2349096539038838E-5</v>
      </c>
      <c r="K1156" s="12">
        <f t="shared" si="169"/>
        <v>0.67206302700829246</v>
      </c>
      <c r="L1156" s="12">
        <f t="shared" si="166"/>
        <v>-0.3974031526661011</v>
      </c>
      <c r="M1156" s="12">
        <f t="shared" si="170"/>
        <v>0.15792926574895641</v>
      </c>
      <c r="N1156" s="18">
        <f t="shared" si="167"/>
        <v>1.8080825852352981E-5</v>
      </c>
    </row>
    <row r="1157" spans="1:14" x14ac:dyDescent="0.2">
      <c r="A1157" s="4">
        <v>1155</v>
      </c>
      <c r="B1157" s="1" t="str">
        <f>'Исходные данные'!A1407</f>
        <v>03.08.2011</v>
      </c>
      <c r="C1157" s="1">
        <f>'Исходные данные'!B1407</f>
        <v>751.7</v>
      </c>
      <c r="D1157" s="5" t="str">
        <f>'Исходные данные'!A1159</f>
        <v>01.08.2012</v>
      </c>
      <c r="E1157" s="1">
        <f>'Исходные данные'!B1159</f>
        <v>468.46</v>
      </c>
      <c r="F1157" s="12">
        <f t="shared" si="162"/>
        <v>0.62320074497804967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-0.47288658901865954</v>
      </c>
      <c r="J1157" s="18">
        <f t="shared" si="165"/>
        <v>-5.3988195772324152E-5</v>
      </c>
      <c r="K1157" s="12">
        <f t="shared" si="169"/>
        <v>0.66163586914280548</v>
      </c>
      <c r="L1157" s="12">
        <f t="shared" si="166"/>
        <v>-0.41303992098833819</v>
      </c>
      <c r="M1157" s="12">
        <f t="shared" si="170"/>
        <v>0.17060197633005261</v>
      </c>
      <c r="N1157" s="18">
        <f t="shared" si="167"/>
        <v>1.9477170871701029E-5</v>
      </c>
    </row>
    <row r="1158" spans="1:14" x14ac:dyDescent="0.2">
      <c r="A1158" s="4">
        <v>1156</v>
      </c>
      <c r="B1158" s="1" t="str">
        <f>'Исходные данные'!A1408</f>
        <v>02.08.2011</v>
      </c>
      <c r="C1158" s="1">
        <f>'Исходные данные'!B1408</f>
        <v>764.31</v>
      </c>
      <c r="D1158" s="5" t="str">
        <f>'Исходные данные'!A1160</f>
        <v>31.07.2012</v>
      </c>
      <c r="E1158" s="1">
        <f>'Исходные данные'!B1160</f>
        <v>471.5</v>
      </c>
      <c r="F1158" s="12">
        <f t="shared" si="162"/>
        <v>0.61689628553859044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-0.48305436395732432</v>
      </c>
      <c r="J1158" s="18">
        <f t="shared" si="165"/>
        <v>-5.499509994864645E-5</v>
      </c>
      <c r="K1158" s="12">
        <f t="shared" si="169"/>
        <v>0.65494259007612354</v>
      </c>
      <c r="L1158" s="12">
        <f t="shared" si="166"/>
        <v>-0.42320769592700297</v>
      </c>
      <c r="M1158" s="12">
        <f t="shared" si="170"/>
        <v>0.17910475389184255</v>
      </c>
      <c r="N1158" s="18">
        <f t="shared" si="167"/>
        <v>2.039083916117938E-5</v>
      </c>
    </row>
    <row r="1159" spans="1:14" x14ac:dyDescent="0.2">
      <c r="A1159" s="4">
        <v>1157</v>
      </c>
      <c r="B1159" s="1" t="str">
        <f>'Исходные данные'!A1409</f>
        <v>01.08.2011</v>
      </c>
      <c r="C1159" s="1">
        <f>'Исходные данные'!B1409</f>
        <v>774.63</v>
      </c>
      <c r="D1159" s="5" t="str">
        <f>'Исходные данные'!A1161</f>
        <v>30.07.2012</v>
      </c>
      <c r="E1159" s="1">
        <f>'Исходные данные'!B1161</f>
        <v>476.8</v>
      </c>
      <c r="F1159" s="12">
        <f t="shared" si="162"/>
        <v>0.61551966745413944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-0.48528838024646243</v>
      </c>
      <c r="J1159" s="18">
        <f t="shared" si="165"/>
        <v>-5.5095236014079286E-5</v>
      </c>
      <c r="K1159" s="12">
        <f t="shared" si="169"/>
        <v>0.65348107079822926</v>
      </c>
      <c r="L1159" s="12">
        <f t="shared" si="166"/>
        <v>-0.42544171221614124</v>
      </c>
      <c r="M1159" s="12">
        <f t="shared" si="170"/>
        <v>0.18100065049340189</v>
      </c>
      <c r="N1159" s="18">
        <f t="shared" si="167"/>
        <v>2.0549170273912709E-5</v>
      </c>
    </row>
    <row r="1160" spans="1:14" x14ac:dyDescent="0.2">
      <c r="A1160" s="4">
        <v>1158</v>
      </c>
      <c r="B1160" s="1" t="str">
        <f>'Исходные данные'!A1410</f>
        <v>29.07.2011</v>
      </c>
      <c r="C1160" s="1">
        <f>'Исходные данные'!B1410</f>
        <v>761.94</v>
      </c>
      <c r="D1160" s="5" t="str">
        <f>'Исходные данные'!A1162</f>
        <v>27.07.2012</v>
      </c>
      <c r="E1160" s="1">
        <f>'Исходные данные'!B1162</f>
        <v>470.16</v>
      </c>
      <c r="F1160" s="12">
        <f t="shared" si="162"/>
        <v>0.6170564611386723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-0.4827947501246021</v>
      </c>
      <c r="J1160" s="18">
        <f t="shared" si="165"/>
        <v>-5.4659148707848024E-5</v>
      </c>
      <c r="K1160" s="12">
        <f t="shared" si="169"/>
        <v>0.65511264430540617</v>
      </c>
      <c r="L1160" s="12">
        <f t="shared" si="166"/>
        <v>-0.42294808209428081</v>
      </c>
      <c r="M1160" s="12">
        <f t="shared" si="170"/>
        <v>0.17888508014723045</v>
      </c>
      <c r="N1160" s="18">
        <f t="shared" si="167"/>
        <v>2.0252304307077287E-5</v>
      </c>
    </row>
    <row r="1161" spans="1:14" x14ac:dyDescent="0.2">
      <c r="A1161" s="4">
        <v>1159</v>
      </c>
      <c r="B1161" s="1" t="str">
        <f>'Исходные данные'!A1411</f>
        <v>28.07.2011</v>
      </c>
      <c r="C1161" s="1">
        <f>'Исходные данные'!B1411</f>
        <v>757.13</v>
      </c>
      <c r="D1161" s="5" t="str">
        <f>'Исходные данные'!A1163</f>
        <v>26.07.2012</v>
      </c>
      <c r="E1161" s="1">
        <f>'Исходные данные'!B1163</f>
        <v>463.23</v>
      </c>
      <c r="F1161" s="12">
        <f t="shared" si="162"/>
        <v>0.61182359700447742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-0.49131127820776088</v>
      </c>
      <c r="J1161" s="18">
        <f t="shared" si="165"/>
        <v>-5.5468092036219335E-5</v>
      </c>
      <c r="K1161" s="12">
        <f t="shared" si="169"/>
        <v>0.64955704984016494</v>
      </c>
      <c r="L1161" s="12">
        <f t="shared" si="166"/>
        <v>-0.43146461017743964</v>
      </c>
      <c r="M1161" s="12">
        <f t="shared" si="170"/>
        <v>0.1861617098355699</v>
      </c>
      <c r="N1161" s="18">
        <f t="shared" si="167"/>
        <v>2.1017296595444279E-5</v>
      </c>
    </row>
    <row r="1162" spans="1:14" x14ac:dyDescent="0.2">
      <c r="A1162" s="4">
        <v>1160</v>
      </c>
      <c r="B1162" s="1" t="str">
        <f>'Исходные данные'!A1412</f>
        <v>27.07.2011</v>
      </c>
      <c r="C1162" s="1">
        <f>'Исходные данные'!B1412</f>
        <v>760.18</v>
      </c>
      <c r="D1162" s="5" t="str">
        <f>'Исходные данные'!A1164</f>
        <v>25.07.2012</v>
      </c>
      <c r="E1162" s="1">
        <f>'Исходные данные'!B1164</f>
        <v>461.46</v>
      </c>
      <c r="F1162" s="12">
        <f t="shared" si="162"/>
        <v>0.60704043779104955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-0.49915987104595866</v>
      </c>
      <c r="J1162" s="18">
        <f t="shared" si="165"/>
        <v>-5.619689584995472E-5</v>
      </c>
      <c r="K1162" s="12">
        <f t="shared" si="169"/>
        <v>0.64447889528254132</v>
      </c>
      <c r="L1162" s="12">
        <f t="shared" si="166"/>
        <v>-0.43931320301563737</v>
      </c>
      <c r="M1162" s="12">
        <f t="shared" si="170"/>
        <v>0.19299609034385856</v>
      </c>
      <c r="N1162" s="18">
        <f t="shared" si="167"/>
        <v>2.1728071140365526E-5</v>
      </c>
    </row>
    <row r="1163" spans="1:14" x14ac:dyDescent="0.2">
      <c r="A1163" s="4">
        <v>1161</v>
      </c>
      <c r="B1163" s="1" t="str">
        <f>'Исходные данные'!A1413</f>
        <v>26.07.2011</v>
      </c>
      <c r="C1163" s="1">
        <f>'Исходные данные'!B1413</f>
        <v>762.82</v>
      </c>
      <c r="D1163" s="5" t="str">
        <f>'Исходные данные'!A1165</f>
        <v>24.07.2012</v>
      </c>
      <c r="E1163" s="1">
        <f>'Исходные данные'!B1165</f>
        <v>458.81</v>
      </c>
      <c r="F1163" s="12">
        <f t="shared" si="162"/>
        <v>0.60146561443066515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-0.50838591156777146</v>
      </c>
      <c r="J1163" s="18">
        <f t="shared" si="165"/>
        <v>-5.7075843630810343E-5</v>
      </c>
      <c r="K1163" s="12">
        <f t="shared" si="169"/>
        <v>0.63856025168481023</v>
      </c>
      <c r="L1163" s="12">
        <f t="shared" si="166"/>
        <v>-0.44853924353745023</v>
      </c>
      <c r="M1163" s="12">
        <f t="shared" si="170"/>
        <v>0.20118745299314802</v>
      </c>
      <c r="N1163" s="18">
        <f t="shared" si="167"/>
        <v>2.2587061022416167E-5</v>
      </c>
    </row>
    <row r="1164" spans="1:14" x14ac:dyDescent="0.2">
      <c r="A1164" s="4">
        <v>1162</v>
      </c>
      <c r="B1164" s="1" t="str">
        <f>'Исходные данные'!A1414</f>
        <v>25.07.2011</v>
      </c>
      <c r="C1164" s="1">
        <f>'Исходные данные'!B1414</f>
        <v>761.98</v>
      </c>
      <c r="D1164" s="5" t="str">
        <f>'Исходные данные'!A1166</f>
        <v>23.07.2012</v>
      </c>
      <c r="E1164" s="1">
        <f>'Исходные данные'!B1166</f>
        <v>464.41</v>
      </c>
      <c r="F1164" s="12">
        <f t="shared" si="162"/>
        <v>0.60947793905351844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-0.49515252587006575</v>
      </c>
      <c r="J1164" s="18">
        <f t="shared" si="165"/>
        <v>-5.5434993482210898E-5</v>
      </c>
      <c r="K1164" s="12">
        <f t="shared" si="169"/>
        <v>0.64706672637761975</v>
      </c>
      <c r="L1164" s="12">
        <f t="shared" si="166"/>
        <v>-0.43530585783974457</v>
      </c>
      <c r="M1164" s="12">
        <f t="shared" si="170"/>
        <v>0.18949118986959587</v>
      </c>
      <c r="N1164" s="18">
        <f t="shared" si="167"/>
        <v>2.1214559810432901E-5</v>
      </c>
    </row>
    <row r="1165" spans="1:14" x14ac:dyDescent="0.2">
      <c r="A1165" s="4">
        <v>1163</v>
      </c>
      <c r="B1165" s="1" t="str">
        <f>'Исходные данные'!A1415</f>
        <v>22.07.2011</v>
      </c>
      <c r="C1165" s="1">
        <f>'Исходные данные'!B1415</f>
        <v>764.05</v>
      </c>
      <c r="D1165" s="5" t="str">
        <f>'Исходные данные'!A1167</f>
        <v>20.07.2012</v>
      </c>
      <c r="E1165" s="1">
        <f>'Исходные данные'!B1167</f>
        <v>479.46</v>
      </c>
      <c r="F1165" s="12">
        <f t="shared" si="162"/>
        <v>0.62752437667691907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-0.46597276143683974</v>
      </c>
      <c r="J1165" s="18">
        <f t="shared" si="165"/>
        <v>-5.2022557871118459E-5</v>
      </c>
      <c r="K1165" s="12">
        <f t="shared" si="169"/>
        <v>0.66622615540287022</v>
      </c>
      <c r="L1165" s="12">
        <f t="shared" si="166"/>
        <v>-0.4061260934065184</v>
      </c>
      <c r="M1165" s="12">
        <f t="shared" si="170"/>
        <v>0.16493840374564006</v>
      </c>
      <c r="N1165" s="18">
        <f t="shared" si="167"/>
        <v>1.8414204357287325E-5</v>
      </c>
    </row>
    <row r="1166" spans="1:14" x14ac:dyDescent="0.2">
      <c r="A1166" s="4">
        <v>1164</v>
      </c>
      <c r="B1166" s="1" t="str">
        <f>'Исходные данные'!A1416</f>
        <v>21.07.2011</v>
      </c>
      <c r="C1166" s="1">
        <f>'Исходные данные'!B1416</f>
        <v>754.35</v>
      </c>
      <c r="D1166" s="5" t="str">
        <f>'Исходные данные'!A1168</f>
        <v>19.07.2012</v>
      </c>
      <c r="E1166" s="1">
        <f>'Исходные данные'!B1168</f>
        <v>485.21</v>
      </c>
      <c r="F1166" s="12">
        <f t="shared" si="162"/>
        <v>0.64321601378670379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-0.44127466437086454</v>
      </c>
      <c r="J1166" s="18">
        <f t="shared" si="165"/>
        <v>-4.912768887850525E-5</v>
      </c>
      <c r="K1166" s="12">
        <f t="shared" si="169"/>
        <v>0.68288555454683553</v>
      </c>
      <c r="L1166" s="12">
        <f t="shared" si="166"/>
        <v>-0.38142799634054331</v>
      </c>
      <c r="M1166" s="12">
        <f t="shared" si="170"/>
        <v>0.14548731639236148</v>
      </c>
      <c r="N1166" s="18">
        <f t="shared" si="167"/>
        <v>1.6197294321628193E-5</v>
      </c>
    </row>
    <row r="1167" spans="1:14" x14ac:dyDescent="0.2">
      <c r="A1167" s="4">
        <v>1165</v>
      </c>
      <c r="B1167" s="1" t="str">
        <f>'Исходные данные'!A1417</f>
        <v>20.07.2011</v>
      </c>
      <c r="C1167" s="1">
        <f>'Исходные данные'!B1417</f>
        <v>756.28</v>
      </c>
      <c r="D1167" s="5" t="str">
        <f>'Исходные данные'!A1169</f>
        <v>18.07.2012</v>
      </c>
      <c r="E1167" s="1">
        <f>'Исходные данные'!B1169</f>
        <v>482.49</v>
      </c>
      <c r="F1167" s="12">
        <f t="shared" si="162"/>
        <v>0.63797799756703866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-0.44945148280406239</v>
      </c>
      <c r="J1167" s="18">
        <f t="shared" si="165"/>
        <v>-4.9898366398319138E-5</v>
      </c>
      <c r="K1167" s="12">
        <f t="shared" si="169"/>
        <v>0.67732449024771579</v>
      </c>
      <c r="L1167" s="12">
        <f t="shared" si="166"/>
        <v>-0.38960481477374115</v>
      </c>
      <c r="M1167" s="12">
        <f t="shared" si="170"/>
        <v>0.1517919116948811</v>
      </c>
      <c r="N1167" s="18">
        <f t="shared" si="167"/>
        <v>1.685202678339906E-5</v>
      </c>
    </row>
    <row r="1168" spans="1:14" x14ac:dyDescent="0.2">
      <c r="A1168" s="4">
        <v>1166</v>
      </c>
      <c r="B1168" s="1" t="str">
        <f>'Исходные данные'!A1418</f>
        <v>19.07.2011</v>
      </c>
      <c r="C1168" s="1">
        <f>'Исходные данные'!B1418</f>
        <v>753.21</v>
      </c>
      <c r="D1168" s="5" t="str">
        <f>'Исходные данные'!A1170</f>
        <v>17.07.2012</v>
      </c>
      <c r="E1168" s="1">
        <f>'Исходные данные'!B1170</f>
        <v>481.82</v>
      </c>
      <c r="F1168" s="12">
        <f t="shared" si="162"/>
        <v>0.63968879860862171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-0.44677347306137377</v>
      </c>
      <c r="J1168" s="18">
        <f t="shared" si="165"/>
        <v>-4.9462613368819259E-5</v>
      </c>
      <c r="K1168" s="12">
        <f t="shared" si="169"/>
        <v>0.6791408027974033</v>
      </c>
      <c r="L1168" s="12">
        <f t="shared" si="166"/>
        <v>-0.38692680503105253</v>
      </c>
      <c r="M1168" s="12">
        <f t="shared" si="170"/>
        <v>0.14971235245153811</v>
      </c>
      <c r="N1168" s="18">
        <f t="shared" si="167"/>
        <v>1.6574762496764382E-5</v>
      </c>
    </row>
    <row r="1169" spans="1:14" x14ac:dyDescent="0.2">
      <c r="A1169" s="4">
        <v>1167</v>
      </c>
      <c r="B1169" s="1" t="str">
        <f>'Исходные данные'!A1419</f>
        <v>18.07.2011</v>
      </c>
      <c r="C1169" s="1">
        <f>'Исходные данные'!B1419</f>
        <v>756.99</v>
      </c>
      <c r="D1169" s="5" t="str">
        <f>'Исходные данные'!A1171</f>
        <v>16.07.2012</v>
      </c>
      <c r="E1169" s="1">
        <f>'Исходные данные'!B1171</f>
        <v>477.71</v>
      </c>
      <c r="F1169" s="12">
        <f t="shared" si="162"/>
        <v>0.63106513956591237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-0.46034618949339468</v>
      </c>
      <c r="J1169" s="18">
        <f t="shared" si="165"/>
        <v>-5.0823012207169192E-5</v>
      </c>
      <c r="K1169" s="12">
        <f t="shared" si="169"/>
        <v>0.66998529040128896</v>
      </c>
      <c r="L1169" s="12">
        <f t="shared" si="166"/>
        <v>-0.40049952146307349</v>
      </c>
      <c r="M1169" s="12">
        <f t="shared" si="170"/>
        <v>0.16039986669215081</v>
      </c>
      <c r="N1169" s="18">
        <f t="shared" si="167"/>
        <v>1.7708421550952061E-5</v>
      </c>
    </row>
    <row r="1170" spans="1:14" x14ac:dyDescent="0.2">
      <c r="A1170" s="4">
        <v>1168</v>
      </c>
      <c r="B1170" s="1" t="str">
        <f>'Исходные данные'!A1420</f>
        <v>15.07.2011</v>
      </c>
      <c r="C1170" s="1">
        <f>'Исходные данные'!B1420</f>
        <v>765.36</v>
      </c>
      <c r="D1170" s="5" t="str">
        <f>'Исходные данные'!A1172</f>
        <v>13.07.2012</v>
      </c>
      <c r="E1170" s="1">
        <f>'Исходные данные'!B1172</f>
        <v>472.91</v>
      </c>
      <c r="F1170" s="12">
        <f t="shared" si="162"/>
        <v>0.61789223372007951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-0.48144121582397065</v>
      </c>
      <c r="J1170" s="18">
        <f t="shared" si="165"/>
        <v>-5.3003589935451937E-5</v>
      </c>
      <c r="K1170" s="12">
        <f t="shared" si="169"/>
        <v>0.65599996211232658</v>
      </c>
      <c r="L1170" s="12">
        <f t="shared" si="166"/>
        <v>-0.42159454779364941</v>
      </c>
      <c r="M1170" s="12">
        <f t="shared" si="170"/>
        <v>0.17774196272933168</v>
      </c>
      <c r="N1170" s="18">
        <f t="shared" si="167"/>
        <v>1.956825007328094E-5</v>
      </c>
    </row>
    <row r="1171" spans="1:14" x14ac:dyDescent="0.2">
      <c r="A1171" s="4">
        <v>1169</v>
      </c>
      <c r="B1171" s="1" t="str">
        <f>'Исходные данные'!A1421</f>
        <v>14.07.2011</v>
      </c>
      <c r="C1171" s="1">
        <f>'Исходные данные'!B1421</f>
        <v>767.85</v>
      </c>
      <c r="D1171" s="5" t="str">
        <f>'Исходные данные'!A1173</f>
        <v>12.07.2012</v>
      </c>
      <c r="E1171" s="1">
        <f>'Исходные данные'!B1173</f>
        <v>470.23</v>
      </c>
      <c r="F1171" s="12">
        <f t="shared" si="162"/>
        <v>0.61239825486748711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-0.49037246486385888</v>
      </c>
      <c r="J1171" s="18">
        <f t="shared" si="165"/>
        <v>-5.3836183347738587E-5</v>
      </c>
      <c r="K1171" s="12">
        <f t="shared" si="169"/>
        <v>0.65016714900598926</v>
      </c>
      <c r="L1171" s="12">
        <f t="shared" si="166"/>
        <v>-0.43052579683353759</v>
      </c>
      <c r="M1171" s="12">
        <f t="shared" si="170"/>
        <v>0.18535246173915243</v>
      </c>
      <c r="N1171" s="18">
        <f t="shared" si="167"/>
        <v>2.0349162787747615E-5</v>
      </c>
    </row>
    <row r="1172" spans="1:14" x14ac:dyDescent="0.2">
      <c r="A1172" s="4">
        <v>1170</v>
      </c>
      <c r="B1172" s="1" t="str">
        <f>'Исходные данные'!A1422</f>
        <v>13.07.2011</v>
      </c>
      <c r="C1172" s="1">
        <f>'Исходные данные'!B1422</f>
        <v>768.75</v>
      </c>
      <c r="D1172" s="5" t="str">
        <f>'Исходные данные'!A1174</f>
        <v>11.07.2012</v>
      </c>
      <c r="E1172" s="1">
        <f>'Исходные данные'!B1174</f>
        <v>479.32</v>
      </c>
      <c r="F1172" s="12">
        <f t="shared" si="162"/>
        <v>0.62350569105691056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-0.47239738630641176</v>
      </c>
      <c r="J1172" s="18">
        <f t="shared" si="165"/>
        <v>-5.1718014435405388E-5</v>
      </c>
      <c r="K1172" s="12">
        <f t="shared" si="169"/>
        <v>0.66195962238853678</v>
      </c>
      <c r="L1172" s="12">
        <f t="shared" si="166"/>
        <v>-0.41255071827609047</v>
      </c>
      <c r="M1172" s="12">
        <f t="shared" si="170"/>
        <v>0.17019809515011811</v>
      </c>
      <c r="N1172" s="18">
        <f t="shared" si="167"/>
        <v>1.8633268932065713E-5</v>
      </c>
    </row>
    <row r="1173" spans="1:14" x14ac:dyDescent="0.2">
      <c r="A1173" s="4">
        <v>1171</v>
      </c>
      <c r="B1173" s="1" t="str">
        <f>'Исходные данные'!A1423</f>
        <v>12.07.2011</v>
      </c>
      <c r="C1173" s="1">
        <f>'Исходные данные'!B1423</f>
        <v>769.07</v>
      </c>
      <c r="D1173" s="5" t="str">
        <f>'Исходные данные'!A1175</f>
        <v>10.07.2012</v>
      </c>
      <c r="E1173" s="1">
        <f>'Исходные данные'!B1175</f>
        <v>476.09</v>
      </c>
      <c r="F1173" s="12">
        <f t="shared" si="162"/>
        <v>0.61904638069356488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-0.47957508068197457</v>
      </c>
      <c r="J1173" s="18">
        <f t="shared" si="165"/>
        <v>-5.2357287032247309E-5</v>
      </c>
      <c r="K1173" s="12">
        <f t="shared" si="169"/>
        <v>0.65722528965256799</v>
      </c>
      <c r="L1173" s="12">
        <f t="shared" si="166"/>
        <v>-0.41972841265165323</v>
      </c>
      <c r="M1173" s="12">
        <f t="shared" si="170"/>
        <v>0.17617194038707645</v>
      </c>
      <c r="N1173" s="18">
        <f t="shared" si="167"/>
        <v>1.9233453157652391E-5</v>
      </c>
    </row>
    <row r="1174" spans="1:14" x14ac:dyDescent="0.2">
      <c r="A1174" s="4">
        <v>1172</v>
      </c>
      <c r="B1174" s="1" t="str">
        <f>'Исходные данные'!A1424</f>
        <v>11.07.2011</v>
      </c>
      <c r="C1174" s="1">
        <f>'Исходные данные'!B1424</f>
        <v>777.81</v>
      </c>
      <c r="D1174" s="5" t="str">
        <f>'Исходные данные'!A1176</f>
        <v>09.07.2012</v>
      </c>
      <c r="E1174" s="1">
        <f>'Исходные данные'!B1176</f>
        <v>470.15</v>
      </c>
      <c r="F1174" s="12">
        <f t="shared" si="162"/>
        <v>0.60445352978233757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-0.50343048569143412</v>
      </c>
      <c r="J1174" s="18">
        <f t="shared" si="165"/>
        <v>-5.4808284242165782E-5</v>
      </c>
      <c r="K1174" s="12">
        <f t="shared" si="169"/>
        <v>0.64173244296757026</v>
      </c>
      <c r="L1174" s="12">
        <f t="shared" si="166"/>
        <v>-0.44358381766111282</v>
      </c>
      <c r="M1174" s="12">
        <f t="shared" si="170"/>
        <v>0.19676660329080733</v>
      </c>
      <c r="N1174" s="18">
        <f t="shared" si="167"/>
        <v>2.1421904769466244E-5</v>
      </c>
    </row>
    <row r="1175" spans="1:14" x14ac:dyDescent="0.2">
      <c r="A1175" s="4">
        <v>1173</v>
      </c>
      <c r="B1175" s="1" t="str">
        <f>'Исходные данные'!A1425</f>
        <v>08.07.2011</v>
      </c>
      <c r="C1175" s="1">
        <f>'Исходные данные'!B1425</f>
        <v>788.93</v>
      </c>
      <c r="D1175" s="5" t="str">
        <f>'Исходные данные'!A1177</f>
        <v>06.07.2012</v>
      </c>
      <c r="E1175" s="1">
        <f>'Исходные данные'!B1177</f>
        <v>469.4</v>
      </c>
      <c r="F1175" s="12">
        <f t="shared" si="162"/>
        <v>0.59498307834662134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-0.51922231359450233</v>
      </c>
      <c r="J1175" s="18">
        <f t="shared" si="165"/>
        <v>-5.6369763546763361E-5</v>
      </c>
      <c r="K1175" s="12">
        <f t="shared" si="169"/>
        <v>0.63167791331987944</v>
      </c>
      <c r="L1175" s="12">
        <f t="shared" si="166"/>
        <v>-0.45937564556418098</v>
      </c>
      <c r="M1175" s="12">
        <f t="shared" si="170"/>
        <v>0.21102598373750797</v>
      </c>
      <c r="N1175" s="18">
        <f t="shared" si="167"/>
        <v>2.2910195679295259E-5</v>
      </c>
    </row>
    <row r="1176" spans="1:14" x14ac:dyDescent="0.2">
      <c r="A1176" s="4">
        <v>1174</v>
      </c>
      <c r="B1176" s="1" t="str">
        <f>'Исходные данные'!A1426</f>
        <v>07.07.2011</v>
      </c>
      <c r="C1176" s="1">
        <f>'Исходные данные'!B1426</f>
        <v>789.15</v>
      </c>
      <c r="D1176" s="5" t="str">
        <f>'Исходные данные'!A1178</f>
        <v>05.07.2012</v>
      </c>
      <c r="E1176" s="1">
        <f>'Исходные данные'!B1178</f>
        <v>475.29</v>
      </c>
      <c r="F1176" s="12">
        <f t="shared" si="162"/>
        <v>0.60228093518342529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-0.5070312727898646</v>
      </c>
      <c r="J1176" s="18">
        <f t="shared" si="165"/>
        <v>-5.4892597397332817E-5</v>
      </c>
      <c r="K1176" s="12">
        <f t="shared" si="169"/>
        <v>0.63942585632220783</v>
      </c>
      <c r="L1176" s="12">
        <f t="shared" si="166"/>
        <v>-0.4471846047595433</v>
      </c>
      <c r="M1176" s="12">
        <f t="shared" si="170"/>
        <v>0.19997407073394891</v>
      </c>
      <c r="N1176" s="18">
        <f t="shared" si="167"/>
        <v>2.1649741828160941E-5</v>
      </c>
    </row>
    <row r="1177" spans="1:14" x14ac:dyDescent="0.2">
      <c r="A1177" s="4">
        <v>1175</v>
      </c>
      <c r="B1177" s="1" t="str">
        <f>'Исходные данные'!A1427</f>
        <v>06.07.2011</v>
      </c>
      <c r="C1177" s="1">
        <f>'Исходные данные'!B1427</f>
        <v>778</v>
      </c>
      <c r="D1177" s="5" t="str">
        <f>'Исходные данные'!A1179</f>
        <v>04.07.2012</v>
      </c>
      <c r="E1177" s="1">
        <f>'Исходные данные'!B1179</f>
        <v>474.3</v>
      </c>
      <c r="F1177" s="12">
        <f t="shared" si="162"/>
        <v>0.60964010282776349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-0.49488649129485557</v>
      </c>
      <c r="J1177" s="18">
        <f t="shared" si="165"/>
        <v>-5.3428231990338341E-5</v>
      </c>
      <c r="K1177" s="12">
        <f t="shared" si="169"/>
        <v>0.64723889139921309</v>
      </c>
      <c r="L1177" s="12">
        <f t="shared" si="166"/>
        <v>-0.43503982326453433</v>
      </c>
      <c r="M1177" s="12">
        <f t="shared" si="170"/>
        <v>0.18925964782603721</v>
      </c>
      <c r="N1177" s="18">
        <f t="shared" si="167"/>
        <v>2.0432581103602178E-5</v>
      </c>
    </row>
    <row r="1178" spans="1:14" x14ac:dyDescent="0.2">
      <c r="A1178" s="4">
        <v>1176</v>
      </c>
      <c r="B1178" s="1" t="str">
        <f>'Исходные данные'!A1428</f>
        <v>05.07.2011</v>
      </c>
      <c r="C1178" s="1">
        <f>'Исходные данные'!B1428</f>
        <v>775.43</v>
      </c>
      <c r="D1178" s="5" t="str">
        <f>'Исходные данные'!A1180</f>
        <v>03.07.2012</v>
      </c>
      <c r="E1178" s="1">
        <f>'Исходные данные'!B1180</f>
        <v>471.07</v>
      </c>
      <c r="F1178" s="12">
        <f t="shared" si="162"/>
        <v>0.60749519621371373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-0.49841101126583559</v>
      </c>
      <c r="J1178" s="18">
        <f t="shared" si="165"/>
        <v>-5.3658558529986543E-5</v>
      </c>
      <c r="K1178" s="12">
        <f t="shared" si="169"/>
        <v>0.64496170036044609</v>
      </c>
      <c r="L1178" s="12">
        <f t="shared" si="166"/>
        <v>-0.43856434323551424</v>
      </c>
      <c r="M1178" s="12">
        <f t="shared" si="170"/>
        <v>0.19233868315759789</v>
      </c>
      <c r="N1178" s="18">
        <f t="shared" si="167"/>
        <v>2.07070394804898E-5</v>
      </c>
    </row>
    <row r="1179" spans="1:14" x14ac:dyDescent="0.2">
      <c r="A1179" s="4">
        <v>1177</v>
      </c>
      <c r="B1179" s="1" t="str">
        <f>'Исходные данные'!A1429</f>
        <v>04.07.2011</v>
      </c>
      <c r="C1179" s="1">
        <f>'Исходные данные'!B1429</f>
        <v>759.19</v>
      </c>
      <c r="D1179" s="5" t="str">
        <f>'Исходные данные'!A1181</f>
        <v>02.07.2012</v>
      </c>
      <c r="E1179" s="1">
        <f>'Исходные данные'!B1181</f>
        <v>458.34</v>
      </c>
      <c r="F1179" s="12">
        <f t="shared" si="162"/>
        <v>0.60372238833493586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-0.5046408086678994</v>
      </c>
      <c r="J1179" s="18">
        <f t="shared" si="165"/>
        <v>-5.4177618430844383E-5</v>
      </c>
      <c r="K1179" s="12">
        <f t="shared" si="169"/>
        <v>0.64095620928858932</v>
      </c>
      <c r="L1179" s="12">
        <f t="shared" si="166"/>
        <v>-0.44479414063757816</v>
      </c>
      <c r="M1179" s="12">
        <f t="shared" si="170"/>
        <v>0.1978418275455216</v>
      </c>
      <c r="N1179" s="18">
        <f t="shared" si="167"/>
        <v>2.124005601274316E-5</v>
      </c>
    </row>
    <row r="1180" spans="1:14" x14ac:dyDescent="0.2">
      <c r="A1180" s="4">
        <v>1178</v>
      </c>
      <c r="B1180" s="1" t="str">
        <f>'Исходные данные'!A1430</f>
        <v>01.07.2011</v>
      </c>
      <c r="C1180" s="1">
        <f>'Исходные данные'!B1430</f>
        <v>744.72</v>
      </c>
      <c r="D1180" s="5" t="str">
        <f>'Исходные данные'!A1182</f>
        <v>29.06.2012</v>
      </c>
      <c r="E1180" s="1">
        <f>'Исходные данные'!B1182</f>
        <v>452.02</v>
      </c>
      <c r="F1180" s="12">
        <f t="shared" si="162"/>
        <v>0.60696637662477171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-0.49928188216729713</v>
      </c>
      <c r="J1180" s="18">
        <f t="shared" si="165"/>
        <v>-5.3452684189778335E-5</v>
      </c>
      <c r="K1180" s="12">
        <f t="shared" si="169"/>
        <v>0.6444002664867402</v>
      </c>
      <c r="L1180" s="12">
        <f t="shared" si="166"/>
        <v>-0.43943521413697589</v>
      </c>
      <c r="M1180" s="12">
        <f t="shared" si="170"/>
        <v>0.19310330742360982</v>
      </c>
      <c r="N1180" s="18">
        <f t="shared" si="167"/>
        <v>2.0673472193523899E-5</v>
      </c>
    </row>
    <row r="1181" spans="1:14" x14ac:dyDescent="0.2">
      <c r="A1181" s="4">
        <v>1179</v>
      </c>
      <c r="B1181" s="1" t="str">
        <f>'Исходные данные'!A1431</f>
        <v>30.06.2011</v>
      </c>
      <c r="C1181" s="1">
        <f>'Исходные данные'!B1431</f>
        <v>741.8</v>
      </c>
      <c r="D1181" s="5" t="str">
        <f>'Исходные данные'!A1183</f>
        <v>28.06.2012</v>
      </c>
      <c r="E1181" s="1">
        <f>'Исходные данные'!B1183</f>
        <v>444.93</v>
      </c>
      <c r="F1181" s="12">
        <f t="shared" si="162"/>
        <v>0.59979778916149906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-0.5111626986335096</v>
      </c>
      <c r="J1181" s="18">
        <f t="shared" si="165"/>
        <v>-5.4571895095291848E-5</v>
      </c>
      <c r="K1181" s="12">
        <f t="shared" si="169"/>
        <v>0.63678956538439202</v>
      </c>
      <c r="L1181" s="12">
        <f t="shared" si="166"/>
        <v>-0.45131603060318837</v>
      </c>
      <c r="M1181" s="12">
        <f t="shared" si="170"/>
        <v>0.20368615947941801</v>
      </c>
      <c r="N1181" s="18">
        <f t="shared" si="167"/>
        <v>2.1745600289670662E-5</v>
      </c>
    </row>
    <row r="1182" spans="1:14" x14ac:dyDescent="0.2">
      <c r="A1182" s="4">
        <v>1180</v>
      </c>
      <c r="B1182" s="1" t="str">
        <f>'Исходные данные'!A1432</f>
        <v>29.06.2011</v>
      </c>
      <c r="C1182" s="1">
        <f>'Исходные данные'!B1432</f>
        <v>747.33</v>
      </c>
      <c r="D1182" s="5" t="str">
        <f>'Исходные данные'!A1184</f>
        <v>27.06.2012</v>
      </c>
      <c r="E1182" s="1">
        <f>'Исходные данные'!B1184</f>
        <v>446.91</v>
      </c>
      <c r="F1182" s="12">
        <f t="shared" si="162"/>
        <v>0.59800891172574366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-0.51414962259113639</v>
      </c>
      <c r="J1182" s="18">
        <f t="shared" si="165"/>
        <v>-5.4737577367079908E-5</v>
      </c>
      <c r="K1182" s="12">
        <f t="shared" si="169"/>
        <v>0.63489036117686559</v>
      </c>
      <c r="L1182" s="12">
        <f t="shared" si="166"/>
        <v>-0.4543029545608151</v>
      </c>
      <c r="M1182" s="12">
        <f t="shared" si="170"/>
        <v>0.20639117452268599</v>
      </c>
      <c r="N1182" s="18">
        <f t="shared" si="167"/>
        <v>2.1972889577129826E-5</v>
      </c>
    </row>
    <row r="1183" spans="1:14" x14ac:dyDescent="0.2">
      <c r="A1183" s="4">
        <v>1181</v>
      </c>
      <c r="B1183" s="1" t="str">
        <f>'Исходные данные'!A1433</f>
        <v>28.06.2011</v>
      </c>
      <c r="C1183" s="1">
        <f>'Исходные данные'!B1433</f>
        <v>740.61</v>
      </c>
      <c r="D1183" s="5" t="str">
        <f>'Исходные данные'!A1185</f>
        <v>26.06.2012</v>
      </c>
      <c r="E1183" s="1">
        <f>'Исходные данные'!B1185</f>
        <v>441</v>
      </c>
      <c r="F1183" s="12">
        <f t="shared" si="162"/>
        <v>0.59545509782476602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-0.51842929550699501</v>
      </c>
      <c r="J1183" s="18">
        <f t="shared" si="165"/>
        <v>-5.5039154637122225E-5</v>
      </c>
      <c r="K1183" s="12">
        <f t="shared" si="169"/>
        <v>0.63217904400720804</v>
      </c>
      <c r="L1183" s="12">
        <f t="shared" si="166"/>
        <v>-0.45858262747667378</v>
      </c>
      <c r="M1183" s="12">
        <f t="shared" si="170"/>
        <v>0.21029802622340971</v>
      </c>
      <c r="N1183" s="18">
        <f t="shared" si="167"/>
        <v>2.2326333958177443E-5</v>
      </c>
    </row>
    <row r="1184" spans="1:14" x14ac:dyDescent="0.2">
      <c r="A1184" s="4">
        <v>1182</v>
      </c>
      <c r="B1184" s="1" t="str">
        <f>'Исходные данные'!A1434</f>
        <v>27.06.2011</v>
      </c>
      <c r="C1184" s="1">
        <f>'Исходные данные'!B1434</f>
        <v>738.05</v>
      </c>
      <c r="D1184" s="5" t="str">
        <f>'Исходные данные'!A1186</f>
        <v>25.06.2012</v>
      </c>
      <c r="E1184" s="1">
        <f>'Исходные данные'!B1186</f>
        <v>439.53</v>
      </c>
      <c r="F1184" s="12">
        <f t="shared" si="162"/>
        <v>0.59552875821421314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-0.51830559880167437</v>
      </c>
      <c r="J1184" s="18">
        <f t="shared" si="165"/>
        <v>-5.4872442186701953E-5</v>
      </c>
      <c r="K1184" s="12">
        <f t="shared" si="169"/>
        <v>0.6322572473087702</v>
      </c>
      <c r="L1184" s="12">
        <f t="shared" si="166"/>
        <v>-0.45845893077135308</v>
      </c>
      <c r="M1184" s="12">
        <f t="shared" si="170"/>
        <v>0.21018459120401226</v>
      </c>
      <c r="N1184" s="18">
        <f t="shared" si="167"/>
        <v>2.2252010890954876E-5</v>
      </c>
    </row>
    <row r="1185" spans="1:14" x14ac:dyDescent="0.2">
      <c r="A1185" s="4">
        <v>1183</v>
      </c>
      <c r="B1185" s="1" t="str">
        <f>'Исходные данные'!A1435</f>
        <v>24.06.2011</v>
      </c>
      <c r="C1185" s="1">
        <f>'Исходные данные'!B1435</f>
        <v>741.17</v>
      </c>
      <c r="D1185" s="5" t="str">
        <f>'Исходные данные'!A1187</f>
        <v>22.06.2012</v>
      </c>
      <c r="E1185" s="1">
        <f>'Исходные данные'!B1187</f>
        <v>438.2</v>
      </c>
      <c r="F1185" s="12">
        <f t="shared" si="162"/>
        <v>0.59122738373112782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-0.52555459152514894</v>
      </c>
      <c r="J1185" s="18">
        <f t="shared" si="165"/>
        <v>-5.5484591569649291E-5</v>
      </c>
      <c r="K1185" s="12">
        <f t="shared" si="169"/>
        <v>0.62769059095035218</v>
      </c>
      <c r="L1185" s="12">
        <f t="shared" si="166"/>
        <v>-0.46570792349482759</v>
      </c>
      <c r="M1185" s="12">
        <f t="shared" si="170"/>
        <v>0.21688387000586415</v>
      </c>
      <c r="N1185" s="18">
        <f t="shared" si="167"/>
        <v>2.2897170226215107E-5</v>
      </c>
    </row>
    <row r="1186" spans="1:14" x14ac:dyDescent="0.2">
      <c r="A1186" s="4">
        <v>1184</v>
      </c>
      <c r="B1186" s="1" t="str">
        <f>'Исходные данные'!A1436</f>
        <v>23.06.2011</v>
      </c>
      <c r="C1186" s="1">
        <f>'Исходные данные'!B1436</f>
        <v>743.1</v>
      </c>
      <c r="D1186" s="5" t="str">
        <f>'Исходные данные'!A1188</f>
        <v>21.06.2012</v>
      </c>
      <c r="E1186" s="1">
        <f>'Исходные данные'!B1188</f>
        <v>441.82</v>
      </c>
      <c r="F1186" s="12">
        <f t="shared" si="162"/>
        <v>0.59456331583905264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-0.51992806584938467</v>
      </c>
      <c r="J1186" s="18">
        <f t="shared" si="165"/>
        <v>-5.4737377916618146E-5</v>
      </c>
      <c r="K1186" s="12">
        <f t="shared" si="169"/>
        <v>0.63123226248623254</v>
      </c>
      <c r="L1186" s="12">
        <f t="shared" si="166"/>
        <v>-0.46008139781906349</v>
      </c>
      <c r="M1186" s="12">
        <f t="shared" si="170"/>
        <v>0.2116748926191433</v>
      </c>
      <c r="N1186" s="18">
        <f t="shared" si="167"/>
        <v>2.2284868530467163E-5</v>
      </c>
    </row>
    <row r="1187" spans="1:14" x14ac:dyDescent="0.2">
      <c r="A1187" s="4">
        <v>1185</v>
      </c>
      <c r="B1187" s="1" t="str">
        <f>'Исходные данные'!A1437</f>
        <v>22.06.2011</v>
      </c>
      <c r="C1187" s="1">
        <f>'Исходные данные'!B1437</f>
        <v>758.19</v>
      </c>
      <c r="D1187" s="5" t="str">
        <f>'Исходные данные'!A1189</f>
        <v>20.06.2012</v>
      </c>
      <c r="E1187" s="1">
        <f>'Исходные данные'!B1189</f>
        <v>449.23</v>
      </c>
      <c r="F1187" s="12">
        <f t="shared" si="162"/>
        <v>0.59250319840673182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-0.52339900783259918</v>
      </c>
      <c r="J1187" s="18">
        <f t="shared" si="165"/>
        <v>-5.4948999918946135E-5</v>
      </c>
      <c r="K1187" s="12">
        <f t="shared" si="169"/>
        <v>0.62904508989561281</v>
      </c>
      <c r="L1187" s="12">
        <f t="shared" si="166"/>
        <v>-0.46355233980227784</v>
      </c>
      <c r="M1187" s="12">
        <f t="shared" si="170"/>
        <v>0.2148807717361664</v>
      </c>
      <c r="N1187" s="18">
        <f t="shared" si="167"/>
        <v>2.2559239379548321E-5</v>
      </c>
    </row>
    <row r="1188" spans="1:14" x14ac:dyDescent="0.2">
      <c r="A1188" s="4">
        <v>1186</v>
      </c>
      <c r="B1188" s="1" t="str">
        <f>'Исходные данные'!A1438</f>
        <v>21.06.2011</v>
      </c>
      <c r="C1188" s="1">
        <f>'Исходные данные'!B1438</f>
        <v>760.09</v>
      </c>
      <c r="D1188" s="5" t="str">
        <f>'Исходные данные'!A1190</f>
        <v>19.06.2012</v>
      </c>
      <c r="E1188" s="1">
        <f>'Исходные данные'!B1190</f>
        <v>465.76</v>
      </c>
      <c r="F1188" s="12">
        <f t="shared" si="162"/>
        <v>0.61276954044915732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-0.48976636732447593</v>
      </c>
      <c r="J1188" s="18">
        <f t="shared" si="165"/>
        <v>-5.1274569810981355E-5</v>
      </c>
      <c r="K1188" s="12">
        <f t="shared" si="169"/>
        <v>0.65056133316014519</v>
      </c>
      <c r="L1188" s="12">
        <f t="shared" si="166"/>
        <v>-0.42991969929415474</v>
      </c>
      <c r="M1188" s="12">
        <f t="shared" si="170"/>
        <v>0.1848309478411764</v>
      </c>
      <c r="N1188" s="18">
        <f t="shared" si="167"/>
        <v>1.9350302451522861E-5</v>
      </c>
    </row>
    <row r="1189" spans="1:14" x14ac:dyDescent="0.2">
      <c r="A1189" s="4">
        <v>1187</v>
      </c>
      <c r="B1189" s="1" t="str">
        <f>'Исходные данные'!A1439</f>
        <v>20.06.2011</v>
      </c>
      <c r="C1189" s="1">
        <f>'Исходные данные'!B1439</f>
        <v>756.11</v>
      </c>
      <c r="D1189" s="5" t="str">
        <f>'Исходные данные'!A1191</f>
        <v>18.06.2012</v>
      </c>
      <c r="E1189" s="1">
        <f>'Исходные данные'!B1191</f>
        <v>470.4</v>
      </c>
      <c r="F1189" s="12">
        <f t="shared" si="162"/>
        <v>0.62213170041396093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-0.47460347165613526</v>
      </c>
      <c r="J1189" s="18">
        <f t="shared" si="165"/>
        <v>-4.9548458417619437E-5</v>
      </c>
      <c r="K1189" s="12">
        <f t="shared" si="169"/>
        <v>0.66050089259630251</v>
      </c>
      <c r="L1189" s="12">
        <f t="shared" si="166"/>
        <v>-0.41475680362581396</v>
      </c>
      <c r="M1189" s="12">
        <f t="shared" si="170"/>
        <v>0.17202320615390196</v>
      </c>
      <c r="N1189" s="18">
        <f t="shared" si="167"/>
        <v>1.7959170520264784E-5</v>
      </c>
    </row>
    <row r="1190" spans="1:14" x14ac:dyDescent="0.2">
      <c r="A1190" s="4">
        <v>1188</v>
      </c>
      <c r="B1190" s="1" t="str">
        <f>'Исходные данные'!A1440</f>
        <v>17.06.2011</v>
      </c>
      <c r="C1190" s="1">
        <f>'Исходные данные'!B1440</f>
        <v>764.64</v>
      </c>
      <c r="D1190" s="5" t="str">
        <f>'Исходные данные'!A1192</f>
        <v>15.06.2012</v>
      </c>
      <c r="E1190" s="1">
        <f>'Исходные данные'!B1192</f>
        <v>461.76</v>
      </c>
      <c r="F1190" s="12">
        <f t="shared" si="162"/>
        <v>0.60389202762084115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-0.50435985924434212</v>
      </c>
      <c r="J1190" s="18">
        <f t="shared" si="165"/>
        <v>-5.2508053675401193E-5</v>
      </c>
      <c r="K1190" s="12">
        <f t="shared" si="169"/>
        <v>0.64113631086464673</v>
      </c>
      <c r="L1190" s="12">
        <f t="shared" si="166"/>
        <v>-0.44451319121402089</v>
      </c>
      <c r="M1190" s="12">
        <f t="shared" si="170"/>
        <v>0.19759197716327265</v>
      </c>
      <c r="N1190" s="18">
        <f t="shared" si="167"/>
        <v>2.0570967242044957E-5</v>
      </c>
    </row>
    <row r="1191" spans="1:14" x14ac:dyDescent="0.2">
      <c r="A1191" s="4">
        <v>1189</v>
      </c>
      <c r="B1191" s="1" t="str">
        <f>'Исходные данные'!A1441</f>
        <v>16.06.2011</v>
      </c>
      <c r="C1191" s="1">
        <f>'Исходные данные'!B1441</f>
        <v>773.76</v>
      </c>
      <c r="D1191" s="5" t="str">
        <f>'Исходные данные'!A1193</f>
        <v>14.06.2012</v>
      </c>
      <c r="E1191" s="1">
        <f>'Исходные данные'!B1193</f>
        <v>451.53</v>
      </c>
      <c r="F1191" s="12">
        <f t="shared" si="162"/>
        <v>0.58355303970223327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-0.53861993215399218</v>
      </c>
      <c r="J1191" s="18">
        <f t="shared" si="165"/>
        <v>-5.5918304656893411E-5</v>
      </c>
      <c r="K1191" s="12">
        <f t="shared" si="169"/>
        <v>0.61954294138064991</v>
      </c>
      <c r="L1191" s="12">
        <f t="shared" si="166"/>
        <v>-0.47877326412367083</v>
      </c>
      <c r="M1191" s="12">
        <f t="shared" si="170"/>
        <v>0.2292238384396342</v>
      </c>
      <c r="N1191" s="18">
        <f t="shared" si="167"/>
        <v>2.3797501108491005E-5</v>
      </c>
    </row>
    <row r="1192" spans="1:14" x14ac:dyDescent="0.2">
      <c r="A1192" s="4">
        <v>1190</v>
      </c>
      <c r="B1192" s="1" t="str">
        <f>'Исходные данные'!A1442</f>
        <v>15.06.2011</v>
      </c>
      <c r="C1192" s="1">
        <f>'Исходные данные'!B1442</f>
        <v>778.91</v>
      </c>
      <c r="D1192" s="5" t="str">
        <f>'Исходные данные'!A1194</f>
        <v>13.06.2012</v>
      </c>
      <c r="E1192" s="1">
        <f>'Исходные данные'!B1194</f>
        <v>461.23</v>
      </c>
      <c r="F1192" s="12">
        <f t="shared" si="162"/>
        <v>0.59214800169467596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-0.52399867248101117</v>
      </c>
      <c r="J1192" s="18">
        <f t="shared" si="165"/>
        <v>-5.4248524598702646E-5</v>
      </c>
      <c r="K1192" s="12">
        <f t="shared" si="169"/>
        <v>0.62866798687192171</v>
      </c>
      <c r="L1192" s="12">
        <f t="shared" si="166"/>
        <v>-0.46415200445068994</v>
      </c>
      <c r="M1192" s="12">
        <f t="shared" si="170"/>
        <v>0.21543708323559324</v>
      </c>
      <c r="N1192" s="18">
        <f t="shared" si="167"/>
        <v>2.2303766255824535E-5</v>
      </c>
    </row>
    <row r="1193" spans="1:14" x14ac:dyDescent="0.2">
      <c r="A1193" s="4">
        <v>1191</v>
      </c>
      <c r="B1193" s="1" t="str">
        <f>'Исходные данные'!A1443</f>
        <v>14.06.2011</v>
      </c>
      <c r="C1193" s="1">
        <f>'Исходные данные'!B1443</f>
        <v>771.69</v>
      </c>
      <c r="D1193" s="5" t="str">
        <f>'Исходные данные'!A1195</f>
        <v>09.06.2012</v>
      </c>
      <c r="E1193" s="1">
        <f>'Исходные данные'!B1195</f>
        <v>462.89</v>
      </c>
      <c r="F1193" s="12">
        <f t="shared" si="162"/>
        <v>0.59983931371405608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-0.51109347011019357</v>
      </c>
      <c r="J1193" s="18">
        <f t="shared" si="165"/>
        <v>-5.2764793897176594E-5</v>
      </c>
      <c r="K1193" s="12">
        <f t="shared" si="169"/>
        <v>0.63683365091163702</v>
      </c>
      <c r="L1193" s="12">
        <f t="shared" si="166"/>
        <v>-0.45124680207987233</v>
      </c>
      <c r="M1193" s="12">
        <f t="shared" si="170"/>
        <v>0.20362367638731144</v>
      </c>
      <c r="N1193" s="18">
        <f t="shared" si="167"/>
        <v>2.1021910757039007E-5</v>
      </c>
    </row>
    <row r="1194" spans="1:14" x14ac:dyDescent="0.2">
      <c r="A1194" s="4">
        <v>1192</v>
      </c>
      <c r="B1194" s="1" t="str">
        <f>'Исходные данные'!A1444</f>
        <v>10.06.2011</v>
      </c>
      <c r="C1194" s="1">
        <f>'Исходные данные'!B1444</f>
        <v>759.94</v>
      </c>
      <c r="D1194" s="5" t="str">
        <f>'Исходные данные'!A1196</f>
        <v>08.06.2012</v>
      </c>
      <c r="E1194" s="1">
        <f>'Исходные данные'!B1196</f>
        <v>454.31</v>
      </c>
      <c r="F1194" s="12">
        <f t="shared" si="162"/>
        <v>0.59782351238255649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-0.51445969838592998</v>
      </c>
      <c r="J1194" s="18">
        <f t="shared" si="165"/>
        <v>-5.2964081105344794E-5</v>
      </c>
      <c r="K1194" s="12">
        <f t="shared" si="169"/>
        <v>0.63469352756176378</v>
      </c>
      <c r="L1194" s="12">
        <f t="shared" si="166"/>
        <v>-0.45461303035560868</v>
      </c>
      <c r="M1194" s="12">
        <f t="shared" si="170"/>
        <v>0.20667300736910954</v>
      </c>
      <c r="N1194" s="18">
        <f t="shared" si="167"/>
        <v>2.1277168957890931E-5</v>
      </c>
    </row>
    <row r="1195" spans="1:14" x14ac:dyDescent="0.2">
      <c r="A1195" s="4">
        <v>1193</v>
      </c>
      <c r="B1195" s="1" t="str">
        <f>'Исходные данные'!A1445</f>
        <v>09.06.2011</v>
      </c>
      <c r="C1195" s="1">
        <f>'Исходные данные'!B1445</f>
        <v>756.37</v>
      </c>
      <c r="D1195" s="5" t="str">
        <f>'Исходные данные'!A1197</f>
        <v>07.06.2012</v>
      </c>
      <c r="E1195" s="1">
        <f>'Исходные данные'!B1197</f>
        <v>449.15</v>
      </c>
      <c r="F1195" s="12">
        <f t="shared" si="162"/>
        <v>0.59382312889194444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-0.52117376676781357</v>
      </c>
      <c r="J1195" s="18">
        <f t="shared" si="165"/>
        <v>-5.3505545969725738E-5</v>
      </c>
      <c r="K1195" s="12">
        <f t="shared" si="169"/>
        <v>0.63044642543769802</v>
      </c>
      <c r="L1195" s="12">
        <f t="shared" si="166"/>
        <v>-0.46132709873749228</v>
      </c>
      <c r="M1195" s="12">
        <f t="shared" si="170"/>
        <v>0.2128226920295519</v>
      </c>
      <c r="N1195" s="18">
        <f t="shared" si="167"/>
        <v>2.1849131821059297E-5</v>
      </c>
    </row>
    <row r="1196" spans="1:14" x14ac:dyDescent="0.2">
      <c r="A1196" s="4">
        <v>1194</v>
      </c>
      <c r="B1196" s="1" t="str">
        <f>'Исходные данные'!A1446</f>
        <v>08.06.2011</v>
      </c>
      <c r="C1196" s="1">
        <f>'Исходные данные'!B1446</f>
        <v>749.19</v>
      </c>
      <c r="D1196" s="5" t="str">
        <f>'Исходные данные'!A1198</f>
        <v>06.06.2012</v>
      </c>
      <c r="E1196" s="1">
        <f>'Исходные данные'!B1198</f>
        <v>440.37</v>
      </c>
      <c r="F1196" s="12">
        <f t="shared" si="162"/>
        <v>0.58779481840387615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-0.53137734027286021</v>
      </c>
      <c r="J1196" s="18">
        <f t="shared" si="165"/>
        <v>-5.4400820825192593E-5</v>
      </c>
      <c r="K1196" s="12">
        <f t="shared" si="169"/>
        <v>0.62404632646256564</v>
      </c>
      <c r="L1196" s="12">
        <f t="shared" si="166"/>
        <v>-0.47153067224253892</v>
      </c>
      <c r="M1196" s="12">
        <f t="shared" si="170"/>
        <v>0.22234117486550062</v>
      </c>
      <c r="N1196" s="18">
        <f t="shared" si="167"/>
        <v>2.2762623655931395E-5</v>
      </c>
    </row>
    <row r="1197" spans="1:14" x14ac:dyDescent="0.2">
      <c r="A1197" s="4">
        <v>1195</v>
      </c>
      <c r="B1197" s="1" t="str">
        <f>'Исходные данные'!A1447</f>
        <v>07.06.2011</v>
      </c>
      <c r="C1197" s="1">
        <f>'Исходные данные'!B1447</f>
        <v>744.58</v>
      </c>
      <c r="D1197" s="5" t="str">
        <f>'Исходные данные'!A1199</f>
        <v>05.06.2012</v>
      </c>
      <c r="E1197" s="1">
        <f>'Исходные данные'!B1199</f>
        <v>429.41</v>
      </c>
      <c r="F1197" s="12">
        <f t="shared" si="162"/>
        <v>0.57671438932015362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-0.55040812753600565</v>
      </c>
      <c r="J1197" s="18">
        <f t="shared" si="165"/>
        <v>-5.6191862800744863E-5</v>
      </c>
      <c r="K1197" s="12">
        <f t="shared" si="169"/>
        <v>0.61228252581508369</v>
      </c>
      <c r="L1197" s="12">
        <f t="shared" si="166"/>
        <v>-0.49056145950568447</v>
      </c>
      <c r="M1197" s="12">
        <f t="shared" si="170"/>
        <v>0.24065054555234724</v>
      </c>
      <c r="N1197" s="18">
        <f t="shared" si="167"/>
        <v>2.4568318965670251E-5</v>
      </c>
    </row>
    <row r="1198" spans="1:14" x14ac:dyDescent="0.2">
      <c r="A1198" s="4">
        <v>1196</v>
      </c>
      <c r="B1198" s="1" t="str">
        <f>'Исходные данные'!A1448</f>
        <v>06.06.2011</v>
      </c>
      <c r="C1198" s="1">
        <f>'Исходные данные'!B1448</f>
        <v>735.11</v>
      </c>
      <c r="D1198" s="5" t="str">
        <f>'Исходные данные'!A1200</f>
        <v>04.06.2012</v>
      </c>
      <c r="E1198" s="1">
        <f>'Исходные данные'!B1200</f>
        <v>421.88</v>
      </c>
      <c r="F1198" s="12">
        <f t="shared" si="162"/>
        <v>0.57390050468637344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-0.5552992344704486</v>
      </c>
      <c r="J1198" s="18">
        <f t="shared" si="165"/>
        <v>-5.6532974344761272E-5</v>
      </c>
      <c r="K1198" s="12">
        <f t="shared" si="169"/>
        <v>0.60929509837642704</v>
      </c>
      <c r="L1198" s="12">
        <f t="shared" si="166"/>
        <v>-0.49545256644012731</v>
      </c>
      <c r="M1198" s="12">
        <f t="shared" si="170"/>
        <v>0.2454732455921087</v>
      </c>
      <c r="N1198" s="18">
        <f t="shared" si="167"/>
        <v>2.49907290230966E-5</v>
      </c>
    </row>
    <row r="1199" spans="1:14" x14ac:dyDescent="0.2">
      <c r="A1199" s="4">
        <v>1197</v>
      </c>
      <c r="B1199" s="1" t="str">
        <f>'Исходные данные'!A1449</f>
        <v>03.06.2011</v>
      </c>
      <c r="C1199" s="1">
        <f>'Исходные данные'!B1449</f>
        <v>737.89</v>
      </c>
      <c r="D1199" s="5" t="str">
        <f>'Исходные данные'!A1201</f>
        <v>01.06.2012</v>
      </c>
      <c r="E1199" s="1">
        <f>'Исходные данные'!B1201</f>
        <v>428.53</v>
      </c>
      <c r="F1199" s="12">
        <f t="shared" si="162"/>
        <v>0.58075051836994673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-0.5434340147449368</v>
      </c>
      <c r="J1199" s="18">
        <f t="shared" si="165"/>
        <v>-5.5170605249182989E-5</v>
      </c>
      <c r="K1199" s="12">
        <f t="shared" si="169"/>
        <v>0.61656757806085161</v>
      </c>
      <c r="L1199" s="12">
        <f t="shared" si="166"/>
        <v>-0.48358734671461556</v>
      </c>
      <c r="M1199" s="12">
        <f t="shared" si="170"/>
        <v>0.23385672190248175</v>
      </c>
      <c r="N1199" s="18">
        <f t="shared" si="167"/>
        <v>2.3741643951023942E-5</v>
      </c>
    </row>
    <row r="1200" spans="1:14" x14ac:dyDescent="0.2">
      <c r="A1200" s="4">
        <v>1198</v>
      </c>
      <c r="B1200" s="1" t="str">
        <f>'Исходные данные'!A1450</f>
        <v>02.06.2011</v>
      </c>
      <c r="C1200" s="1">
        <f>'Исходные данные'!B1450</f>
        <v>727.55</v>
      </c>
      <c r="D1200" s="5" t="str">
        <f>'Исходные данные'!A1202</f>
        <v>31.05.2012</v>
      </c>
      <c r="E1200" s="1">
        <f>'Исходные данные'!B1202</f>
        <v>438.02</v>
      </c>
      <c r="F1200" s="12">
        <f t="shared" si="162"/>
        <v>0.60204796921173809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-0.50741815377186683</v>
      </c>
      <c r="J1200" s="18">
        <f t="shared" si="165"/>
        <v>-5.1370418073057474E-5</v>
      </c>
      <c r="K1200" s="12">
        <f t="shared" si="169"/>
        <v>0.63917852246646378</v>
      </c>
      <c r="L1200" s="12">
        <f t="shared" si="166"/>
        <v>-0.44757148574154554</v>
      </c>
      <c r="M1200" s="12">
        <f t="shared" si="170"/>
        <v>0.20032023484889444</v>
      </c>
      <c r="N1200" s="18">
        <f t="shared" si="167"/>
        <v>2.0280185358341254E-5</v>
      </c>
    </row>
    <row r="1201" spans="1:14" x14ac:dyDescent="0.2">
      <c r="A1201" s="4">
        <v>1199</v>
      </c>
      <c r="B1201" s="1" t="str">
        <f>'Исходные данные'!A1451</f>
        <v>01.06.2011</v>
      </c>
      <c r="C1201" s="1">
        <f>'Исходные данные'!B1451</f>
        <v>732.07</v>
      </c>
      <c r="D1201" s="5" t="str">
        <f>'Исходные данные'!A1203</f>
        <v>30.05.2012</v>
      </c>
      <c r="E1201" s="1">
        <f>'Исходные данные'!B1203</f>
        <v>441.43</v>
      </c>
      <c r="F1201" s="12">
        <f t="shared" si="162"/>
        <v>0.60298878522545651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-0.50585668072731094</v>
      </c>
      <c r="J1201" s="18">
        <f t="shared" si="165"/>
        <v>-5.1069400384984697E-5</v>
      </c>
      <c r="K1201" s="12">
        <f t="shared" si="169"/>
        <v>0.64017736212761023</v>
      </c>
      <c r="L1201" s="12">
        <f t="shared" si="166"/>
        <v>-0.44601001269698959</v>
      </c>
      <c r="M1201" s="12">
        <f t="shared" si="170"/>
        <v>0.19892493142596876</v>
      </c>
      <c r="N1201" s="18">
        <f t="shared" si="167"/>
        <v>2.0082717806438859E-5</v>
      </c>
    </row>
    <row r="1202" spans="1:14" x14ac:dyDescent="0.2">
      <c r="A1202" s="4">
        <v>1200</v>
      </c>
      <c r="B1202" s="1" t="str">
        <f>'Исходные данные'!A1452</f>
        <v>31.05.2011</v>
      </c>
      <c r="C1202" s="1">
        <f>'Исходные данные'!B1452</f>
        <v>728.04</v>
      </c>
      <c r="D1202" s="5" t="str">
        <f>'Исходные данные'!A1204</f>
        <v>29.05.2012</v>
      </c>
      <c r="E1202" s="1">
        <f>'Исходные данные'!B1204</f>
        <v>445.61</v>
      </c>
      <c r="F1202" s="12">
        <f t="shared" si="162"/>
        <v>0.61206801824075607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-0.49091186172923695</v>
      </c>
      <c r="J1202" s="18">
        <f t="shared" si="165"/>
        <v>-4.9422301304903223E-5</v>
      </c>
      <c r="K1202" s="12">
        <f t="shared" si="169"/>
        <v>0.6498165454495739</v>
      </c>
      <c r="L1202" s="12">
        <f t="shared" si="166"/>
        <v>-0.43106519369891572</v>
      </c>
      <c r="M1202" s="12">
        <f t="shared" si="170"/>
        <v>0.18581720121868367</v>
      </c>
      <c r="N1202" s="18">
        <f t="shared" si="167"/>
        <v>1.8707051962270148E-5</v>
      </c>
    </row>
    <row r="1203" spans="1:14" x14ac:dyDescent="0.2">
      <c r="A1203" s="4">
        <v>1201</v>
      </c>
      <c r="B1203" s="1" t="str">
        <f>'Исходные данные'!A1453</f>
        <v>30.05.2011</v>
      </c>
      <c r="C1203" s="1">
        <f>'Исходные данные'!B1453</f>
        <v>717.38</v>
      </c>
      <c r="D1203" s="5" t="str">
        <f>'Исходные данные'!A1205</f>
        <v>28.05.2012</v>
      </c>
      <c r="E1203" s="1">
        <f>'Исходные данные'!B1205</f>
        <v>448.05</v>
      </c>
      <c r="F1203" s="12">
        <f t="shared" si="162"/>
        <v>0.62456438707519024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-0.47070085292938435</v>
      </c>
      <c r="J1203" s="18">
        <f t="shared" si="165"/>
        <v>-4.7255307415379456E-5</v>
      </c>
      <c r="K1203" s="12">
        <f t="shared" si="169"/>
        <v>0.6630836121556497</v>
      </c>
      <c r="L1203" s="12">
        <f t="shared" si="166"/>
        <v>-0.41085418489906311</v>
      </c>
      <c r="M1203" s="12">
        <f t="shared" si="170"/>
        <v>0.16880116124907349</v>
      </c>
      <c r="N1203" s="18">
        <f t="shared" si="167"/>
        <v>1.6946539861262367E-5</v>
      </c>
    </row>
    <row r="1204" spans="1:14" x14ac:dyDescent="0.2">
      <c r="A1204" s="4">
        <v>1202</v>
      </c>
      <c r="B1204" s="1" t="str">
        <f>'Исходные данные'!A1454</f>
        <v>27.05.2011</v>
      </c>
      <c r="C1204" s="1">
        <f>'Исходные данные'!B1454</f>
        <v>715.78</v>
      </c>
      <c r="D1204" s="5" t="str">
        <f>'Исходные данные'!A1206</f>
        <v>25.05.2012</v>
      </c>
      <c r="E1204" s="1">
        <f>'Исходные данные'!B1206</f>
        <v>442.37</v>
      </c>
      <c r="F1204" s="12">
        <f t="shared" si="162"/>
        <v>0.61802509150856411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-0.48122622120210667</v>
      </c>
      <c r="J1204" s="18">
        <f t="shared" si="165"/>
        <v>-4.8177145025946225E-5</v>
      </c>
      <c r="K1204" s="12">
        <f t="shared" si="169"/>
        <v>0.65614101373825084</v>
      </c>
      <c r="L1204" s="12">
        <f t="shared" si="166"/>
        <v>-0.42137955317178549</v>
      </c>
      <c r="M1204" s="12">
        <f t="shared" si="170"/>
        <v>0.17756072783125354</v>
      </c>
      <c r="N1204" s="18">
        <f t="shared" si="167"/>
        <v>1.777619040431752E-5</v>
      </c>
    </row>
    <row r="1205" spans="1:14" x14ac:dyDescent="0.2">
      <c r="A1205" s="4">
        <v>1203</v>
      </c>
      <c r="B1205" s="1" t="str">
        <f>'Исходные данные'!A1455</f>
        <v>26.05.2011</v>
      </c>
      <c r="C1205" s="1">
        <f>'Исходные данные'!B1455</f>
        <v>710.53</v>
      </c>
      <c r="D1205" s="5" t="str">
        <f>'Исходные данные'!A1207</f>
        <v>24.05.2012</v>
      </c>
      <c r="E1205" s="1">
        <f>'Исходные данные'!B1207</f>
        <v>434.07</v>
      </c>
      <c r="F1205" s="12">
        <f t="shared" si="162"/>
        <v>0.61091016565099299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-0.4928053590147225</v>
      </c>
      <c r="J1205" s="18">
        <f t="shared" si="165"/>
        <v>-4.9198670638955602E-5</v>
      </c>
      <c r="K1205" s="12">
        <f t="shared" si="169"/>
        <v>0.64858728375381947</v>
      </c>
      <c r="L1205" s="12">
        <f t="shared" si="166"/>
        <v>-0.43295869098440126</v>
      </c>
      <c r="M1205" s="12">
        <f t="shared" si="170"/>
        <v>0.18745322809892623</v>
      </c>
      <c r="N1205" s="18">
        <f t="shared" si="167"/>
        <v>1.8714182913689804E-5</v>
      </c>
    </row>
    <row r="1206" spans="1:14" x14ac:dyDescent="0.2">
      <c r="A1206" s="4">
        <v>1204</v>
      </c>
      <c r="B1206" s="1" t="str">
        <f>'Исходные данные'!A1456</f>
        <v>25.05.2011</v>
      </c>
      <c r="C1206" s="1">
        <f>'Исходные данные'!B1456</f>
        <v>712.58</v>
      </c>
      <c r="D1206" s="5" t="str">
        <f>'Исходные данные'!A1208</f>
        <v>23.05.2012</v>
      </c>
      <c r="E1206" s="1">
        <f>'Исходные данные'!B1208</f>
        <v>447.66</v>
      </c>
      <c r="F1206" s="12">
        <f t="shared" si="162"/>
        <v>0.62822419938813889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-0.46485817083007575</v>
      </c>
      <c r="J1206" s="18">
        <f t="shared" si="165"/>
        <v>-4.6279065906702684E-5</v>
      </c>
      <c r="K1206" s="12">
        <f t="shared" si="169"/>
        <v>0.66696913880190334</v>
      </c>
      <c r="L1206" s="12">
        <f t="shared" si="166"/>
        <v>-0.40501150279975451</v>
      </c>
      <c r="M1206" s="12">
        <f t="shared" si="170"/>
        <v>0.16403431740011551</v>
      </c>
      <c r="N1206" s="18">
        <f t="shared" si="167"/>
        <v>1.6330475534861313E-5</v>
      </c>
    </row>
    <row r="1207" spans="1:14" x14ac:dyDescent="0.2">
      <c r="A1207" s="4">
        <v>1205</v>
      </c>
      <c r="B1207" s="1" t="str">
        <f>'Исходные данные'!A1457</f>
        <v>24.05.2011</v>
      </c>
      <c r="C1207" s="1">
        <f>'Исходные данные'!B1457</f>
        <v>717.9</v>
      </c>
      <c r="D1207" s="5" t="str">
        <f>'Исходные данные'!A1209</f>
        <v>22.05.2012</v>
      </c>
      <c r="E1207" s="1">
        <f>'Исходные данные'!B1209</f>
        <v>465.86</v>
      </c>
      <c r="F1207" s="12">
        <f t="shared" si="162"/>
        <v>0.64892046245995272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-0.43244512377922889</v>
      </c>
      <c r="J1207" s="18">
        <f t="shared" si="165"/>
        <v>-4.2932016677599414E-5</v>
      </c>
      <c r="K1207" s="12">
        <f t="shared" si="169"/>
        <v>0.68894181793599196</v>
      </c>
      <c r="L1207" s="12">
        <f t="shared" si="166"/>
        <v>-0.37259845574890765</v>
      </c>
      <c r="M1207" s="12">
        <f t="shared" si="170"/>
        <v>0.13882960922647064</v>
      </c>
      <c r="N1207" s="18">
        <f t="shared" si="167"/>
        <v>1.3782639162554775E-5</v>
      </c>
    </row>
    <row r="1208" spans="1:14" x14ac:dyDescent="0.2">
      <c r="A1208" s="4">
        <v>1206</v>
      </c>
      <c r="B1208" s="1" t="str">
        <f>'Исходные данные'!A1458</f>
        <v>23.05.2011</v>
      </c>
      <c r="C1208" s="1">
        <f>'Исходные данные'!B1458</f>
        <v>716.69</v>
      </c>
      <c r="D1208" s="5" t="str">
        <f>'Исходные данные'!A1210</f>
        <v>21.05.2012</v>
      </c>
      <c r="E1208" s="1">
        <f>'Исходные данные'!B1210</f>
        <v>465.38</v>
      </c>
      <c r="F1208" s="12">
        <f t="shared" si="162"/>
        <v>0.64934630035301166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-0.43178911390432789</v>
      </c>
      <c r="J1208" s="18">
        <f t="shared" si="165"/>
        <v>-4.2747246274868021E-5</v>
      </c>
      <c r="K1208" s="12">
        <f t="shared" si="169"/>
        <v>0.68939391884690782</v>
      </c>
      <c r="L1208" s="12">
        <f t="shared" si="166"/>
        <v>-0.3719424458740066</v>
      </c>
      <c r="M1208" s="12">
        <f t="shared" si="170"/>
        <v>0.13834118304273829</v>
      </c>
      <c r="N1208" s="18">
        <f t="shared" si="167"/>
        <v>1.3695816849136307E-5</v>
      </c>
    </row>
    <row r="1209" spans="1:14" x14ac:dyDescent="0.2">
      <c r="A1209" s="4">
        <v>1207</v>
      </c>
      <c r="B1209" s="1" t="str">
        <f>'Исходные данные'!A1459</f>
        <v>20.05.2011</v>
      </c>
      <c r="C1209" s="1">
        <f>'Исходные данные'!B1459</f>
        <v>738.82</v>
      </c>
      <c r="D1209" s="5" t="str">
        <f>'Исходные данные'!A1211</f>
        <v>18.05.2012</v>
      </c>
      <c r="E1209" s="1">
        <f>'Исходные данные'!B1211</f>
        <v>461.21</v>
      </c>
      <c r="F1209" s="12">
        <f t="shared" si="162"/>
        <v>0.62425218591808551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-0.47120084815744334</v>
      </c>
      <c r="J1209" s="18">
        <f t="shared" si="165"/>
        <v>-4.6518819721657059E-5</v>
      </c>
      <c r="K1209" s="12">
        <f t="shared" si="169"/>
        <v>0.66275215638382512</v>
      </c>
      <c r="L1209" s="12">
        <f t="shared" si="166"/>
        <v>-0.41135418012712205</v>
      </c>
      <c r="M1209" s="12">
        <f t="shared" si="170"/>
        <v>0.16921226150805674</v>
      </c>
      <c r="N1209" s="18">
        <f t="shared" si="167"/>
        <v>1.6705306704280469E-5</v>
      </c>
    </row>
    <row r="1210" spans="1:14" x14ac:dyDescent="0.2">
      <c r="A1210" s="4">
        <v>1208</v>
      </c>
      <c r="B1210" s="1" t="str">
        <f>'Исходные данные'!A1460</f>
        <v>19.05.2011</v>
      </c>
      <c r="C1210" s="1">
        <f>'Исходные данные'!B1460</f>
        <v>742.28</v>
      </c>
      <c r="D1210" s="5" t="str">
        <f>'Исходные данные'!A1212</f>
        <v>17.05.2012</v>
      </c>
      <c r="E1210" s="1">
        <f>'Исходные данные'!B1212</f>
        <v>473.83</v>
      </c>
      <c r="F1210" s="12">
        <f t="shared" si="162"/>
        <v>0.63834402112410416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-0.44887792290030848</v>
      </c>
      <c r="J1210" s="18">
        <f t="shared" si="165"/>
        <v>-4.4191326615533153E-5</v>
      </c>
      <c r="K1210" s="12">
        <f t="shared" si="169"/>
        <v>0.67771308784850059</v>
      </c>
      <c r="L1210" s="12">
        <f t="shared" si="166"/>
        <v>-0.38903125486998724</v>
      </c>
      <c r="M1210" s="12">
        <f t="shared" si="170"/>
        <v>0.15134531726571693</v>
      </c>
      <c r="N1210" s="18">
        <f t="shared" si="167"/>
        <v>1.4899708820177731E-5</v>
      </c>
    </row>
    <row r="1211" spans="1:14" x14ac:dyDescent="0.2">
      <c r="A1211" s="4">
        <v>1209</v>
      </c>
      <c r="B1211" s="1" t="str">
        <f>'Исходные данные'!A1461</f>
        <v>18.05.2011</v>
      </c>
      <c r="C1211" s="1">
        <f>'Исходные данные'!B1461</f>
        <v>744.67</v>
      </c>
      <c r="D1211" s="5" t="str">
        <f>'Исходные данные'!A1213</f>
        <v>16.05.2012</v>
      </c>
      <c r="E1211" s="1">
        <f>'Исходные данные'!B1213</f>
        <v>483.48</v>
      </c>
      <c r="F1211" s="12">
        <f t="shared" si="162"/>
        <v>0.64925403198732334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-0.43193121823550007</v>
      </c>
      <c r="J1211" s="18">
        <f t="shared" si="165"/>
        <v>-4.2404266640275725E-5</v>
      </c>
      <c r="K1211" s="12">
        <f t="shared" si="169"/>
        <v>0.68929595994551285</v>
      </c>
      <c r="L1211" s="12">
        <f t="shared" si="166"/>
        <v>-0.37208455020517878</v>
      </c>
      <c r="M1211" s="12">
        <f t="shared" si="170"/>
        <v>0.13844691250139016</v>
      </c>
      <c r="N1211" s="18">
        <f t="shared" si="167"/>
        <v>1.3591839499850625E-5</v>
      </c>
    </row>
    <row r="1212" spans="1:14" x14ac:dyDescent="0.2">
      <c r="A1212" s="4">
        <v>1210</v>
      </c>
      <c r="B1212" s="1" t="str">
        <f>'Исходные данные'!A1462</f>
        <v>17.05.2011</v>
      </c>
      <c r="C1212" s="1">
        <f>'Исходные данные'!B1462</f>
        <v>742.94</v>
      </c>
      <c r="D1212" s="5" t="str">
        <f>'Исходные данные'!A1214</f>
        <v>15.05.2012</v>
      </c>
      <c r="E1212" s="1">
        <f>'Исходные данные'!B1214</f>
        <v>478.02</v>
      </c>
      <c r="F1212" s="12">
        <f t="shared" si="162"/>
        <v>0.64341669583008043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-0.44096271513546259</v>
      </c>
      <c r="J1212" s="18">
        <f t="shared" si="165"/>
        <v>-4.3170094748832879E-5</v>
      </c>
      <c r="K1212" s="12">
        <f t="shared" si="169"/>
        <v>0.68309861340348943</v>
      </c>
      <c r="L1212" s="12">
        <f t="shared" si="166"/>
        <v>-0.3811160471051413</v>
      </c>
      <c r="M1212" s="12">
        <f t="shared" si="170"/>
        <v>0.14524944136104823</v>
      </c>
      <c r="N1212" s="18">
        <f t="shared" si="167"/>
        <v>1.4219869232810844E-5</v>
      </c>
    </row>
    <row r="1213" spans="1:14" x14ac:dyDescent="0.2">
      <c r="A1213" s="4">
        <v>1211</v>
      </c>
      <c r="B1213" s="1" t="str">
        <f>'Исходные данные'!A1463</f>
        <v>16.05.2011</v>
      </c>
      <c r="C1213" s="1">
        <f>'Исходные данные'!B1463</f>
        <v>747.25</v>
      </c>
      <c r="D1213" s="5" t="str">
        <f>'Исходные данные'!A1215</f>
        <v>14.05.2012</v>
      </c>
      <c r="E1213" s="1">
        <f>'Исходные данные'!B1215</f>
        <v>486.39</v>
      </c>
      <c r="F1213" s="12">
        <f t="shared" si="162"/>
        <v>0.65090665774506518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-0.42938902993395989</v>
      </c>
      <c r="J1213" s="18">
        <f t="shared" si="165"/>
        <v>-4.1919707735718083E-5</v>
      </c>
      <c r="K1213" s="12">
        <f t="shared" si="169"/>
        <v>0.69105050932370693</v>
      </c>
      <c r="L1213" s="12">
        <f t="shared" si="166"/>
        <v>-0.36954236190363854</v>
      </c>
      <c r="M1213" s="12">
        <f t="shared" si="170"/>
        <v>0.13656155724131971</v>
      </c>
      <c r="N1213" s="18">
        <f t="shared" si="167"/>
        <v>1.333201402087777E-5</v>
      </c>
    </row>
    <row r="1214" spans="1:14" x14ac:dyDescent="0.2">
      <c r="A1214" s="4">
        <v>1212</v>
      </c>
      <c r="B1214" s="1" t="str">
        <f>'Исходные данные'!A1464</f>
        <v>13.05.2011</v>
      </c>
      <c r="C1214" s="1">
        <f>'Исходные данные'!B1464</f>
        <v>757.54</v>
      </c>
      <c r="D1214" s="5" t="str">
        <f>'Исходные данные'!A1216</f>
        <v>12.05.2012</v>
      </c>
      <c r="E1214" s="1">
        <f>'Исходные данные'!B1216</f>
        <v>497.54</v>
      </c>
      <c r="F1214" s="12">
        <f t="shared" si="162"/>
        <v>0.65678380019536931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-0.42040038589327305</v>
      </c>
      <c r="J1214" s="18">
        <f t="shared" si="165"/>
        <v>-4.0927628111973481E-5</v>
      </c>
      <c r="K1214" s="12">
        <f t="shared" si="169"/>
        <v>0.69729011716198064</v>
      </c>
      <c r="L1214" s="12">
        <f t="shared" si="166"/>
        <v>-0.36055371786295171</v>
      </c>
      <c r="M1214" s="12">
        <f t="shared" si="170"/>
        <v>0.12999898346479694</v>
      </c>
      <c r="N1214" s="18">
        <f t="shared" si="167"/>
        <v>1.2655911432803787E-5</v>
      </c>
    </row>
    <row r="1215" spans="1:14" x14ac:dyDescent="0.2">
      <c r="A1215" s="4">
        <v>1213</v>
      </c>
      <c r="B1215" s="1" t="str">
        <f>'Исходные данные'!A1465</f>
        <v>12.05.2011</v>
      </c>
      <c r="C1215" s="1">
        <f>'Исходные данные'!B1465</f>
        <v>753.07</v>
      </c>
      <c r="D1215" s="5" t="str">
        <f>'Исходные данные'!A1217</f>
        <v>11.05.2012</v>
      </c>
      <c r="E1215" s="1">
        <f>'Исходные данные'!B1217</f>
        <v>497.6</v>
      </c>
      <c r="F1215" s="12">
        <f t="shared" si="162"/>
        <v>0.66076194776050035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-0.41436164354165639</v>
      </c>
      <c r="J1215" s="18">
        <f t="shared" si="165"/>
        <v>-4.0227142782096191E-5</v>
      </c>
      <c r="K1215" s="12">
        <f t="shared" si="169"/>
        <v>0.70151361198775541</v>
      </c>
      <c r="L1215" s="12">
        <f t="shared" si="166"/>
        <v>-0.35451497551133515</v>
      </c>
      <c r="M1215" s="12">
        <f t="shared" si="170"/>
        <v>0.12568086786180252</v>
      </c>
      <c r="N1215" s="18">
        <f t="shared" si="167"/>
        <v>1.2201376008747849E-5</v>
      </c>
    </row>
    <row r="1216" spans="1:14" x14ac:dyDescent="0.2">
      <c r="A1216" s="4">
        <v>1214</v>
      </c>
      <c r="B1216" s="1" t="str">
        <f>'Исходные данные'!A1466</f>
        <v>11.05.2011</v>
      </c>
      <c r="C1216" s="1">
        <f>'Исходные данные'!B1466</f>
        <v>764.56</v>
      </c>
      <c r="D1216" s="5" t="str">
        <f>'Исходные данные'!A1218</f>
        <v>10.05.2012</v>
      </c>
      <c r="E1216" s="1">
        <f>'Исходные данные'!B1218</f>
        <v>511.78</v>
      </c>
      <c r="F1216" s="12">
        <f t="shared" si="162"/>
        <v>0.66937846604583029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-0.40140565976054338</v>
      </c>
      <c r="J1216" s="18">
        <f t="shared" si="165"/>
        <v>-3.8860582041064756E-5</v>
      </c>
      <c r="K1216" s="12">
        <f t="shared" si="169"/>
        <v>0.7106615432292368</v>
      </c>
      <c r="L1216" s="12">
        <f t="shared" si="166"/>
        <v>-0.34155899173022208</v>
      </c>
      <c r="M1216" s="12">
        <f t="shared" si="170"/>
        <v>0.11666254483176589</v>
      </c>
      <c r="N1216" s="18">
        <f t="shared" si="167"/>
        <v>1.129424631745032E-5</v>
      </c>
    </row>
    <row r="1217" spans="1:14" x14ac:dyDescent="0.2">
      <c r="A1217" s="4">
        <v>1215</v>
      </c>
      <c r="B1217" s="1" t="str">
        <f>'Исходные данные'!A1467</f>
        <v>10.05.2011</v>
      </c>
      <c r="C1217" s="1">
        <f>'Исходные данные'!B1467</f>
        <v>768.4</v>
      </c>
      <c r="D1217" s="5" t="str">
        <f>'Исходные данные'!A1219</f>
        <v>05.05.2012</v>
      </c>
      <c r="E1217" s="1">
        <f>'Исходные данные'!B1219</f>
        <v>508.24</v>
      </c>
      <c r="F1217" s="12">
        <f t="shared" si="162"/>
        <v>0.66142634044768356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-0.4133566539361237</v>
      </c>
      <c r="J1217" s="18">
        <f t="shared" si="165"/>
        <v>-3.9905881787961E-5</v>
      </c>
      <c r="K1217" s="12">
        <f t="shared" si="169"/>
        <v>0.70221898026046514</v>
      </c>
      <c r="L1217" s="12">
        <f t="shared" si="166"/>
        <v>-0.35350998590580246</v>
      </c>
      <c r="M1217" s="12">
        <f t="shared" si="170"/>
        <v>0.12496931013512061</v>
      </c>
      <c r="N1217" s="18">
        <f t="shared" si="167"/>
        <v>1.2064667327566006E-5</v>
      </c>
    </row>
    <row r="1218" spans="1:14" x14ac:dyDescent="0.2">
      <c r="A1218" s="4">
        <v>1216</v>
      </c>
      <c r="B1218" s="1" t="str">
        <f>'Исходные данные'!A1468</f>
        <v>06.05.2011</v>
      </c>
      <c r="C1218" s="1">
        <f>'Исходные данные'!B1468</f>
        <v>761.94</v>
      </c>
      <c r="D1218" s="5" t="str">
        <f>'Исходные данные'!A1220</f>
        <v>04.05.2012</v>
      </c>
      <c r="E1218" s="1">
        <f>'Исходные данные'!B1220</f>
        <v>518.46</v>
      </c>
      <c r="F1218" s="12">
        <f t="shared" ref="F1218:F1242" si="171">E1218/C1218</f>
        <v>0.68044727931333171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-0.38500493334763419</v>
      </c>
      <c r="J1218" s="18">
        <f t="shared" ref="J1218:J1242" si="174">H1218*I1218</f>
        <v>-3.7065037390795475E-5</v>
      </c>
      <c r="K1218" s="12">
        <f t="shared" si="169"/>
        <v>0.7224130116696037</v>
      </c>
      <c r="L1218" s="12">
        <f t="shared" ref="L1218:L1242" si="175">LN(K1218)</f>
        <v>-0.32515826531731296</v>
      </c>
      <c r="M1218" s="12">
        <f t="shared" si="170"/>
        <v>0.10572789750416405</v>
      </c>
      <c r="N1218" s="18">
        <f t="shared" ref="N1218:N1242" si="176">M1218*H1218</f>
        <v>1.0178592882350432E-5</v>
      </c>
    </row>
    <row r="1219" spans="1:14" x14ac:dyDescent="0.2">
      <c r="A1219" s="4">
        <v>1217</v>
      </c>
      <c r="B1219" s="1" t="str">
        <f>'Исходные данные'!A1469</f>
        <v>05.05.2011</v>
      </c>
      <c r="C1219" s="1">
        <f>'Исходные данные'!B1469</f>
        <v>755.71</v>
      </c>
      <c r="D1219" s="5" t="str">
        <f>'Исходные данные'!A1221</f>
        <v>03.05.2012</v>
      </c>
      <c r="E1219" s="1">
        <f>'Исходные данные'!B1221</f>
        <v>535.46</v>
      </c>
      <c r="F1219" s="12">
        <f t="shared" si="171"/>
        <v>0.70855222241335969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-0.34453151415085354</v>
      </c>
      <c r="J1219" s="18">
        <f t="shared" si="174"/>
        <v>-3.3076021858120457E-5</v>
      </c>
      <c r="K1219" s="12">
        <f t="shared" ref="K1219:K1242" si="178">F1219/GEOMEAN(F$2:F$1242)</f>
        <v>0.75225129187873774</v>
      </c>
      <c r="L1219" s="12">
        <f t="shared" si="175"/>
        <v>-0.28468484612053224</v>
      </c>
      <c r="M1219" s="12">
        <f t="shared" ref="M1219:M1242" si="179">POWER(L1219-AVERAGE(L$2:L$1242),2)</f>
        <v>8.1045461610671096E-2</v>
      </c>
      <c r="N1219" s="18">
        <f t="shared" si="176"/>
        <v>7.7805987250335781E-6</v>
      </c>
    </row>
    <row r="1220" spans="1:14" x14ac:dyDescent="0.2">
      <c r="A1220" s="4">
        <v>1218</v>
      </c>
      <c r="B1220" s="1" t="str">
        <f>'Исходные данные'!A1470</f>
        <v>04.05.2011</v>
      </c>
      <c r="C1220" s="1">
        <f>'Исходные данные'!B1470</f>
        <v>759.3</v>
      </c>
      <c r="D1220" s="5" t="str">
        <f>'Исходные данные'!A1222</f>
        <v>02.05.2012</v>
      </c>
      <c r="E1220" s="1">
        <f>'Исходные данные'!B1222</f>
        <v>551.32000000000005</v>
      </c>
      <c r="F1220" s="12">
        <f t="shared" si="171"/>
        <v>0.72608981957065732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-0.32008155339294975</v>
      </c>
      <c r="J1220" s="18">
        <f t="shared" si="174"/>
        <v>-3.0642989537111345E-5</v>
      </c>
      <c r="K1220" s="12">
        <f t="shared" si="178"/>
        <v>0.77087049834045929</v>
      </c>
      <c r="L1220" s="12">
        <f t="shared" si="175"/>
        <v>-0.26023488536262857</v>
      </c>
      <c r="M1220" s="12">
        <f t="shared" si="179"/>
        <v>6.7722195559700396E-2</v>
      </c>
      <c r="N1220" s="18">
        <f t="shared" si="176"/>
        <v>6.4833805883791903E-6</v>
      </c>
    </row>
    <row r="1221" spans="1:14" x14ac:dyDescent="0.2">
      <c r="A1221" s="4">
        <v>1219</v>
      </c>
      <c r="B1221" s="1" t="str">
        <f>'Исходные данные'!A1471</f>
        <v>03.05.2011</v>
      </c>
      <c r="C1221" s="1">
        <f>'Исходные данные'!B1471</f>
        <v>767.83</v>
      </c>
      <c r="D1221" s="5" t="str">
        <f>'Исходные данные'!A1223</f>
        <v>28.04.2012</v>
      </c>
      <c r="E1221" s="1">
        <f>'Исходные данные'!B1223</f>
        <v>553.46</v>
      </c>
      <c r="F1221" s="12">
        <f t="shared" si="171"/>
        <v>0.72081059609548992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-0.32737887233061863</v>
      </c>
      <c r="J1221" s="18">
        <f t="shared" si="174"/>
        <v>-3.1254122111741965E-5</v>
      </c>
      <c r="K1221" s="12">
        <f t="shared" si="178"/>
        <v>0.76526568538004713</v>
      </c>
      <c r="L1221" s="12">
        <f t="shared" si="175"/>
        <v>-0.26753220430029739</v>
      </c>
      <c r="M1221" s="12">
        <f t="shared" si="179"/>
        <v>7.1573480337776038E-2</v>
      </c>
      <c r="N1221" s="18">
        <f t="shared" si="176"/>
        <v>6.8329586405933724E-6</v>
      </c>
    </row>
    <row r="1222" spans="1:14" x14ac:dyDescent="0.2">
      <c r="A1222" s="4">
        <v>1220</v>
      </c>
      <c r="B1222" s="1" t="str">
        <f>'Исходные данные'!A1472</f>
        <v>29.04.2011</v>
      </c>
      <c r="C1222" s="1">
        <f>'Исходные данные'!B1472</f>
        <v>775.69</v>
      </c>
      <c r="D1222" s="5" t="str">
        <f>'Исходные данные'!A1224</f>
        <v>27.04.2012</v>
      </c>
      <c r="E1222" s="1">
        <f>'Исходные данные'!B1224</f>
        <v>552.35</v>
      </c>
      <c r="F1222" s="12">
        <f t="shared" si="171"/>
        <v>0.71207570034420964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-0.33957105251364761</v>
      </c>
      <c r="J1222" s="18">
        <f t="shared" si="174"/>
        <v>-3.2327601677766668E-5</v>
      </c>
      <c r="K1222" s="12">
        <f t="shared" si="178"/>
        <v>0.755992075890903</v>
      </c>
      <c r="L1222" s="12">
        <f t="shared" si="175"/>
        <v>-0.27972438448332637</v>
      </c>
      <c r="M1222" s="12">
        <f t="shared" si="179"/>
        <v>7.8245731274575764E-2</v>
      </c>
      <c r="N1222" s="18">
        <f t="shared" si="176"/>
        <v>7.4490944234075814E-6</v>
      </c>
    </row>
    <row r="1223" spans="1:14" x14ac:dyDescent="0.2">
      <c r="A1223" s="4">
        <v>1221</v>
      </c>
      <c r="B1223" s="1" t="str">
        <f>'Исходные данные'!A1473</f>
        <v>28.04.2011</v>
      </c>
      <c r="C1223" s="1">
        <f>'Исходные данные'!B1473</f>
        <v>788.06</v>
      </c>
      <c r="D1223" s="5" t="str">
        <f>'Исходные данные'!A1225</f>
        <v>26.04.2012</v>
      </c>
      <c r="E1223" s="1">
        <f>'Исходные данные'!B1225</f>
        <v>554.54</v>
      </c>
      <c r="F1223" s="12">
        <f t="shared" si="171"/>
        <v>0.70367738497068755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-0.35143528784210987</v>
      </c>
      <c r="J1223" s="18">
        <f t="shared" si="174"/>
        <v>-3.3363711880208548E-5</v>
      </c>
      <c r="K1223" s="12">
        <f t="shared" si="178"/>
        <v>0.74707580495208803</v>
      </c>
      <c r="L1223" s="12">
        <f t="shared" si="175"/>
        <v>-0.29158861981178857</v>
      </c>
      <c r="M1223" s="12">
        <f t="shared" si="179"/>
        <v>8.5023923203743745E-2</v>
      </c>
      <c r="N1223" s="18">
        <f t="shared" si="176"/>
        <v>8.0717952204308556E-6</v>
      </c>
    </row>
    <row r="1224" spans="1:14" x14ac:dyDescent="0.2">
      <c r="A1224" s="4">
        <v>1222</v>
      </c>
      <c r="B1224" s="1" t="str">
        <f>'Исходные данные'!A1474</f>
        <v>27.04.2011</v>
      </c>
      <c r="C1224" s="1">
        <f>'Исходные данные'!B1474</f>
        <v>796.08</v>
      </c>
      <c r="D1224" s="5" t="str">
        <f>'Исходные данные'!A1226</f>
        <v>25.04.2012</v>
      </c>
      <c r="E1224" s="1">
        <f>'Исходные данные'!B1226</f>
        <v>571.33000000000004</v>
      </c>
      <c r="F1224" s="12">
        <f t="shared" si="171"/>
        <v>0.71767912772585674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-0.33173270714002845</v>
      </c>
      <c r="J1224" s="18">
        <f t="shared" si="174"/>
        <v>-3.1405336937202614E-5</v>
      </c>
      <c r="K1224" s="12">
        <f t="shared" si="178"/>
        <v>0.7619410876270255</v>
      </c>
      <c r="L1224" s="12">
        <f t="shared" si="175"/>
        <v>-0.27188603910970716</v>
      </c>
      <c r="M1224" s="12">
        <f t="shared" si="179"/>
        <v>7.3922018262765177E-2</v>
      </c>
      <c r="N1224" s="18">
        <f t="shared" si="176"/>
        <v>6.9982423820519815E-6</v>
      </c>
    </row>
    <row r="1225" spans="1:14" x14ac:dyDescent="0.2">
      <c r="A1225" s="4">
        <v>1223</v>
      </c>
      <c r="B1225" s="1" t="str">
        <f>'Исходные данные'!A1475</f>
        <v>26.04.2011</v>
      </c>
      <c r="C1225" s="1">
        <f>'Исходные данные'!B1475</f>
        <v>806.44</v>
      </c>
      <c r="D1225" s="5" t="str">
        <f>'Исходные данные'!A1227</f>
        <v>24.04.2012</v>
      </c>
      <c r="E1225" s="1">
        <f>'Исходные данные'!B1227</f>
        <v>571.70000000000005</v>
      </c>
      <c r="F1225" s="12">
        <f t="shared" si="171"/>
        <v>0.70891820842220132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-0.34401512099158488</v>
      </c>
      <c r="J1225" s="18">
        <f t="shared" si="174"/>
        <v>-3.2477221393996771E-5</v>
      </c>
      <c r="K1225" s="12">
        <f t="shared" si="178"/>
        <v>0.75263984961555908</v>
      </c>
      <c r="L1225" s="12">
        <f t="shared" si="175"/>
        <v>-0.28416845296126358</v>
      </c>
      <c r="M1225" s="12">
        <f t="shared" si="179"/>
        <v>8.0751709658397841E-2</v>
      </c>
      <c r="N1225" s="18">
        <f t="shared" si="176"/>
        <v>7.6234763895267458E-6</v>
      </c>
    </row>
    <row r="1226" spans="1:14" x14ac:dyDescent="0.2">
      <c r="A1226" s="4">
        <v>1224</v>
      </c>
      <c r="B1226" s="1" t="str">
        <f>'Исходные данные'!A1476</f>
        <v>25.04.2011</v>
      </c>
      <c r="C1226" s="1">
        <f>'Исходные данные'!B1476</f>
        <v>817.43</v>
      </c>
      <c r="D1226" s="5" t="str">
        <f>'Исходные данные'!A1228</f>
        <v>23.04.2012</v>
      </c>
      <c r="E1226" s="1">
        <f>'Исходные данные'!B1228</f>
        <v>581.80999999999995</v>
      </c>
      <c r="F1226" s="12">
        <f t="shared" si="171"/>
        <v>0.71175513499626875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-0.34002133824338548</v>
      </c>
      <c r="J1226" s="18">
        <f t="shared" si="174"/>
        <v>-3.2010589742666302E-5</v>
      </c>
      <c r="K1226" s="12">
        <f t="shared" si="178"/>
        <v>0.75565174007726499</v>
      </c>
      <c r="L1226" s="12">
        <f t="shared" si="175"/>
        <v>-0.28017467021306419</v>
      </c>
      <c r="M1226" s="12">
        <f t="shared" si="179"/>
        <v>7.8497845828999255E-2</v>
      </c>
      <c r="N1226" s="18">
        <f t="shared" si="176"/>
        <v>7.3900136723670626E-6</v>
      </c>
    </row>
    <row r="1227" spans="1:14" x14ac:dyDescent="0.2">
      <c r="A1227" s="4">
        <v>1225</v>
      </c>
      <c r="B1227" s="1" t="str">
        <f>'Исходные данные'!A1477</f>
        <v>22.04.2011</v>
      </c>
      <c r="C1227" s="1">
        <f>'Исходные данные'!B1477</f>
        <v>815.08</v>
      </c>
      <c r="D1227" s="5" t="str">
        <f>'Исходные данные'!A1229</f>
        <v>20.04.2012</v>
      </c>
      <c r="E1227" s="1">
        <f>'Исходные данные'!B1229</f>
        <v>589.42999999999995</v>
      </c>
      <c r="F1227" s="12">
        <f t="shared" si="171"/>
        <v>0.72315600922608814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-0.32413029970491758</v>
      </c>
      <c r="J1227" s="18">
        <f t="shared" si="174"/>
        <v>-3.0429393981813011E-5</v>
      </c>
      <c r="K1227" s="12">
        <f t="shared" si="178"/>
        <v>0.76775574892324294</v>
      </c>
      <c r="L1227" s="12">
        <f t="shared" si="175"/>
        <v>-0.26428363167459634</v>
      </c>
      <c r="M1227" s="12">
        <f t="shared" si="179"/>
        <v>6.984583797111367E-2</v>
      </c>
      <c r="N1227" s="18">
        <f t="shared" si="176"/>
        <v>6.5571361996943468E-6</v>
      </c>
    </row>
    <row r="1228" spans="1:14" x14ac:dyDescent="0.2">
      <c r="A1228" s="4">
        <v>1226</v>
      </c>
      <c r="B1228" s="1" t="str">
        <f>'Исходные данные'!A1478</f>
        <v>21.04.2011</v>
      </c>
      <c r="C1228" s="1">
        <f>'Исходные данные'!B1478</f>
        <v>817.63</v>
      </c>
      <c r="D1228" s="5" t="str">
        <f>'Исходные данные'!A1230</f>
        <v>19.04.2012</v>
      </c>
      <c r="E1228" s="1">
        <f>'Исходные данные'!B1230</f>
        <v>587.95000000000005</v>
      </c>
      <c r="F1228" s="12">
        <f t="shared" si="171"/>
        <v>0.71909054217677926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-0.32976800126614786</v>
      </c>
      <c r="J1228" s="18">
        <f t="shared" si="174"/>
        <v>-3.0872255072781133E-5</v>
      </c>
      <c r="K1228" s="12">
        <f t="shared" si="178"/>
        <v>0.76343954929364255</v>
      </c>
      <c r="L1228" s="12">
        <f t="shared" si="175"/>
        <v>-0.26992133323582662</v>
      </c>
      <c r="M1228" s="12">
        <f t="shared" si="179"/>
        <v>7.2857526135806136E-2</v>
      </c>
      <c r="N1228" s="18">
        <f t="shared" si="176"/>
        <v>6.8207834665592323E-6</v>
      </c>
    </row>
    <row r="1229" spans="1:14" x14ac:dyDescent="0.2">
      <c r="A1229" s="4">
        <v>1227</v>
      </c>
      <c r="B1229" s="1" t="str">
        <f>'Исходные данные'!A1479</f>
        <v>20.04.2011</v>
      </c>
      <c r="C1229" s="1">
        <f>'Исходные данные'!B1479</f>
        <v>816.79</v>
      </c>
      <c r="D1229" s="5" t="str">
        <f>'Исходные данные'!A1231</f>
        <v>18.04.2012</v>
      </c>
      <c r="E1229" s="1">
        <f>'Исходные данные'!B1231</f>
        <v>583.26</v>
      </c>
      <c r="F1229" s="12">
        <f t="shared" si="171"/>
        <v>0.71408807649457018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-0.33674896781535979</v>
      </c>
      <c r="J1229" s="18">
        <f t="shared" si="174"/>
        <v>-3.1437809965724547E-5</v>
      </c>
      <c r="K1229" s="12">
        <f t="shared" si="178"/>
        <v>0.75812856281588725</v>
      </c>
      <c r="L1229" s="12">
        <f t="shared" si="175"/>
        <v>-0.27690229978503861</v>
      </c>
      <c r="M1229" s="12">
        <f t="shared" si="179"/>
        <v>7.6674883626243362E-2</v>
      </c>
      <c r="N1229" s="18">
        <f t="shared" si="176"/>
        <v>7.1581226699039528E-6</v>
      </c>
    </row>
    <row r="1230" spans="1:14" x14ac:dyDescent="0.2">
      <c r="A1230" s="4">
        <v>1228</v>
      </c>
      <c r="B1230" s="1" t="str">
        <f>'Исходные данные'!A1480</f>
        <v>19.04.2011</v>
      </c>
      <c r="C1230" s="1">
        <f>'Исходные данные'!B1480</f>
        <v>803</v>
      </c>
      <c r="D1230" s="5" t="str">
        <f>'Исходные данные'!A1232</f>
        <v>17.04.2012</v>
      </c>
      <c r="E1230" s="1">
        <f>'Исходные данные'!B1232</f>
        <v>583.47</v>
      </c>
      <c r="F1230" s="12">
        <f t="shared" si="171"/>
        <v>0.72661270236612707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-0.31936167742363791</v>
      </c>
      <c r="J1230" s="18">
        <f t="shared" si="174"/>
        <v>-2.9731374082515372E-5</v>
      </c>
      <c r="K1230" s="12">
        <f t="shared" si="178"/>
        <v>0.77142562927640301</v>
      </c>
      <c r="L1230" s="12">
        <f t="shared" si="175"/>
        <v>-0.25951500939331662</v>
      </c>
      <c r="M1230" s="12">
        <f t="shared" si="179"/>
        <v>6.734804010041319E-2</v>
      </c>
      <c r="N1230" s="18">
        <f t="shared" si="176"/>
        <v>6.2698498771143563E-6</v>
      </c>
    </row>
    <row r="1231" spans="1:14" x14ac:dyDescent="0.2">
      <c r="A1231" s="4">
        <v>1229</v>
      </c>
      <c r="B1231" s="1" t="str">
        <f>'Исходные данные'!A1481</f>
        <v>18.04.2011</v>
      </c>
      <c r="C1231" s="1">
        <f>'Исходные данные'!B1481</f>
        <v>807.17</v>
      </c>
      <c r="D1231" s="5" t="str">
        <f>'Исходные данные'!A1233</f>
        <v>16.04.2012</v>
      </c>
      <c r="E1231" s="1">
        <f>'Исходные данные'!B1233</f>
        <v>591.79999999999995</v>
      </c>
      <c r="F1231" s="12">
        <f t="shared" si="171"/>
        <v>0.73317888424991018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-0.31036556287222888</v>
      </c>
      <c r="J1231" s="18">
        <f t="shared" si="174"/>
        <v>-2.8813225445406375E-5</v>
      </c>
      <c r="K1231" s="12">
        <f t="shared" si="178"/>
        <v>0.77839677219084158</v>
      </c>
      <c r="L1231" s="12">
        <f t="shared" si="175"/>
        <v>-0.25051889484190759</v>
      </c>
      <c r="M1231" s="12">
        <f t="shared" si="179"/>
        <v>6.2759716672810731E-2</v>
      </c>
      <c r="N1231" s="18">
        <f t="shared" si="176"/>
        <v>5.8263869504361501E-6</v>
      </c>
    </row>
    <row r="1232" spans="1:14" x14ac:dyDescent="0.2">
      <c r="A1232" s="4">
        <v>1230</v>
      </c>
      <c r="B1232" s="1" t="str">
        <f>'Исходные данные'!A1482</f>
        <v>15.04.2011</v>
      </c>
      <c r="C1232" s="1">
        <f>'Исходные данные'!B1482</f>
        <v>823.75</v>
      </c>
      <c r="D1232" s="5" t="str">
        <f>'Исходные данные'!A1234</f>
        <v>13.04.2012</v>
      </c>
      <c r="E1232" s="1">
        <f>'Исходные данные'!B1234</f>
        <v>598.45000000000005</v>
      </c>
      <c r="F1232" s="12">
        <f t="shared" si="171"/>
        <v>0.72649468892261004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-0.31952410649733748</v>
      </c>
      <c r="J1232" s="18">
        <f t="shared" si="174"/>
        <v>-2.9580679663475062E-5</v>
      </c>
      <c r="K1232" s="12">
        <f t="shared" si="178"/>
        <v>0.77130033750180038</v>
      </c>
      <c r="L1232" s="12">
        <f t="shared" si="175"/>
        <v>-0.25967743846701624</v>
      </c>
      <c r="M1232" s="12">
        <f t="shared" si="179"/>
        <v>6.7432372048790976E-2</v>
      </c>
      <c r="N1232" s="18">
        <f t="shared" si="176"/>
        <v>6.2427070632937572E-6</v>
      </c>
    </row>
    <row r="1233" spans="1:14" x14ac:dyDescent="0.2">
      <c r="A1233" s="4">
        <v>1231</v>
      </c>
      <c r="B1233" s="1" t="str">
        <f>'Исходные данные'!A1483</f>
        <v>14.04.2011</v>
      </c>
      <c r="C1233" s="1">
        <f>'Исходные данные'!B1483</f>
        <v>824.34</v>
      </c>
      <c r="D1233" s="5" t="str">
        <f>'Исходные данные'!A1235</f>
        <v>12.04.2012</v>
      </c>
      <c r="E1233" s="1">
        <f>'Исходные данные'!B1235</f>
        <v>595.48</v>
      </c>
      <c r="F1233" s="12">
        <f t="shared" si="171"/>
        <v>0.72237183686343009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-0.32521526315505545</v>
      </c>
      <c r="J1233" s="18">
        <f t="shared" si="174"/>
        <v>-3.0023520027634771E-5</v>
      </c>
      <c r="K1233" s="12">
        <f t="shared" si="178"/>
        <v>0.76692321371383254</v>
      </c>
      <c r="L1233" s="12">
        <f t="shared" si="175"/>
        <v>-0.26536859512473415</v>
      </c>
      <c r="M1233" s="12">
        <f t="shared" si="179"/>
        <v>7.042049127847505E-2</v>
      </c>
      <c r="N1233" s="18">
        <f t="shared" si="176"/>
        <v>6.5011433034959915E-6</v>
      </c>
    </row>
    <row r="1234" spans="1:14" x14ac:dyDescent="0.2">
      <c r="A1234" s="4">
        <v>1232</v>
      </c>
      <c r="B1234" s="1" t="str">
        <f>'Исходные данные'!A1484</f>
        <v>13.04.2011</v>
      </c>
      <c r="C1234" s="1">
        <f>'Исходные данные'!B1484</f>
        <v>829.55</v>
      </c>
      <c r="D1234" s="5" t="str">
        <f>'Исходные данные'!A1236</f>
        <v>11.04.2012</v>
      </c>
      <c r="E1234" s="1">
        <f>'Исходные данные'!B1236</f>
        <v>600.89</v>
      </c>
      <c r="F1234" s="12">
        <f t="shared" si="171"/>
        <v>0.72435657886806104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-0.32247149559206723</v>
      </c>
      <c r="J1234" s="18">
        <f t="shared" si="174"/>
        <v>-2.9687128333728615E-5</v>
      </c>
      <c r="K1234" s="12">
        <f t="shared" si="178"/>
        <v>0.76903036219181531</v>
      </c>
      <c r="L1234" s="12">
        <f t="shared" si="175"/>
        <v>-0.26262482756174599</v>
      </c>
      <c r="M1234" s="12">
        <f t="shared" si="179"/>
        <v>6.8971800051836785E-2</v>
      </c>
      <c r="N1234" s="18">
        <f t="shared" si="176"/>
        <v>6.3496299906686037E-6</v>
      </c>
    </row>
    <row r="1235" spans="1:14" x14ac:dyDescent="0.2">
      <c r="A1235" s="4">
        <v>1233</v>
      </c>
      <c r="B1235" s="1" t="str">
        <f>'Исходные данные'!A1485</f>
        <v>12.04.2011</v>
      </c>
      <c r="C1235" s="1">
        <f>'Исходные данные'!B1485</f>
        <v>829.22</v>
      </c>
      <c r="D1235" s="5" t="str">
        <f>'Исходные данные'!A1237</f>
        <v>10.04.2012</v>
      </c>
      <c r="E1235" s="1">
        <f>'Исходные данные'!B1237</f>
        <v>607.30999999999995</v>
      </c>
      <c r="F1235" s="12">
        <f t="shared" si="171"/>
        <v>0.73238706254070085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-0.31144613080980871</v>
      </c>
      <c r="J1235" s="18">
        <f t="shared" si="174"/>
        <v>-2.8592094285415596E-5</v>
      </c>
      <c r="K1235" s="12">
        <f t="shared" si="178"/>
        <v>0.77755611587102713</v>
      </c>
      <c r="L1235" s="12">
        <f t="shared" si="175"/>
        <v>-0.25159946277948741</v>
      </c>
      <c r="M1235" s="12">
        <f t="shared" si="179"/>
        <v>6.3302289670926645E-2</v>
      </c>
      <c r="N1235" s="18">
        <f t="shared" si="176"/>
        <v>5.8114224442207195E-6</v>
      </c>
    </row>
    <row r="1236" spans="1:14" x14ac:dyDescent="0.2">
      <c r="A1236" s="4">
        <v>1234</v>
      </c>
      <c r="B1236" s="1" t="str">
        <f>'Исходные данные'!A1486</f>
        <v>11.04.2011</v>
      </c>
      <c r="C1236" s="1">
        <f>'Исходные данные'!B1486</f>
        <v>850.06</v>
      </c>
      <c r="D1236" s="5" t="str">
        <f>'Исходные данные'!A1238</f>
        <v>09.04.2012</v>
      </c>
      <c r="E1236" s="1">
        <f>'Исходные данные'!B1238</f>
        <v>599.77</v>
      </c>
      <c r="F1236" s="12">
        <f t="shared" si="171"/>
        <v>0.70556196033221186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-0.34876068683661482</v>
      </c>
      <c r="J1236" s="18">
        <f t="shared" si="174"/>
        <v>-3.1928368049726224E-5</v>
      </c>
      <c r="K1236" s="12">
        <f t="shared" si="178"/>
        <v>0.74907660913490581</v>
      </c>
      <c r="L1236" s="12">
        <f t="shared" si="175"/>
        <v>-0.28891401880629353</v>
      </c>
      <c r="M1236" s="12">
        <f t="shared" si="179"/>
        <v>8.34713102628033E-2</v>
      </c>
      <c r="N1236" s="18">
        <f t="shared" si="176"/>
        <v>7.6416374214568632E-6</v>
      </c>
    </row>
    <row r="1237" spans="1:14" x14ac:dyDescent="0.2">
      <c r="A1237" s="4">
        <v>1235</v>
      </c>
      <c r="B1237" s="1" t="str">
        <f>'Исходные данные'!A1487</f>
        <v>08.04.2011</v>
      </c>
      <c r="C1237" s="1">
        <f>'Исходные данные'!B1487</f>
        <v>855.64</v>
      </c>
      <c r="D1237" s="5" t="str">
        <f>'Исходные данные'!A1239</f>
        <v>06.04.2012</v>
      </c>
      <c r="E1237" s="1">
        <f>'Исходные данные'!B1239</f>
        <v>604.83000000000004</v>
      </c>
      <c r="F1237" s="12">
        <f t="shared" si="171"/>
        <v>0.7068743864241972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-0.34690230012387469</v>
      </c>
      <c r="J1237" s="18">
        <f t="shared" si="174"/>
        <v>-3.1669597630453573E-5</v>
      </c>
      <c r="K1237" s="12">
        <f t="shared" si="178"/>
        <v>0.75046997745972543</v>
      </c>
      <c r="L1237" s="12">
        <f t="shared" si="175"/>
        <v>-0.28705563209355339</v>
      </c>
      <c r="M1237" s="12">
        <f t="shared" si="179"/>
        <v>8.2400935916629447E-2</v>
      </c>
      <c r="N1237" s="18">
        <f t="shared" si="176"/>
        <v>7.5225920494634541E-6</v>
      </c>
    </row>
    <row r="1238" spans="1:14" x14ac:dyDescent="0.2">
      <c r="A1238" s="4">
        <v>1236</v>
      </c>
      <c r="B1238" s="1" t="str">
        <f>'Исходные данные'!A1488</f>
        <v>07.04.2011</v>
      </c>
      <c r="C1238" s="1">
        <f>'Исходные данные'!B1488</f>
        <v>859.49</v>
      </c>
      <c r="D1238" s="5" t="str">
        <f>'Исходные данные'!A1240</f>
        <v>05.04.2012</v>
      </c>
      <c r="E1238" s="1">
        <f>'Исходные данные'!B1240</f>
        <v>605.77</v>
      </c>
      <c r="F1238" s="12">
        <f t="shared" si="171"/>
        <v>0.70480168472000837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-0.34983881401113942</v>
      </c>
      <c r="J1238" s="18">
        <f t="shared" si="174"/>
        <v>-3.1848539953649572E-5</v>
      </c>
      <c r="K1238" s="12">
        <f t="shared" si="178"/>
        <v>0.74826944447805666</v>
      </c>
      <c r="L1238" s="12">
        <f t="shared" si="175"/>
        <v>-0.28999214598081818</v>
      </c>
      <c r="M1238" s="12">
        <f t="shared" si="179"/>
        <v>8.4095444730560132E-2</v>
      </c>
      <c r="N1238" s="18">
        <f t="shared" si="176"/>
        <v>7.6558604252982985E-6</v>
      </c>
    </row>
    <row r="1239" spans="1:14" x14ac:dyDescent="0.2">
      <c r="A1239" s="4">
        <v>1237</v>
      </c>
      <c r="B1239" s="1" t="str">
        <f>'Исходные данные'!A1489</f>
        <v>06.04.2011</v>
      </c>
      <c r="C1239" s="1">
        <f>'Исходные данные'!B1489</f>
        <v>864.09</v>
      </c>
      <c r="D1239" s="5" t="str">
        <f>'Исходные данные'!A1241</f>
        <v>04.04.2012</v>
      </c>
      <c r="E1239" s="1">
        <f>'Исходные данные'!B1241</f>
        <v>613.52</v>
      </c>
      <c r="F1239" s="12">
        <f t="shared" si="171"/>
        <v>0.71001863231839268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-0.34246406658914808</v>
      </c>
      <c r="J1239" s="18">
        <f t="shared" si="174"/>
        <v>-3.1090142621938276E-5</v>
      </c>
      <c r="K1239" s="12">
        <f t="shared" si="178"/>
        <v>0.75380814077510783</v>
      </c>
      <c r="L1239" s="12">
        <f t="shared" si="175"/>
        <v>-0.28261739855882689</v>
      </c>
      <c r="M1239" s="12">
        <f t="shared" si="179"/>
        <v>7.9872593968158781E-2</v>
      </c>
      <c r="N1239" s="18">
        <f t="shared" si="176"/>
        <v>7.2511267029757095E-6</v>
      </c>
    </row>
    <row r="1240" spans="1:14" x14ac:dyDescent="0.2">
      <c r="A1240" s="4">
        <v>1238</v>
      </c>
      <c r="B1240" s="1" t="str">
        <f>'Исходные данные'!A1490</f>
        <v>05.04.2011</v>
      </c>
      <c r="C1240" s="1">
        <f>'Исходные данные'!B1490</f>
        <v>862.08</v>
      </c>
      <c r="D1240" s="5" t="str">
        <f>'Исходные данные'!A1242</f>
        <v>03.04.2012</v>
      </c>
      <c r="E1240" s="1">
        <f>'Исходные данные'!B1242</f>
        <v>625.55999999999995</v>
      </c>
      <c r="F1240" s="12">
        <f t="shared" si="171"/>
        <v>0.72564031180400879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-0.32070082521392979</v>
      </c>
      <c r="J1240" s="18">
        <f t="shared" si="174"/>
        <v>-2.903313621743927E-5</v>
      </c>
      <c r="K1240" s="12">
        <f t="shared" si="178"/>
        <v>0.77039326774619321</v>
      </c>
      <c r="L1240" s="12">
        <f t="shared" si="175"/>
        <v>-0.26085415718360855</v>
      </c>
      <c r="M1240" s="12">
        <f t="shared" si="179"/>
        <v>6.8044891319970727E-2</v>
      </c>
      <c r="N1240" s="18">
        <f t="shared" si="176"/>
        <v>6.1601232153853277E-6</v>
      </c>
    </row>
    <row r="1241" spans="1:14" x14ac:dyDescent="0.2">
      <c r="A1241" s="4">
        <v>1239</v>
      </c>
      <c r="B1241" s="1" t="str">
        <f>'Исходные данные'!A1491</f>
        <v>04.04.2011</v>
      </c>
      <c r="C1241" s="1">
        <f>'Исходные данные'!B1491</f>
        <v>865.14</v>
      </c>
      <c r="D1241" s="5" t="str">
        <f>'Исходные данные'!A1243</f>
        <v>02.04.2012</v>
      </c>
      <c r="E1241" s="1">
        <f>'Исходные данные'!B1243</f>
        <v>624.48</v>
      </c>
      <c r="F1241" s="12">
        <f t="shared" si="171"/>
        <v>0.72182536930439012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-0.32597204011430564</v>
      </c>
      <c r="J1241" s="18">
        <f t="shared" si="174"/>
        <v>-2.9427976069161563E-5</v>
      </c>
      <c r="K1241" s="12">
        <f t="shared" si="178"/>
        <v>0.76634304345361171</v>
      </c>
      <c r="L1241" s="12">
        <f t="shared" si="175"/>
        <v>-0.26612537208398429</v>
      </c>
      <c r="M1241" s="12">
        <f t="shared" si="179"/>
        <v>7.0822713666839052E-2</v>
      </c>
      <c r="N1241" s="18">
        <f t="shared" si="176"/>
        <v>6.3937051846838906E-6</v>
      </c>
    </row>
    <row r="1242" spans="1:14" x14ac:dyDescent="0.2">
      <c r="A1242" s="4">
        <v>1240</v>
      </c>
      <c r="B1242" s="1" t="str">
        <f>'Исходные данные'!A1492</f>
        <v>01.04.2011</v>
      </c>
      <c r="C1242" s="1">
        <f>'Исходные данные'!B1492</f>
        <v>862.25</v>
      </c>
      <c r="D1242" s="5" t="str">
        <f>'Исходные данные'!A1244</f>
        <v>30.03.2012</v>
      </c>
      <c r="E1242" s="1">
        <f>'Исходные данные'!B1244</f>
        <v>623.69000000000005</v>
      </c>
      <c r="F1242" s="12">
        <f t="shared" si="171"/>
        <v>0.72332850101478696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-0.32389180176277549</v>
      </c>
      <c r="J1242" s="18">
        <f t="shared" si="174"/>
        <v>-2.9158566444972756E-5</v>
      </c>
      <c r="K1242" s="12">
        <f t="shared" si="178"/>
        <v>0.76793887892662538</v>
      </c>
      <c r="L1242" s="12">
        <f t="shared" si="175"/>
        <v>-0.26404513373245414</v>
      </c>
      <c r="M1242" s="12">
        <f t="shared" si="179"/>
        <v>6.9719832647789567E-2</v>
      </c>
      <c r="N1242" s="18">
        <f t="shared" si="176"/>
        <v>6.2765724903463587E-6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1504</v>
      </c>
      <c r="B1" s="2" t="s">
        <v>1505</v>
      </c>
      <c r="C1" s="29" t="s">
        <v>1508</v>
      </c>
      <c r="D1" s="29"/>
      <c r="E1" s="29" t="s">
        <v>1507</v>
      </c>
      <c r="F1" s="29"/>
    </row>
    <row r="2" spans="1:10" ht="15" x14ac:dyDescent="0.25">
      <c r="A2" s="6" t="s">
        <v>1515</v>
      </c>
      <c r="B2" s="7" t="s">
        <v>1516</v>
      </c>
      <c r="C2" s="13">
        <f>C3/C6</f>
        <v>0.79192895790393802</v>
      </c>
      <c r="D2" s="14">
        <f>C2-1</f>
        <v>-0.20807104209606198</v>
      </c>
      <c r="E2" s="11">
        <f>E3/E6</f>
        <v>0.66018484358036034</v>
      </c>
      <c r="F2" s="14">
        <f>E2-1</f>
        <v>-0.33981515641963966</v>
      </c>
    </row>
    <row r="3" spans="1:10" ht="15" x14ac:dyDescent="0.25">
      <c r="A3" s="6" t="s">
        <v>1512</v>
      </c>
      <c r="B3" s="7" t="s">
        <v>1509</v>
      </c>
      <c r="C3" s="19">
        <f>EXP(SUM('Обработанные данные'!J2:J1242))</f>
        <v>1.2794649010668746</v>
      </c>
      <c r="D3" s="14">
        <f>C3-1</f>
        <v>0.2794649010668746</v>
      </c>
      <c r="E3" s="11">
        <f>GEOMEAN('Обработанные данные'!F2:F1242)</f>
        <v>0.94190894726649099</v>
      </c>
      <c r="F3" s="14">
        <f t="shared" ref="F3:F6" si="0">E3-1</f>
        <v>-5.8091052733509008E-2</v>
      </c>
    </row>
    <row r="4" spans="1:10" ht="15" x14ac:dyDescent="0.25">
      <c r="A4" s="6" t="s">
        <v>1517</v>
      </c>
      <c r="B4" s="7" t="s">
        <v>1518</v>
      </c>
      <c r="C4" s="13">
        <f>C3*C6</f>
        <v>2.0671430394399608</v>
      </c>
      <c r="D4" s="14">
        <f>C4-1</f>
        <v>1.0671430394399608</v>
      </c>
      <c r="E4" s="11">
        <f>E3*E6</f>
        <v>1.3438546394509536</v>
      </c>
      <c r="F4" s="14">
        <f t="shared" si="0"/>
        <v>0.34385463945095363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1511</v>
      </c>
      <c r="B6" s="7" t="s">
        <v>1510</v>
      </c>
      <c r="C6" s="20">
        <f>EXP(C7)</f>
        <v>1.6156309076679518</v>
      </c>
      <c r="D6" s="14">
        <f>C6-1</f>
        <v>0.61563090766795181</v>
      </c>
      <c r="E6" s="12">
        <f>EXP(E7)</f>
        <v>1.4267351885242698</v>
      </c>
      <c r="F6" s="14">
        <f t="shared" si="0"/>
        <v>0.42673518852426984</v>
      </c>
    </row>
    <row r="7" spans="1:10" x14ac:dyDescent="0.2">
      <c r="A7" s="6" t="s">
        <v>1513</v>
      </c>
      <c r="B7" s="7" t="s">
        <v>1514</v>
      </c>
      <c r="C7" s="11">
        <f>POWER(C8,0.5)</f>
        <v>0.47972553529161682</v>
      </c>
      <c r="D7" s="17"/>
      <c r="E7" s="11">
        <f>POWER(E8,0.5)</f>
        <v>0.35538874911166535</v>
      </c>
      <c r="F7" s="17"/>
    </row>
    <row r="8" spans="1:10" x14ac:dyDescent="0.2">
      <c r="A8" s="6" t="s">
        <v>1525</v>
      </c>
      <c r="B8" s="7" t="s">
        <v>1526</v>
      </c>
      <c r="C8" s="11">
        <f>SUM('Обработанные данные'!N2:N1242)</f>
        <v>0.2301365892108283</v>
      </c>
      <c r="D8" s="17"/>
      <c r="E8" s="11">
        <f>_xlfn.VAR.P('Обработанные данные'!L2:L1242)</f>
        <v>0.1263011629951542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1519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2017-04-08T15:13:12Z</dcterms:modified>
</cp:coreProperties>
</file>