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<sst xmlns="http://schemas.openxmlformats.org/spreadsheetml/2006/main" count="1535" uniqueCount="1533">
  <si>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</si>
  <si>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</si>
  <si>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</si>
  <si>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</si>
  <si>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</si>
  <si>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</si>
  <si>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</si>
  <si>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</si>
  <si>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</si>
  <si>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</si>
  <si>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</si>
  <si>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</si>
  <si>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</si>
  <si>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</si>
  <si>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</si>
  <si>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</si>
  <si>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</si>
  <si>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</si>
  <si>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</si>
  <si>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</si>
  <si>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</si>
  <si>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</si>
  <si>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</si>
  <si>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</si>
  <si>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</si>
  <si>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</si>
  <si>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</si>
  <si>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</si>
  <si>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</si>
  <si>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</si>
  <si>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</si>
  <si>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</si>
  <si>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</si>
  <si>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</si>
  <si>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</si>
  <si>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</si>
  <si>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</si>
  <si>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</si>
  <si>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</si>
  <si>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</si>
  <si>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</si>
  <si>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</si>
  <si>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</si>
  <si>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</si>
  <si>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</si>
  <si>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</si>
  <si>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</si>
  <si>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</si>
  <si>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</si>
  <si>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</si>
  <si>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</si>
  <si>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</si>
  <si>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</si>
  <si>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</si>
  <si>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</si>
  <si>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</si>
  <si>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</si>
  <si>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</si>
  <si>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</si>
  <si>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</si>
  <si>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</si>
  <si>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</si>
  <si>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</si>
  <si>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</si>
  <si>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</si>
  <si>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</si>
  <si>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</si>
  <si>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</si>
  <si>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</si>
  <si>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</si>
  <si>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</si>
  <si>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</si>
  <si>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</si>
  <si>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</si>
  <si>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</si>
  <si>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</si>
  <si>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</si>
  <si>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</si>
  <si>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</si>
  <si>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</si>
  <si>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</si>
  <si>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</si>
  <si>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</si>
  <si>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</si>
  <si>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</si>
  <si>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</si>
  <si>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</si>
  <si>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</si>
  <si>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</si>
  <si>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</si>
  <si>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</si>
  <si>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</si>
  <si>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</si>
  <si>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</si>
  <si>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</si>
  <si>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</si>
  <si>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</si>
  <si>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</si>
  <si>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</si>
  <si>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</si>
  <si>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</si>
  <si>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</si>
  <si>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</si>
  <si>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</si>
  <si>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</si>
  <si>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</si>
  <si>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</si>
  <si>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</si>
  <si>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</si>
  <si>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</si>
  <si>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</si>
  <si>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</si>
  <si>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</si>
  <si>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</si>
  <si>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</si>
  <si>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</si>
  <si>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</si>
  <si>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</si>
  <si>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</si>
  <si>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</si>
  <si>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</si>
  <si>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</si>
  <si>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</si>
  <si>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</si>
  <si>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</si>
  <si>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</si>
  <si>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</si>
  <si>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</si>
  <si>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</si>
  <si>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</si>
  <si>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</si>
  <si>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</si>
  <si>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</si>
  <si>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</si>
  <si>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</si>
  <si>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</si>
  <si>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</si>
  <si>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</si>
  <si>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</si>
  <si>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</si>
  <si>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</si>
  <si>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</si>
  <si>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</si>
  <si>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</si>
  <si>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</si>
  <si>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</si>
  <si>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</si>
  <si>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</si>
  <si>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</si>
  <si>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</si>
  <si>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</si>
  <si>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</si>
  <si>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</si>
  <si>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</si>
  <si>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</si>
  <si>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</si>
  <si>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</si>
  <si>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</si>
  <si>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</si>
  <si>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</si>
  <si>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</si>
  <si>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</si>
  <si>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</si>
  <si>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</si>
  <si>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</si>
  <si>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</si>
  <si>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</si>
  <si>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</si>
  <si>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</si>
  <si>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</si>
  <si>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</si>
  <si>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</si>
  <si>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</si>
  <si>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</si>
  <si>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</si>
  <si>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</si>
  <si>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</si>
  <si>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</si>
  <si>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</si>
  <si>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</si>
  <si>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</si>
  <si>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</si>
  <si>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</si>
  <si>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</si>
  <si>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</si>
  <si>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</si>
  <si>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</si>
  <si>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</si>
  <si>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</si>
  <si>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</si>
  <si>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</si>
  <si>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</si>
  <si>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</si>
  <si>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</si>
  <si>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</si>
  <si>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</si>
  <si>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</si>
  <si>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</si>
  <si>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</si>
  <si>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</si>
  <si>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</si>
  <si>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</si>
  <si>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</si>
  <si>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</si>
  <si>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</si>
  <si>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</si>
  <si>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</si>
  <si>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</si>
  <si>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</si>
  <si>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</si>
  <si>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</si>
  <si>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</si>
  <si>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</si>
  <si>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</si>
  <si>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</si>
  <si>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</si>
  <si>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</si>
  <si>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</si>
  <si>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</si>
  <si>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</si>
  <si>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</si>
  <si>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</si>
  <si>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</si>
  <si>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</si>
  <si>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</si>
  <si>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</si>
  <si>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</si>
  <si>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</si>
  <si>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</si>
  <si>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</si>
  <si>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</si>
  <si>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</si>
  <si>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</si>
  <si>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</si>
  <si>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</si>
  <si>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</si>
  <si>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</si>
  <si>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</si>
  <si>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</si>
  <si>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</si>
  <si>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</si>
  <si>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</si>
  <si>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</si>
  <si>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</si>
  <si>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</si>
  <si>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</si>
  <si>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</si>
  <si>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</si>
  <si>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</si>
  <si>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</si>
  <si>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</si>
  <si>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</si>
  <si>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</si>
  <si>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</si>
  <si>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</si>
  <si>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</si>
  <si>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</si>
  <si>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</si>
  <si>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</si>
  <si>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</si>
  <si>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</si>
  <si>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</si>
  <si>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</si>
  <si>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</si>
  <si>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</si>
  <si>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</si>
  <si>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</si>
  <si>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</si>
  <si>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</si>
  <si>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</si>
  <si>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</si>
  <si>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</si>
  <si>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</si>
  <si>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</si>
  <si>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</si>
  <si>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</si>
  <si>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</si>
  <si>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</si>
  <si>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</si>
  <si>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</si>
  <si>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</si>
  <si>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</si>
  <si>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</si>
  <si>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</si>
  <si>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</si>
  <si>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</si>
  <si>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</si>
  <si>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</si>
  <si>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</si>
  <si>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</si>
  <si>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</si>
  <si>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</si>
  <si>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</si>
  <si>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</si>
  <si>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</si>
  <si>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</si>
  <si>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</si>
  <si>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</si>
  <si>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</si>
  <si>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</si>
  <si>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</si>
  <si>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</si>
  <si>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</si>
  <si>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</si>
  <si>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</si>
  <si>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</si>
  <si>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</si>
  <si>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</si>
  <si>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</si>
  <si>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</si>
  <si>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</si>
  <si>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</si>
  <si>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</si>
  <si>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</si>
  <si>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</si>
  <si>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</si>
  <si>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</si>
  <si>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</si>
  <si>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</si>
  <si>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</si>
  <si>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</si>
  <si>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</si>
  <si>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</si>
  <si>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</si>
  <si>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</si>
  <si>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</si>
  <si>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</si>
  <si>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</si>
  <si>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</si>
  <si>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</si>
  <si>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</si>
  <si>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</si>
  <si>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</si>
  <si>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</si>
  <si>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</si>
  <si>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</si>
  <si>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</si>
  <si>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</si>
  <si>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</si>
  <si>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</si>
  <si>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</si>
  <si>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</si>
  <si>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</si>
  <si>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</si>
  <si>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</si>
  <si>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</si>
  <si>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</si>
  <si>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</si>
  <si>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</si>
  <si>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</si>
  <si>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</si>
  <si>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</si>
  <si>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</si>
  <si>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</si>
  <si>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</si>
  <si>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</si>
  <si>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</si>
  <si>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</si>
  <si>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</si>
  <si>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</si>
  <si>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</si>
  <si>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</si>
  <si>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</si>
  <si>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</si>
  <si>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</si>
  <si>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</si>
  <si>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</si>
  <si>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</si>
  <si>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</si>
  <si>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</si>
  <si>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</si>
  <si>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</si>
  <si>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</si>
  <si>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</si>
  <si>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</si>
  <si>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</si>
  <si>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</si>
  <si>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</si>
  <si>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</si>
  <si>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</si>
  <si>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</si>
  <si>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</si>
  <si>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</si>
  <si>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</si>
  <si>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</si>
  <si>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</si>
  <si>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</si>
  <si>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</si>
  <si>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</si>
  <si>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</si>
  <si>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</si>
  <si>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</si>
  <si>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</si>
  <si>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</si>
  <si>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</si>
  <si>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</si>
  <si>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</si>
  <si>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</si>
  <si>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</si>
  <si>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</si>
  <si>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</si>
  <si>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</si>
  <si>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</si>
  <si>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</si>
  <si>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</si>
  <si>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</si>
  <si>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</si>
  <si>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</si>
  <si>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</si>
  <si>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</si>
  <si>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</si>
  <si>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</si>
  <si>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</si>
  <si>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</si>
  <si>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</si>
  <si>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</si>
  <si>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</si>
  <si>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</si>
  <si>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</si>
  <si>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</si>
  <si>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</si>
  <si>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</si>
  <si>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</si>
  <si>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</si>
  <si>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</si>
  <si>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</si>
  <si>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</si>
  <si>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</si>
  <si>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</si>
  <si>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</si>
  <si>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</si>
  <si>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</si>
  <si>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</si>
  <si>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</si>
  <si>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</si>
  <si>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</si>
  <si>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</si>
  <si>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</si>
  <si>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</si>
  <si>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</si>
  <si>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</si>
  <si>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</si>
  <si>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</si>
  <si>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</si>
  <si>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</si>
  <si>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</si>
  <si>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</si>
  <si>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</si>
  <si>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</si>
  <si>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</si>
  <si>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</si>
  <si>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</si>
  <si>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</si>
  <si>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</si>
  <si>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</si>
  <si>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</si>
  <si>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</si>
  <si>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</si>
  <si>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</si>
  <si>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</si>
  <si>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</si>
  <si>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</si>
  <si>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</si>
  <si>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</si>
  <si>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</si>
  <si>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</si>
  <si>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</si>
  <si>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</si>
  <si>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</si>
  <si>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</si>
  <si>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</si>
  <si>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</si>
  <si>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</si>
  <si>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</si>
  <si>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</si>
  <si>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</si>
  <si>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</si>
  <si>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</si>
  <si>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</si>
  <si>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</si>
  <si>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</si>
  <si>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</si>
  <si>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</si>
  <si>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</si>
  <si>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</si>
  <si>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</si>
  <si>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</si>
  <si>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</si>
  <si>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</si>
  <si>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</si>
  <si>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</si>
  <si>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</si>
  <si>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</si>
  <si>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</si>
  <si>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</si>
  <si>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</si>
  <si>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</si>
  <si>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</si>
  <si>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</si>
  <si>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</si>
  <si>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</si>
  <si>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</si>
  <si>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</si>
  <si>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</si>
  <si>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</si>
  <si>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</si>
  <si>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</si>
  <si>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</si>
  <si>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</si>
  <si>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</si>
  <si>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</si>
  <si>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</si>
  <si>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</si>
  <si>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</si>
  <si>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</si>
  <si>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</si>
  <si>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</si>
  <si>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</si>
  <si>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</si>
  <si>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</si>
  <si>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</si>
  <si>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</si>
  <si>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</si>
  <si>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</si>
  <si>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</si>
  <si>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</si>
  <si>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</si>
  <si>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</si>
  <si>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</si>
  <si>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</si>
  <si>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</si>
  <si>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</si>
  <si>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</si>
  <si>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</si>
  <si>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</si>
  <si>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</si>
  <si>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</si>
  <si>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</si>
  <si>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</si>
  <si>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</si>
  <si>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</si>
  <si>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</si>
  <si>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</si>
  <si>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</si>
  <si>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</si>
  <si>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</si>
  <si>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</si>
  <si>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</si>
  <si>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</si>
  <si>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</si>
  <si>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</si>
  <si>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</si>
  <si>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</si>
  <si>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</si>
  <si>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</si>
  <si>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</si>
  <si>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</si>
  <si>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</si>
  <si>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</si>
  <si>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</si>
  <si>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</si>
  <si>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</si>
  <si>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</si>
  <si>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</si>
  <si>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</si>
  <si>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</si>
  <si>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</si>
  <si>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</si>
  <si>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</si>
  <si>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</si>
  <si>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</si>
  <si>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</si>
  <si>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</si>
  <si>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</si>
  <si>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</si>
  <si>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</si>
  <si>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</si>
  <si>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</si>
  <si>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</si>
  <si>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</si>
  <si>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</si>
  <si>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</si>
  <si>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</si>
  <si>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</si>
  <si>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</si>
  <si>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</si>
  <si>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</si>
  <si>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</si>
  <si>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</si>
  <si>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</si>
  <si>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</si>
  <si>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</si>
  <si>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</si>
  <si>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</si>
  <si>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</si>
  <si>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</si>
  <si>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</si>
  <si>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</si>
  <si>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</si>
  <si>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</si>
  <si>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</si>
  <si>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</si>
  <si>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</si>
  <si>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</si>
  <si>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</si>
  <si>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</si>
  <si>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</si>
  <si>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</si>
  <si>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</si>
  <si>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</si>
  <si>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</si>
  <si>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</si>
  <si>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</si>
  <si>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</si>
  <si>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</si>
  <si>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</si>
  <si>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</si>
  <si>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</si>
  <si>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</si>
  <si>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</si>
  <si>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</si>
  <si>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</si>
  <si>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</si>
  <si>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</si>
  <si>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</si>
  <si>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</si>
  <si>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</si>
  <si>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</si>
  <si>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</si>
  <si>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</si>
  <si>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</si>
  <si>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</si>
  <si>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</si>
  <si>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</si>
  <si>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</si>
  <si>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</si>
  <si>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</si>
  <si>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</si>
  <si>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</si>
  <si>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</si>
  <si>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</si>
  <si>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</si>
  <si>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</si>
  <si>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</si>
  <si>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</si>
  <si>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</si>
  <si>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</si>
  <si>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</si>
  <si>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</si>
  <si>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</si>
  <si>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</si>
  <si>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</si>
  <si>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</si>
  <si>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</si>
  <si>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</si>
  <si>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</si>
  <si>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</si>
  <si>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</si>
  <si>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</si>
  <si>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</si>
  <si>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</si>
  <si>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</si>
  <si>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</si>
  <si>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</si>
  <si>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</si>
  <si>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</si>
  <si>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</si>
  <si>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</si>
  <si>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</si>
  <si>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</si>
  <si>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</si>
  <si>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</si>
  <si>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</si>
  <si>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</si>
  <si>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</si>
  <si>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</si>
  <si>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</si>
  <si>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</si>
  <si>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</si>
  <si>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</si>
  <si>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</si>
  <si>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</si>
  <si>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</si>
  <si>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</si>
  <si>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</si>
  <si>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</si>
  <si>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</si>
  <si>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</si>
  <si>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</si>
  <si>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</si>
  <si>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</si>
  <si>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</si>
  <si>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</si>
  <si>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</si>
  <si>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</si>
  <si>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</si>
  <si>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</si>
  <si>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</si>
  <si>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</si>
  <si>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</si>
  <si>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</si>
  <si>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</si>
  <si>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</si>
  <si>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</si>
  <si>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</si>
  <si>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</si>
  <si>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</si>
  <si>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</si>
  <si>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</si>
  <si>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</si>
  <si>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</si>
  <si>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</si>
  <si>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</si>
  <si>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</si>
  <si>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</si>
  <si>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</si>
  <si>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</si>
  <si>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</si>
  <si>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</si>
  <si>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</si>
  <si>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</si>
  <si>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</si>
  <si>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</si>
  <si>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</si>
  <si>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</si>
  <si>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</si>
  <si>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</si>
  <si>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</si>
  <si>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</si>
  <si>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</si>
  <si>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</si>
  <si>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</si>
  <si>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</si>
  <si>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</si>
  <si>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</si>
  <si>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</si>
  <si>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</si>
  <si>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</si>
  <si>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</si>
  <si>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</si>
  <si>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</si>
  <si>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</si>
  <si>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</si>
  <si>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</si>
  <si>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</si>
  <si>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</si>
  <si>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</si>
  <si>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</si>
  <si>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</si>
  <si>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</si>
  <si>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</si>
  <si>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</si>
  <si>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</si>
  <si>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</si>
  <si>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</si>
  <si>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</si>
  <si>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</si>
  <si>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</si>
  <si>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</si>
  <si>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</si>
  <si>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</si>
  <si>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</si>
  <si>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</si>
  <si>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</si>
  <si>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</si>
  <si>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</si>
  <si>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</si>
  <si>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</si>
  <si>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</si>
  <si>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</si>
  <si>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</si>
  <si>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</si>
  <si>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</si>
  <si>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</si>
  <si>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</si>
  <si>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</si>
  <si>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</si>
  <si>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</si>
  <si>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</si>
  <si>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</si>
  <si>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</si>
  <si>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</si>
  <si>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</si>
  <si>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</si>
  <si>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</si>
  <si>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</si>
  <si>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</si>
  <si>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</si>
  <si>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</si>
  <si>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</si>
  <si>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</si>
  <si>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</si>
  <si>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</si>
  <si>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</si>
  <si>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</si>
  <si>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</si>
  <si>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</si>
  <si>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</si>
  <si>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</si>
  <si>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</si>
  <si>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</si>
  <si>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</si>
  <si>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</si>
  <si>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</si>
  <si>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</si>
  <si>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</si>
  <si>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</si>
  <si>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</si>
  <si>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</si>
  <si>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</si>
  <si>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</si>
  <si>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</si>
  <si>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</si>
  <si>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</si>
  <si>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</si>
  <si>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</si>
  <si>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</si>
  <si>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</si>
  <si>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</si>
  <si>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</si>
  <si>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</si>
  <si>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</si>
  <si>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</si>
  <si>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</si>
  <si>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</si>
  <si>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</si>
  <si>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</si>
  <si>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</si>
  <si>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</si>
  <si>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</si>
  <si>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</si>
  <si>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</si>
  <si>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</si>
  <si>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</si>
  <si>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</si>
  <si>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</si>
  <si>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</si>
  <si>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</si>
  <si>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</si>
  <si>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</si>
  <si>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</si>
  <si>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</si>
  <si>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</si>
  <si>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</si>
  <si>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</si>
  <si>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</si>
  <si>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</si>
  <si>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</si>
  <si>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</si>
  <si>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</si>
  <si>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</si>
  <si>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</si>
  <si>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</si>
  <si>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</si>
  <si>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</si>
  <si>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</si>
  <si>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</si>
  <si>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</si>
  <si>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</si>
  <si>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</si>
  <si>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</si>
  <si>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</si>
  <si>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</si>
  <si>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</si>
  <si>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</si>
  <si>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</si>
  <si>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</si>
  <si>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</si>
  <si>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</si>
  <si>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</si>
  <si>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</si>
  <si>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</si>
  <si>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</si>
  <si>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</si>
  <si>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</si>
  <si>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</si>
  <si>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</si>
  <si>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</si>
  <si>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</si>
  <si>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</si>
  <si>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</si>
  <si>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</si>
  <si>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</si>
  <si>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</si>
  <si>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</si>
  <si>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</si>
  <si>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</si>
  <si>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</si>
  <si>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</si>
  <si>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</si>
  <si>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</si>
  <si>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</si>
  <si>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</si>
  <si>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</si>
  <si>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</si>
  <si>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</si>
  <si>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</si>
  <si>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</si>
  <si>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</si>
  <si>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</si>
  <si>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</si>
  <si>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</si>
  <si>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</si>
  <si>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</si>
  <si>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</si>
  <si>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</si>
  <si>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</si>
  <si>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</si>
  <si>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</si>
  <si>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</si>
  <si>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</si>
  <si>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</si>
  <si>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</si>
  <si>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</si>
  <si>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</si>
  <si>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</si>
  <si>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</si>
  <si>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</si>
  <si>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</si>
  <si>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</si>
  <si>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</si>
  <si>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</si>
  <si>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</si>
  <si>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</si>
  <si>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</si>
  <si>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</si>
  <si>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</si>
  <si>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</si>
  <si>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</si>
  <si>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</si>
  <si>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</si>
  <si>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</si>
  <si>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</si>
  <si>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</si>
  <si>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</si>
  <si>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</si>
  <si>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</si>
  <si>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</si>
  <si>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</si>
  <si>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</si>
  <si>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</si>
  <si>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</si>
  <si>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</si>
  <si>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</si>
  <si>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</si>
  <si>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</si>
  <si>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</si>
  <si>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</si>
  <si>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</si>
  <si>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</si>
  <si>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</si>
  <si>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</si>
  <si>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</si>
  <si>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</si>
  <si>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</si>
  <si>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</si>
  <si>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</si>
  <si>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</si>
  <si>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</si>
  <si>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</si>
  <si>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</si>
  <si>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</si>
  <si>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</si>
  <si>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</si>
  <si>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</si>
  <si>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</si>
  <si>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</si>
  <si>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</si>
  <si>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</si>
  <si>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</si>
  <si>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</si>
  <si>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</si>
  <si>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</si>
  <si>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</si>
  <si>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</si>
  <si>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</si>
  <si>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</si>
  <si>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</si>
  <si>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</si>
  <si>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</si>
  <si>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</si>
  <si>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</si>
  <si>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</si>
  <si>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</si>
  <si>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</si>
  <si>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</si>
  <si>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</si>
  <si>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</si>
  <si>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</si>
  <si>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</si>
  <si>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</si>
  <si>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</si>
  <si>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</si>
  <si>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</si>
  <si>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</si>
  <si>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</si>
  <si>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</si>
  <si>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</si>
  <si>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</si>
  <si>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</si>
  <si>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</si>
  <si>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</si>
  <si>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</si>
  <si>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</si>
  <si>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</si>
  <si>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</si>
  <si>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</si>
  <si>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</si>
  <si>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</si>
  <si>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</si>
  <si>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</si>
  <si>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</si>
  <si>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</si>
  <si>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</si>
  <si>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</si>
  <si>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</si>
  <si>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</si>
  <si>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</si>
  <si>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</si>
  <si>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</si>
  <si>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</si>
  <si>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</si>
  <si>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</si>
  <si>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</si>
  <si>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</si>
  <si>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</si>
  <si>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</si>
  <si>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</si>
  <si>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</si>
  <si>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</si>
  <si>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</si>
  <si>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</si>
  <si>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</si>
  <si>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</si>
  <si>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</si>
  <si>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</si>
  <si>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</si>
  <si>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</si>
  <si>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</si>
  <si>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</si>
  <si>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</si>
  <si>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</si>
  <si>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</si>
  <si>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</si>
  <si>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</si>
  <si>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</si>
  <si>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</si>
  <si>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</si>
  <si>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</si>
  <si>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</si>
  <si>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</si>
  <si>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</si>
  <si>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</si>
  <si>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</si>
  <si>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</si>
  <si>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</si>
  <si>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</si>
  <si>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</si>
  <si>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</si>
  <si>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</si>
  <si>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</si>
  <si>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</si>
  <si>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</si>
  <si>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</si>
  <si>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</si>
  <si>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</si>
  <si>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</si>
  <si>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</si>
  <si>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</si>
  <si>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</si>
  <si>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</si>
  <si>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</si>
  <si>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</si>
  <si>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</si>
  <si>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</si>
  <si>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</si>
  <si>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</si>
  <si>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</si>
  <si>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</si>
  <si>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</si>
  <si>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</si>
  <si>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</si>
  <si>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</si>
  <si>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</si>
  <si>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</si>
  <si>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</si>
  <si>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</si>
  <si>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</si>
  <si>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</si>
  <si>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</si>
  <si>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</si>
  <si>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</si>
  <si>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</si>
  <si>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</si>
  <si>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</si>
  <si>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</si>
  <si>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</si>
  <si>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</si>
  <si>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</si>
  <si>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</si>
  <si>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</si>
  <si>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</si>
  <si>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</si>
  <si>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</si>
  <si>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</si>
  <si>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</si>
  <si>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</si>
  <si>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</si>
  <si>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</si>
  <si>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</si>
  <si>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</si>
  <si>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</si>
  <si>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</si>
  <si>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</si>
  <si>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</si>
  <si>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</si>
  <si>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</si>
  <si>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</si>
  <si>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</si>
  <si>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</si>
  <si>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</si>
  <si>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</si>
  <si>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</si>
  <si>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</si>
  <si>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</si>
  <si>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</si>
  <si>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</si>
  <si>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</si>
  <si>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</si>
  <si>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</si>
  <si>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</si>
  <si>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</si>
  <si>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</si>
  <si>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</si>
  <si>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</si>
  <si>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</si>
  <si>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</si>
  <si>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</si>
  <si>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</si>
  <si>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</si>
  <si>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</si>
  <si>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</si>
  <si>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</si>
  <si>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</si>
  <si>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</si>
  <si>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</si>
  <si>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</si>
  <si>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</si>
  <si>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</si>
  <si>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</si>
  <si>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</si>
  <si>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</si>
  <si>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</si>
  <si>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</si>
  <si>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</si>
  <si>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</si>
  <si>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</si>
  <si>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</si>
  <si>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</si>
  <si>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</si>
  <si>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</si>
  <si>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</si>
  <si>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</si>
  <si>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</si>
  <si>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</si>
  <si>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</si>
  <si>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</si>
  <si>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</si>
  <si>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</si>
  <si>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</si>
  <si>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</si>
  <si>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</si>
  <si>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</si>
  <si>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</si>
  <si>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</si>
  <si>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</si>
  <si>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</si>
  <si>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</si>
  <si>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</si>
  <si>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</si>
  <si>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</si>
  <si>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</si>
  <si>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</si>
  <si>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</si>
  <si>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</si>
  <si>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</si>
  <si>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</si>
  <si>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</si>
  <si>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</si>
  <si>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</si>
  <si>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</si>
  <si>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</si>
  <si>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</si>
  <si>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</si>
  <si>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</si>
  <si>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</si>
  <si>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</si>
  <si>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</si>
  <si>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</si>
  <si>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</si>
  <si>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</si>
  <si>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</si>
  <si>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</si>
  <si>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</si>
  <si>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</si>
  <si>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</si>
  <si>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</si>
  <si>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</si>
  <si>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</si>
  <si>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</si>
  <si>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</si>
  <si>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</si>
  <si>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</si>
  <si>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</si>
  <si>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</si>
  <si>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</si>
  <si>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</si>
  <si>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</si>
  <si>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</si>
  <si>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</si>
  <si>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</si>
  <si>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</si>
  <si>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</si>
  <si>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</si>
  <si>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</si>
  <si>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</si>
  <si>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</si>
  <si>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</si>
  <si>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</si>
  <si>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</si>
  <si>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</si>
  <si>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</si>
  <si>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</si>
  <si>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</si>
  <si>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</si>
  <si>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</si>
  <si>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</si>
  <si>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</si>
  <si>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</si>
  <si>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</si>
  <si>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</si>
  <si>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</si>
  <si>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</si>
  <si>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</si>
  <si>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</si>
  <si>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</si>
  <si>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</si>
  <si>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</si>
  <si>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</si>
  <si>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</si>
  <si>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</si>
  <si>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</si>
  <si>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</si>
  <si>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</si>
  <si>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</si>
  <si>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</si>
  <si>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</si>
  <si>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</si>
  <si>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</si>
  <si>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</si>
  <si>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</si>
  <si>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</si>
  <si>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</si>
  <si>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</si>
  <si>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</si>
  <si>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</si>
  <si>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</si>
  <si>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</si>
  <si>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</si>
  <si>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</si>
  <si>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</si>
  <si>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</si>
  <si>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</si>
  <si>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</si>
  <si>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</si>
  <si>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</si>
  <si>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</si>
  <si>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</si>
  <si>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</si>
  <si>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</si>
  <si>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</si>
  <si>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</si>
  <si>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</si>
  <si>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</si>
  <si>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</si>
  <si>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</si>
  <si>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</si>
  <si>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</si>
  <si>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</si>
  <si>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</si>
  <si>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</si>
  <si>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</si>
  <si>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</si>
  <si>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</si>
  <si>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</si>
  <si>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</si>
  <si>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</si>
  <si>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</si>
  <si>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</si>
  <si>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</si>
  <si>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</si>
  <si>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</si>
  <si>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</si>
  <si>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</si>
  <si>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</si>
  <si>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</si>
  <si>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</si>
  <si>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</si>
  <si>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</si>
  <si>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</si>
  <si>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</si>
  <si>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</si>
  <si>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</si>
  <si>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</si>
  <si>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</si>
  <si>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</si>
  <si>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</si>
  <si>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</si>
  <si>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</si>
  <si>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</si>
  <si>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</si>
  <si>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</si>
  <si>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</si>
  <si>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</si>
  <si>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</si>
  <si>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</si>
  <si>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</si>
  <si>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</si>
  <si>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</si>
  <si>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</si>
  <si>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</si>
  <si>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</si>
  <si>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</si>
  <si>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</si>
  <si>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</si>
  <si>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</si>
  <si>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</si>
  <si>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</si>
  <si>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</si>
  <si>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</si>
  <si>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</si>
  <si>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</si>
  <si>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</si>
  <si>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</si>
  <si>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</si>
  <si>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</si>
  <si>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</si>
  <si>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</si>
  <si>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</si>
  <si>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</si>
  <si>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</si>
  <si>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</si>
  <si>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</si>
  <si>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</si>
  <si>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</si>
  <si>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</si>
  <si>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</si>
  <si>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</si>
  <si>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</si>
  <si>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</si>
  <si>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</si>
  <si>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</si>
  <si>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</si>
  <si>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</si>
  <si>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</si>
  <si>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</si>
  <si>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</si>
  <si>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</si>
  <si>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</si>
  <si>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</si>
  <si>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</si>
  <si>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</si>
  <si>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</si>
  <si>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</si>
  <si>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</si>
  <si>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</si>
  <si>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</si>
  <si>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</si>
  <si>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</si>
  <si>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</si>
  <si>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</si>
  <si>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</si>
  <si>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</si>
  <si>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</si>
  <si>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</si>
  <si>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</si>
  <si>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</si>
  <si>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</si>
  <si>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</si>
  <si>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</si>
  <si>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</si>
  <si>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</si>
  <si>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</si>
  <si>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</si>
  <si>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</si>
  <si>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</si>
  <si>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</si>
  <si>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</si>
  <si>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</si>
  <si>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</si>
  <si>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</si>
  <si>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</si>
  <si>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</si>
  <si>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</si>
  <si>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</si>
  <si>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</si>
  <si>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</si>
  <si>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</si>
  <si>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</si>
  <si>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</si>
  <si>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</si>
  <si>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</si>
  <si>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</si>
  <si>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</si>
  <si>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</si>
  <si>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</si>
  <si>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</si>
  <si>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</si>
  <si>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</si>
  <si>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</si>
  <si>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</si>
  <si>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</si>
  <si>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</si>
  <si>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</si>
  <si>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</si>
  <si>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</si>
  <si>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</si>
  <si>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</si>
  <si>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</si>
  <si>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</si>
  <si>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</si>
  <si>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</si>
  <si>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</si>
  <si>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</si>
  <si>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</si>
  <si>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</si>
  <si>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</si>
  <si>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</si>
  <si>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</si>
  <si>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</si>
  <si>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</si>
  <si>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</si>
  <si>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</si>
  <si>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</si>
  <si>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</si>
  <si>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</si>
  <si>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</si>
  <si>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</si>
  <si>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</si>
  <si>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</si>
  <si>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</si>
  <si>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</si>
  <si>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</si>
  <si>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</si>
  <si>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</si>
  <si>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</si>
  <si>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</si>
  <si>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</si>
  <si>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</si>
  <si>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</si>
  <si>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</si>
  <si>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</si>
  <si>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</si>
  <si>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</si>
  <si>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</si>
  <si>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</si>
  <si>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</si>
  <si>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</si>
  <si>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</si>
  <si>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</si>
  <si>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</si>
  <si>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</si>
  <si>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</si>
  <si>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</si>
  <si>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</si>
  <si>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</si>
  <si>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</si>
  <si>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</si>
  <si>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</si>
  <si>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</si>
  <si>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</si>
  <si>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</si>
  <si>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</si>
  <si>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</si>
  <si>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</si>
  <si>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</si>
  <si>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</si>
  <si>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</si>
  <si>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</si>
  <si>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</si>
  <si>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</si>
  <si>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</si>
  <si>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</si>
  <si>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</si>
  <si>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</si>
  <si>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</si>
  <si>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</si>
  <si>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</si>
  <si>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</si>
  <si>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</si>
  <si>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</si>
  <si>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</si>
  <si>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</si>
  <si>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</si>
  <si>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</si>
  <si>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</si>
  <si>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</si>
  <si>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</si>
  <si>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</si>
  <si>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</si>
  <si>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</si>
  <si>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</si>
  <si>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</si>
  <si>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</si>
  <si>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</si>
  <si>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</si>
  <si>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</si>
  <si>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</si>
  <si>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</si>
  <si>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</si>
  <si>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</si>
  <si>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</si>
  <si>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</si>
  <si>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</si>
  <si>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</si>
  <si>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</si>
  <si>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</si>
  <si>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</si>
  <si>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</si>
  <si>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</si>
  <si>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Сбербанк – Глобальный Интернет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</si>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</sst>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1">
    <xf numFmtId="165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165" fontId="0" fillId="0" borderId="0" xfId="0" applyProtection="1">
      <protection locked="0"/>
    </xf>
    <xf numFmtId="0" fontId="3" fillId="2" borderId="0" xfId="0" applyNumberFormat="1" applyFont="1" applyFill="1" applyAlignment="1">
      <alignment horizontal="center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2327.46</c:v>
                </c:pt>
                <c:pt idx="1">
                  <c:v>2315.1999999999998</c:v>
                </c:pt>
                <c:pt idx="2">
                  <c:v>2337.86</c:v>
                </c:pt>
                <c:pt idx="3">
                  <c:v>2332.08</c:v>
                </c:pt>
                <c:pt idx="4">
                  <c:v>2317.04</c:v>
                </c:pt>
                <c:pt idx="5">
                  <c:v>2351.3200000000002</c:v>
                </c:pt>
                <c:pt idx="6">
                  <c:v>2341.0500000000002</c:v>
                </c:pt>
                <c:pt idx="7">
                  <c:v>2330.35</c:v>
                </c:pt>
                <c:pt idx="8">
                  <c:v>2347.85</c:v>
                </c:pt>
                <c:pt idx="9">
                  <c:v>2353.39</c:v>
                </c:pt>
                <c:pt idx="10">
                  <c:v>2341.17</c:v>
                </c:pt>
                <c:pt idx="11">
                  <c:v>2335.23</c:v>
                </c:pt>
                <c:pt idx="12">
                  <c:v>2332.29</c:v>
                </c:pt>
                <c:pt idx="13">
                  <c:v>2342.9299999999998</c:v>
                </c:pt>
                <c:pt idx="14">
                  <c:v>2336.61</c:v>
                </c:pt>
                <c:pt idx="15">
                  <c:v>2358.9499999999998</c:v>
                </c:pt>
                <c:pt idx="16">
                  <c:v>2315.56</c:v>
                </c:pt>
                <c:pt idx="17">
                  <c:v>2341.14</c:v>
                </c:pt>
                <c:pt idx="18">
                  <c:v>2315.88</c:v>
                </c:pt>
                <c:pt idx="19">
                  <c:v>2307.0100000000002</c:v>
                </c:pt>
                <c:pt idx="20">
                  <c:v>2306.83</c:v>
                </c:pt>
                <c:pt idx="21">
                  <c:v>2347.44</c:v>
                </c:pt>
                <c:pt idx="22">
                  <c:v>2342.83</c:v>
                </c:pt>
                <c:pt idx="23">
                  <c:v>2357.17</c:v>
                </c:pt>
                <c:pt idx="24">
                  <c:v>2358.65</c:v>
                </c:pt>
                <c:pt idx="25">
                  <c:v>2342.33</c:v>
                </c:pt>
                <c:pt idx="26">
                  <c:v>2345.21</c:v>
                </c:pt>
                <c:pt idx="27">
                  <c:v>2323.59</c:v>
                </c:pt>
                <c:pt idx="28">
                  <c:v>2341.4299999999998</c:v>
                </c:pt>
                <c:pt idx="29">
                  <c:v>2354.96</c:v>
                </c:pt>
                <c:pt idx="30">
                  <c:v>2351.67</c:v>
                </c:pt>
                <c:pt idx="31">
                  <c:v>2360.44</c:v>
                </c:pt>
                <c:pt idx="32">
                  <c:v>2365.16</c:v>
                </c:pt>
                <c:pt idx="33">
                  <c:v>2394</c:v>
                </c:pt>
                <c:pt idx="34">
                  <c:v>2353.62</c:v>
                </c:pt>
                <c:pt idx="35">
                  <c:v>2373.2800000000002</c:v>
                </c:pt>
                <c:pt idx="36">
                  <c:v>2382.4899999999998</c:v>
                </c:pt>
                <c:pt idx="37">
                  <c:v>2385.85</c:v>
                </c:pt>
                <c:pt idx="38">
                  <c:v>2385.02</c:v>
                </c:pt>
                <c:pt idx="39">
                  <c:v>2404.73</c:v>
                </c:pt>
                <c:pt idx="40">
                  <c:v>2427.0100000000002</c:v>
                </c:pt>
                <c:pt idx="41">
                  <c:v>2460.9899999999998</c:v>
                </c:pt>
                <c:pt idx="42">
                  <c:v>2430.23</c:v>
                </c:pt>
                <c:pt idx="43">
                  <c:v>2460.19</c:v>
                </c:pt>
                <c:pt idx="44">
                  <c:v>2450.7600000000002</c:v>
                </c:pt>
                <c:pt idx="45">
                  <c:v>2418.5300000000002</c:v>
                </c:pt>
                <c:pt idx="46">
                  <c:v>2411.9499999999998</c:v>
                </c:pt>
                <c:pt idx="47">
                  <c:v>2415.85</c:v>
                </c:pt>
                <c:pt idx="48">
                  <c:v>2406.42</c:v>
                </c:pt>
                <c:pt idx="49">
                  <c:v>2390.4499999999998</c:v>
                </c:pt>
                <c:pt idx="50">
                  <c:v>2366.4499999999998</c:v>
                </c:pt>
                <c:pt idx="51">
                  <c:v>2371.64</c:v>
                </c:pt>
                <c:pt idx="52">
                  <c:v>2352.04</c:v>
                </c:pt>
                <c:pt idx="53">
                  <c:v>2338.41</c:v>
                </c:pt>
                <c:pt idx="54">
                  <c:v>2380.33</c:v>
                </c:pt>
                <c:pt idx="55">
                  <c:v>2339.39</c:v>
                </c:pt>
                <c:pt idx="56">
                  <c:v>2400.37</c:v>
                </c:pt>
                <c:pt idx="57">
                  <c:v>2370.85</c:v>
                </c:pt>
                <c:pt idx="58">
                  <c:v>2417.77</c:v>
                </c:pt>
                <c:pt idx="59">
                  <c:v>2378.8000000000002</c:v>
                </c:pt>
                <c:pt idx="60">
                  <c:v>2561.86</c:v>
                </c:pt>
                <c:pt idx="61">
                  <c:v>2572.21</c:v>
                </c:pt>
                <c:pt idx="62">
                  <c:v>2482.0700000000002</c:v>
                </c:pt>
                <c:pt idx="63">
                  <c:v>2484.7399999999998</c:v>
                </c:pt>
                <c:pt idx="64">
                  <c:v>2458.7199999999998</c:v>
                </c:pt>
                <c:pt idx="65">
                  <c:v>2511.0700000000002</c:v>
                </c:pt>
                <c:pt idx="66">
                  <c:v>2498.17</c:v>
                </c:pt>
                <c:pt idx="67">
                  <c:v>2477.0300000000002</c:v>
                </c:pt>
                <c:pt idx="68">
                  <c:v>2473.21</c:v>
                </c:pt>
                <c:pt idx="69">
                  <c:v>2497.1</c:v>
                </c:pt>
                <c:pt idx="70">
                  <c:v>2485.64</c:v>
                </c:pt>
                <c:pt idx="71">
                  <c:v>2467.64</c:v>
                </c:pt>
                <c:pt idx="72">
                  <c:v>2430.06</c:v>
                </c:pt>
                <c:pt idx="73">
                  <c:v>2385.85</c:v>
                </c:pt>
                <c:pt idx="74">
                  <c:v>2450.86</c:v>
                </c:pt>
                <c:pt idx="75">
                  <c:v>2421.98</c:v>
                </c:pt>
                <c:pt idx="76">
                  <c:v>2445.4</c:v>
                </c:pt>
                <c:pt idx="77">
                  <c:v>2429.33</c:v>
                </c:pt>
                <c:pt idx="78">
                  <c:v>2451.75</c:v>
                </c:pt>
                <c:pt idx="79">
                  <c:v>2461.16</c:v>
                </c:pt>
                <c:pt idx="80">
                  <c:v>2441.5100000000002</c:v>
                </c:pt>
                <c:pt idx="81">
                  <c:v>2414.5500000000002</c:v>
                </c:pt>
                <c:pt idx="82">
                  <c:v>2438.31</c:v>
                </c:pt>
                <c:pt idx="83">
                  <c:v>2405.0300000000002</c:v>
                </c:pt>
                <c:pt idx="84">
                  <c:v>2403.83</c:v>
                </c:pt>
                <c:pt idx="85">
                  <c:v>2396.54</c:v>
                </c:pt>
                <c:pt idx="86">
                  <c:v>2393.59</c:v>
                </c:pt>
                <c:pt idx="87">
                  <c:v>2406.36</c:v>
                </c:pt>
                <c:pt idx="88">
                  <c:v>2395.4</c:v>
                </c:pt>
                <c:pt idx="89">
                  <c:v>2368.69</c:v>
                </c:pt>
                <c:pt idx="90">
                  <c:v>2357.37</c:v>
                </c:pt>
                <c:pt idx="91">
                  <c:v>2330.31</c:v>
                </c:pt>
                <c:pt idx="92">
                  <c:v>2315.0500000000002</c:v>
                </c:pt>
                <c:pt idx="93">
                  <c:v>2284.3000000000002</c:v>
                </c:pt>
                <c:pt idx="94">
                  <c:v>2272.2600000000002</c:v>
                </c:pt>
                <c:pt idx="95">
                  <c:v>2286.5300000000002</c:v>
                </c:pt>
                <c:pt idx="96">
                  <c:v>2270.2600000000002</c:v>
                </c:pt>
                <c:pt idx="97">
                  <c:v>2243.04</c:v>
                </c:pt>
                <c:pt idx="98">
                  <c:v>2235.4699999999998</c:v>
                </c:pt>
                <c:pt idx="99">
                  <c:v>2238.15</c:v>
                </c:pt>
                <c:pt idx="100">
                  <c:v>2255.6999999999998</c:v>
                </c:pt>
                <c:pt idx="101">
                  <c:v>2256.96</c:v>
                </c:pt>
                <c:pt idx="102">
                  <c:v>2244.89</c:v>
                </c:pt>
                <c:pt idx="103">
                  <c:v>2221.2399999999998</c:v>
                </c:pt>
                <c:pt idx="104">
                  <c:v>2290.86</c:v>
                </c:pt>
                <c:pt idx="105">
                  <c:v>2198.8000000000002</c:v>
                </c:pt>
                <c:pt idx="106">
                  <c:v>2151.87</c:v>
                </c:pt>
                <c:pt idx="107">
                  <c:v>2119.4699999999998</c:v>
                </c:pt>
                <c:pt idx="108">
                  <c:v>2103.62</c:v>
                </c:pt>
                <c:pt idx="109">
                  <c:v>2085.54</c:v>
                </c:pt>
                <c:pt idx="110">
                  <c:v>2118.5300000000002</c:v>
                </c:pt>
                <c:pt idx="111">
                  <c:v>2106.25</c:v>
                </c:pt>
                <c:pt idx="112">
                  <c:v>2103.09</c:v>
                </c:pt>
                <c:pt idx="113">
                  <c:v>2125.17</c:v>
                </c:pt>
                <c:pt idx="114">
                  <c:v>2122.2399999999998</c:v>
                </c:pt>
                <c:pt idx="115">
                  <c:v>2077.0700000000002</c:v>
                </c:pt>
                <c:pt idx="116">
                  <c:v>2038.35</c:v>
                </c:pt>
                <c:pt idx="117">
                  <c:v>2034.18</c:v>
                </c:pt>
                <c:pt idx="118">
                  <c:v>2032.21</c:v>
                </c:pt>
                <c:pt idx="119">
                  <c:v>2025.98</c:v>
                </c:pt>
                <c:pt idx="120">
                  <c:v>2068.7399999999998</c:v>
                </c:pt>
                <c:pt idx="121">
                  <c:v>2082.6999999999998</c:v>
                </c:pt>
                <c:pt idx="122">
                  <c:v>2036.49</c:v>
                </c:pt>
                <c:pt idx="123">
                  <c:v>1958.31</c:v>
                </c:pt>
                <c:pt idx="124">
                  <c:v>1979.65</c:v>
                </c:pt>
                <c:pt idx="125">
                  <c:v>1976.71</c:v>
                </c:pt>
                <c:pt idx="126">
                  <c:v>1940.16</c:v>
                </c:pt>
                <c:pt idx="127">
                  <c:v>1993.41</c:v>
                </c:pt>
                <c:pt idx="128">
                  <c:v>2022.24</c:v>
                </c:pt>
                <c:pt idx="129">
                  <c:v>2016.1</c:v>
                </c:pt>
                <c:pt idx="130">
                  <c:v>2044.61</c:v>
                </c:pt>
                <c:pt idx="131">
                  <c:v>2101.6999999999998</c:v>
                </c:pt>
                <c:pt idx="132">
                  <c:v>2116.92</c:v>
                </c:pt>
                <c:pt idx="133">
                  <c:v>2151.2800000000002</c:v>
                </c:pt>
                <c:pt idx="134">
                  <c:v>2173.66</c:v>
                </c:pt>
                <c:pt idx="135">
                  <c:v>2155.4499999999998</c:v>
                </c:pt>
                <c:pt idx="136">
                  <c:v>2149.5700000000002</c:v>
                </c:pt>
                <c:pt idx="137">
                  <c:v>2133.3000000000002</c:v>
                </c:pt>
                <c:pt idx="138">
                  <c:v>2142.17</c:v>
                </c:pt>
                <c:pt idx="139">
                  <c:v>2128.69</c:v>
                </c:pt>
                <c:pt idx="140">
                  <c:v>2173.34</c:v>
                </c:pt>
                <c:pt idx="141">
                  <c:v>2170.88</c:v>
                </c:pt>
                <c:pt idx="142">
                  <c:v>2148.16</c:v>
                </c:pt>
                <c:pt idx="143">
                  <c:v>2134.37</c:v>
                </c:pt>
                <c:pt idx="144">
                  <c:v>2141.79</c:v>
                </c:pt>
                <c:pt idx="145">
                  <c:v>2120.4699999999998</c:v>
                </c:pt>
                <c:pt idx="146">
                  <c:v>2222.1799999999998</c:v>
                </c:pt>
                <c:pt idx="147">
                  <c:v>2228.5300000000002</c:v>
                </c:pt>
                <c:pt idx="148">
                  <c:v>2218.7399999999998</c:v>
                </c:pt>
                <c:pt idx="149">
                  <c:v>2175</c:v>
                </c:pt>
                <c:pt idx="150">
                  <c:v>2166.11</c:v>
                </c:pt>
                <c:pt idx="151">
                  <c:v>2138.67</c:v>
                </c:pt>
                <c:pt idx="152">
                  <c:v>2147.1999999999998</c:v>
                </c:pt>
                <c:pt idx="153">
                  <c:v>2188.04</c:v>
                </c:pt>
                <c:pt idx="154">
                  <c:v>2208.42</c:v>
                </c:pt>
                <c:pt idx="155">
                  <c:v>2248.88</c:v>
                </c:pt>
                <c:pt idx="156">
                  <c:v>2256.89</c:v>
                </c:pt>
                <c:pt idx="157">
                  <c:v>2248.56</c:v>
                </c:pt>
                <c:pt idx="158">
                  <c:v>2200.6799999999998</c:v>
                </c:pt>
                <c:pt idx="159">
                  <c:v>2227</c:v>
                </c:pt>
                <c:pt idx="160">
                  <c:v>2220.3200000000002</c:v>
                </c:pt>
                <c:pt idx="161">
                  <c:v>2278.41</c:v>
                </c:pt>
                <c:pt idx="162">
                  <c:v>2259.46</c:v>
                </c:pt>
                <c:pt idx="163">
                  <c:v>2265.7600000000002</c:v>
                </c:pt>
                <c:pt idx="164">
                  <c:v>2264.2600000000002</c:v>
                </c:pt>
                <c:pt idx="165">
                  <c:v>2262.64</c:v>
                </c:pt>
                <c:pt idx="166">
                  <c:v>2256.7399999999998</c:v>
                </c:pt>
                <c:pt idx="167">
                  <c:v>2230.36</c:v>
                </c:pt>
                <c:pt idx="168">
                  <c:v>2206.0700000000002</c:v>
                </c:pt>
                <c:pt idx="169">
                  <c:v>2227.71</c:v>
                </c:pt>
                <c:pt idx="170">
                  <c:v>2206.52</c:v>
                </c:pt>
                <c:pt idx="171">
                  <c:v>2167.52</c:v>
                </c:pt>
                <c:pt idx="172">
                  <c:v>2170.29</c:v>
                </c:pt>
                <c:pt idx="173">
                  <c:v>2170.4699999999998</c:v>
                </c:pt>
                <c:pt idx="174">
                  <c:v>2176.64</c:v>
                </c:pt>
                <c:pt idx="175">
                  <c:v>2195.5500000000002</c:v>
                </c:pt>
                <c:pt idx="176">
                  <c:v>2180.25</c:v>
                </c:pt>
                <c:pt idx="177">
                  <c:v>2159.7399999999998</c:v>
                </c:pt>
                <c:pt idx="178">
                  <c:v>2137.6799999999998</c:v>
                </c:pt>
                <c:pt idx="179">
                  <c:v>2113.2399999999998</c:v>
                </c:pt>
                <c:pt idx="180">
                  <c:v>2133.79</c:v>
                </c:pt>
                <c:pt idx="181">
                  <c:v>2119.9499999999998</c:v>
                </c:pt>
                <c:pt idx="182">
                  <c:v>2093.7399999999998</c:v>
                </c:pt>
                <c:pt idx="183">
                  <c:v>2058.69</c:v>
                </c:pt>
                <c:pt idx="184">
                  <c:v>2036.43</c:v>
                </c:pt>
                <c:pt idx="185">
                  <c:v>2076.46</c:v>
                </c:pt>
                <c:pt idx="186">
                  <c:v>2099.35</c:v>
                </c:pt>
                <c:pt idx="187">
                  <c:v>2117.23</c:v>
                </c:pt>
                <c:pt idx="188">
                  <c:v>2113.9699999999998</c:v>
                </c:pt>
                <c:pt idx="189">
                  <c:v>2117.4699999999998</c:v>
                </c:pt>
                <c:pt idx="190">
                  <c:v>2130.9499999999998</c:v>
                </c:pt>
                <c:pt idx="191">
                  <c:v>2109.6799999999998</c:v>
                </c:pt>
                <c:pt idx="192">
                  <c:v>2158.83</c:v>
                </c:pt>
                <c:pt idx="193">
                  <c:v>2168.75</c:v>
                </c:pt>
                <c:pt idx="194">
                  <c:v>2157.71</c:v>
                </c:pt>
                <c:pt idx="195">
                  <c:v>2185.7600000000002</c:v>
                </c:pt>
                <c:pt idx="196">
                  <c:v>2176.5500000000002</c:v>
                </c:pt>
                <c:pt idx="197">
                  <c:v>2149.17</c:v>
                </c:pt>
                <c:pt idx="198">
                  <c:v>2103.5100000000002</c:v>
                </c:pt>
                <c:pt idx="199">
                  <c:v>2088.33</c:v>
                </c:pt>
                <c:pt idx="200">
                  <c:v>2090.5300000000002</c:v>
                </c:pt>
                <c:pt idx="201">
                  <c:v>2116.69</c:v>
                </c:pt>
                <c:pt idx="202">
                  <c:v>2104.91</c:v>
                </c:pt>
                <c:pt idx="203">
                  <c:v>2113.94</c:v>
                </c:pt>
                <c:pt idx="204">
                  <c:v>2152.73</c:v>
                </c:pt>
                <c:pt idx="205">
                  <c:v>2161.9</c:v>
                </c:pt>
                <c:pt idx="206">
                  <c:v>2191.75</c:v>
                </c:pt>
                <c:pt idx="207">
                  <c:v>2141.5500000000002</c:v>
                </c:pt>
                <c:pt idx="208">
                  <c:v>2118.1</c:v>
                </c:pt>
                <c:pt idx="209">
                  <c:v>2122.59</c:v>
                </c:pt>
                <c:pt idx="210">
                  <c:v>2081.62</c:v>
                </c:pt>
                <c:pt idx="211">
                  <c:v>2084.14</c:v>
                </c:pt>
                <c:pt idx="212">
                  <c:v>2063.89</c:v>
                </c:pt>
                <c:pt idx="213">
                  <c:v>2036.22</c:v>
                </c:pt>
                <c:pt idx="214">
                  <c:v>2012.01</c:v>
                </c:pt>
                <c:pt idx="215">
                  <c:v>2029.36</c:v>
                </c:pt>
                <c:pt idx="216">
                  <c:v>2027.45</c:v>
                </c:pt>
                <c:pt idx="217">
                  <c:v>2013.73</c:v>
                </c:pt>
                <c:pt idx="218">
                  <c:v>1995.29</c:v>
                </c:pt>
                <c:pt idx="219">
                  <c:v>1993.07</c:v>
                </c:pt>
                <c:pt idx="220">
                  <c:v>2005.01</c:v>
                </c:pt>
                <c:pt idx="221">
                  <c:v>2033.27</c:v>
                </c:pt>
                <c:pt idx="222">
                  <c:v>2044.65</c:v>
                </c:pt>
                <c:pt idx="223">
                  <c:v>1971.21</c:v>
                </c:pt>
                <c:pt idx="224">
                  <c:v>1982.96</c:v>
                </c:pt>
                <c:pt idx="225">
                  <c:v>1988.61</c:v>
                </c:pt>
                <c:pt idx="226">
                  <c:v>1956.76</c:v>
                </c:pt>
                <c:pt idx="227">
                  <c:v>1938.42</c:v>
                </c:pt>
                <c:pt idx="228">
                  <c:v>2002.02</c:v>
                </c:pt>
                <c:pt idx="229">
                  <c:v>1975.23</c:v>
                </c:pt>
                <c:pt idx="230">
                  <c:v>2025.21</c:v>
                </c:pt>
                <c:pt idx="231">
                  <c:v>2025.21</c:v>
                </c:pt>
                <c:pt idx="232">
                  <c:v>2035.99</c:v>
                </c:pt>
                <c:pt idx="233">
                  <c:v>2029.51</c:v>
                </c:pt>
                <c:pt idx="234">
                  <c:v>2001.58</c:v>
                </c:pt>
                <c:pt idx="235">
                  <c:v>2036.83</c:v>
                </c:pt>
                <c:pt idx="236">
                  <c:v>2101.4899999999998</c:v>
                </c:pt>
                <c:pt idx="237">
                  <c:v>2092.0300000000002</c:v>
                </c:pt>
                <c:pt idx="238">
                  <c:v>2011.47</c:v>
                </c:pt>
                <c:pt idx="239">
                  <c:v>1970.44</c:v>
                </c:pt>
                <c:pt idx="240">
                  <c:v>1983.01</c:v>
                </c:pt>
                <c:pt idx="241">
                  <c:v>1984.45</c:v>
                </c:pt>
                <c:pt idx="242">
                  <c:v>1977.61</c:v>
                </c:pt>
                <c:pt idx="243">
                  <c:v>1990.78</c:v>
                </c:pt>
                <c:pt idx="244">
                  <c:v>1943.65</c:v>
                </c:pt>
                <c:pt idx="245">
                  <c:v>2005.56</c:v>
                </c:pt>
                <c:pt idx="246">
                  <c:v>2035.57</c:v>
                </c:pt>
                <c:pt idx="247">
                  <c:v>2028.23</c:v>
                </c:pt>
                <c:pt idx="248">
                  <c:v>2040.88</c:v>
                </c:pt>
                <c:pt idx="249">
                  <c:v>2024.8</c:v>
                </c:pt>
                <c:pt idx="250">
                  <c:v>2032.5</c:v>
                </c:pt>
                <c:pt idx="251">
                  <c:v>2032.5</c:v>
                </c:pt>
                <c:pt idx="252">
                  <c:v>2046.56</c:v>
                </c:pt>
                <c:pt idx="253">
                  <c:v>2000.12</c:v>
                </c:pt>
                <c:pt idx="254">
                  <c:v>2035.29</c:v>
                </c:pt>
                <c:pt idx="255">
                  <c:v>2011.09</c:v>
                </c:pt>
                <c:pt idx="256">
                  <c:v>1978.22</c:v>
                </c:pt>
                <c:pt idx="257">
                  <c:v>1998.8</c:v>
                </c:pt>
                <c:pt idx="258">
                  <c:v>2018.96</c:v>
                </c:pt>
                <c:pt idx="259">
                  <c:v>2009.23</c:v>
                </c:pt>
                <c:pt idx="260">
                  <c:v>2024.3</c:v>
                </c:pt>
                <c:pt idx="261">
                  <c:v>1993.19</c:v>
                </c:pt>
                <c:pt idx="262">
                  <c:v>2031.35</c:v>
                </c:pt>
                <c:pt idx="263">
                  <c:v>2006.89</c:v>
                </c:pt>
                <c:pt idx="264">
                  <c:v>1993.91</c:v>
                </c:pt>
                <c:pt idx="265">
                  <c:v>1972.77</c:v>
                </c:pt>
                <c:pt idx="266">
                  <c:v>1983.83</c:v>
                </c:pt>
                <c:pt idx="267">
                  <c:v>2022.68</c:v>
                </c:pt>
                <c:pt idx="268">
                  <c:v>1987.26</c:v>
                </c:pt>
                <c:pt idx="269">
                  <c:v>1992.86</c:v>
                </c:pt>
                <c:pt idx="270">
                  <c:v>2022.46</c:v>
                </c:pt>
                <c:pt idx="271">
                  <c:v>2008.86</c:v>
                </c:pt>
                <c:pt idx="272">
                  <c:v>2021.91</c:v>
                </c:pt>
                <c:pt idx="273">
                  <c:v>2027.38</c:v>
                </c:pt>
                <c:pt idx="274">
                  <c:v>2042.32</c:v>
                </c:pt>
                <c:pt idx="275">
                  <c:v>2034.07</c:v>
                </c:pt>
                <c:pt idx="276">
                  <c:v>2043.21</c:v>
                </c:pt>
                <c:pt idx="277">
                  <c:v>2042.05</c:v>
                </c:pt>
                <c:pt idx="278">
                  <c:v>2007.29</c:v>
                </c:pt>
                <c:pt idx="279">
                  <c:v>2051.6999999999998</c:v>
                </c:pt>
                <c:pt idx="280">
                  <c:v>2076.35</c:v>
                </c:pt>
                <c:pt idx="281">
                  <c:v>2086.79</c:v>
                </c:pt>
                <c:pt idx="282">
                  <c:v>2084.5100000000002</c:v>
                </c:pt>
                <c:pt idx="283">
                  <c:v>2141.7600000000002</c:v>
                </c:pt>
                <c:pt idx="284">
                  <c:v>2100.17</c:v>
                </c:pt>
                <c:pt idx="285">
                  <c:v>2047.86</c:v>
                </c:pt>
                <c:pt idx="286">
                  <c:v>2023.08</c:v>
                </c:pt>
                <c:pt idx="287">
                  <c:v>2025.7</c:v>
                </c:pt>
                <c:pt idx="288">
                  <c:v>2025.85</c:v>
                </c:pt>
                <c:pt idx="289">
                  <c:v>2049.08</c:v>
                </c:pt>
                <c:pt idx="290">
                  <c:v>1938.23</c:v>
                </c:pt>
                <c:pt idx="291">
                  <c:v>1983.95</c:v>
                </c:pt>
                <c:pt idx="292">
                  <c:v>1970.96</c:v>
                </c:pt>
                <c:pt idx="293">
                  <c:v>1953.52</c:v>
                </c:pt>
                <c:pt idx="294">
                  <c:v>1978.46</c:v>
                </c:pt>
                <c:pt idx="295">
                  <c:v>1949.82</c:v>
                </c:pt>
                <c:pt idx="296">
                  <c:v>1994.62</c:v>
                </c:pt>
                <c:pt idx="297">
                  <c:v>1969.28</c:v>
                </c:pt>
                <c:pt idx="298">
                  <c:v>1951.43</c:v>
                </c:pt>
                <c:pt idx="299">
                  <c:v>2006.07</c:v>
                </c:pt>
                <c:pt idx="300">
                  <c:v>1977.1</c:v>
                </c:pt>
                <c:pt idx="301">
                  <c:v>1964.6</c:v>
                </c:pt>
                <c:pt idx="302">
                  <c:v>2007.97</c:v>
                </c:pt>
                <c:pt idx="303">
                  <c:v>2020.83</c:v>
                </c:pt>
                <c:pt idx="304">
                  <c:v>1974.57</c:v>
                </c:pt>
                <c:pt idx="305">
                  <c:v>2027.29</c:v>
                </c:pt>
                <c:pt idx="306">
                  <c:v>1984.38</c:v>
                </c:pt>
                <c:pt idx="307">
                  <c:v>1929.49</c:v>
                </c:pt>
                <c:pt idx="308">
                  <c:v>1769.45</c:v>
                </c:pt>
                <c:pt idx="309">
                  <c:v>1752.28</c:v>
                </c:pt>
                <c:pt idx="310">
                  <c:v>1751.74</c:v>
                </c:pt>
                <c:pt idx="311">
                  <c:v>1666.37</c:v>
                </c:pt>
                <c:pt idx="312">
                  <c:v>1653.44</c:v>
                </c:pt>
                <c:pt idx="313">
                  <c:v>1710.31</c:v>
                </c:pt>
                <c:pt idx="314">
                  <c:v>1723.03</c:v>
                </c:pt>
                <c:pt idx="315">
                  <c:v>1775.21</c:v>
                </c:pt>
                <c:pt idx="316">
                  <c:v>1903.5</c:v>
                </c:pt>
                <c:pt idx="317">
                  <c:v>1830.28</c:v>
                </c:pt>
                <c:pt idx="318">
                  <c:v>1962.75</c:v>
                </c:pt>
                <c:pt idx="319">
                  <c:v>1734.34</c:v>
                </c:pt>
                <c:pt idx="320">
                  <c:v>1754.33</c:v>
                </c:pt>
                <c:pt idx="321">
                  <c:v>1822.56</c:v>
                </c:pt>
                <c:pt idx="322">
                  <c:v>1771.07</c:v>
                </c:pt>
                <c:pt idx="323">
                  <c:v>1763.78</c:v>
                </c:pt>
                <c:pt idx="324">
                  <c:v>1794.48</c:v>
                </c:pt>
                <c:pt idx="325">
                  <c:v>1741.21</c:v>
                </c:pt>
                <c:pt idx="326">
                  <c:v>1813.15</c:v>
                </c:pt>
                <c:pt idx="327">
                  <c:v>1830.56</c:v>
                </c:pt>
                <c:pt idx="328">
                  <c:v>1910.91</c:v>
                </c:pt>
                <c:pt idx="329">
                  <c:v>1791.07</c:v>
                </c:pt>
                <c:pt idx="330">
                  <c:v>1839.88</c:v>
                </c:pt>
                <c:pt idx="331">
                  <c:v>1829.3</c:v>
                </c:pt>
                <c:pt idx="332">
                  <c:v>1813.21</c:v>
                </c:pt>
                <c:pt idx="333">
                  <c:v>1778.22</c:v>
                </c:pt>
                <c:pt idx="334">
                  <c:v>1727.88</c:v>
                </c:pt>
                <c:pt idx="335">
                  <c:v>1749.19</c:v>
                </c:pt>
                <c:pt idx="336">
                  <c:v>1766.35</c:v>
                </c:pt>
                <c:pt idx="337">
                  <c:v>1765.7</c:v>
                </c:pt>
                <c:pt idx="338">
                  <c:v>1772.14</c:v>
                </c:pt>
                <c:pt idx="339">
                  <c:v>1778.34</c:v>
                </c:pt>
                <c:pt idx="340">
                  <c:v>1796.62</c:v>
                </c:pt>
                <c:pt idx="341">
                  <c:v>1842.05</c:v>
                </c:pt>
                <c:pt idx="342">
                  <c:v>1773.98</c:v>
                </c:pt>
                <c:pt idx="343">
                  <c:v>1744.89</c:v>
                </c:pt>
                <c:pt idx="344">
                  <c:v>1730.2</c:v>
                </c:pt>
                <c:pt idx="345">
                  <c:v>1715.58</c:v>
                </c:pt>
                <c:pt idx="346">
                  <c:v>1757.89</c:v>
                </c:pt>
                <c:pt idx="347">
                  <c:v>1673.79</c:v>
                </c:pt>
                <c:pt idx="348">
                  <c:v>1665.08</c:v>
                </c:pt>
                <c:pt idx="349">
                  <c:v>1606.36</c:v>
                </c:pt>
                <c:pt idx="350">
                  <c:v>1667.93</c:v>
                </c:pt>
                <c:pt idx="351">
                  <c:v>1646.17</c:v>
                </c:pt>
                <c:pt idx="352">
                  <c:v>1645.32</c:v>
                </c:pt>
                <c:pt idx="353">
                  <c:v>1584.94</c:v>
                </c:pt>
                <c:pt idx="354">
                  <c:v>1569.9</c:v>
                </c:pt>
                <c:pt idx="355">
                  <c:v>1580.21</c:v>
                </c:pt>
                <c:pt idx="356">
                  <c:v>1545.92</c:v>
                </c:pt>
                <c:pt idx="357">
                  <c:v>1566.55</c:v>
                </c:pt>
                <c:pt idx="358">
                  <c:v>1525.38</c:v>
                </c:pt>
                <c:pt idx="359">
                  <c:v>1532.46</c:v>
                </c:pt>
                <c:pt idx="360">
                  <c:v>1498.49</c:v>
                </c:pt>
                <c:pt idx="361">
                  <c:v>1507.85</c:v>
                </c:pt>
                <c:pt idx="362">
                  <c:v>1514.67</c:v>
                </c:pt>
                <c:pt idx="363">
                  <c:v>1499.67</c:v>
                </c:pt>
                <c:pt idx="364">
                  <c:v>1491.99</c:v>
                </c:pt>
                <c:pt idx="365">
                  <c:v>1512.89</c:v>
                </c:pt>
                <c:pt idx="366">
                  <c:v>1543.64</c:v>
                </c:pt>
                <c:pt idx="367">
                  <c:v>1537.44</c:v>
                </c:pt>
                <c:pt idx="368">
                  <c:v>1572.87</c:v>
                </c:pt>
                <c:pt idx="369">
                  <c:v>1558.14</c:v>
                </c:pt>
                <c:pt idx="370">
                  <c:v>1531.01</c:v>
                </c:pt>
                <c:pt idx="371">
                  <c:v>1553.49</c:v>
                </c:pt>
                <c:pt idx="372">
                  <c:v>1581.86</c:v>
                </c:pt>
                <c:pt idx="373">
                  <c:v>1591.86</c:v>
                </c:pt>
                <c:pt idx="374">
                  <c:v>1595.44</c:v>
                </c:pt>
                <c:pt idx="375">
                  <c:v>1588.06</c:v>
                </c:pt>
                <c:pt idx="376">
                  <c:v>1610.52</c:v>
                </c:pt>
                <c:pt idx="377">
                  <c:v>1605.59</c:v>
                </c:pt>
                <c:pt idx="378">
                  <c:v>1598.7</c:v>
                </c:pt>
                <c:pt idx="379">
                  <c:v>1616.31</c:v>
                </c:pt>
                <c:pt idx="380">
                  <c:v>1625.28</c:v>
                </c:pt>
                <c:pt idx="381">
                  <c:v>1626.69</c:v>
                </c:pt>
                <c:pt idx="382">
                  <c:v>1641.67</c:v>
                </c:pt>
                <c:pt idx="383">
                  <c:v>1613.41</c:v>
                </c:pt>
                <c:pt idx="384">
                  <c:v>1623.62</c:v>
                </c:pt>
                <c:pt idx="385">
                  <c:v>1614.73</c:v>
                </c:pt>
                <c:pt idx="386">
                  <c:v>1614.27</c:v>
                </c:pt>
                <c:pt idx="387">
                  <c:v>1609.42</c:v>
                </c:pt>
                <c:pt idx="388">
                  <c:v>1631</c:v>
                </c:pt>
                <c:pt idx="389">
                  <c:v>1628.65</c:v>
                </c:pt>
                <c:pt idx="390">
                  <c:v>1600.85</c:v>
                </c:pt>
                <c:pt idx="391">
                  <c:v>1601.52</c:v>
                </c:pt>
                <c:pt idx="392">
                  <c:v>1575.21</c:v>
                </c:pt>
                <c:pt idx="393">
                  <c:v>1569.65</c:v>
                </c:pt>
                <c:pt idx="394">
                  <c:v>1570.56</c:v>
                </c:pt>
                <c:pt idx="395">
                  <c:v>1566.86</c:v>
                </c:pt>
                <c:pt idx="396">
                  <c:v>1593.13</c:v>
                </c:pt>
                <c:pt idx="397">
                  <c:v>1596.22</c:v>
                </c:pt>
                <c:pt idx="398">
                  <c:v>1595.4</c:v>
                </c:pt>
                <c:pt idx="399">
                  <c:v>1578.83</c:v>
                </c:pt>
                <c:pt idx="400">
                  <c:v>1621.34</c:v>
                </c:pt>
                <c:pt idx="401">
                  <c:v>1616.46</c:v>
                </c:pt>
                <c:pt idx="402">
                  <c:v>1611.55</c:v>
                </c:pt>
                <c:pt idx="403">
                  <c:v>1594.43</c:v>
                </c:pt>
                <c:pt idx="404">
                  <c:v>1577.08</c:v>
                </c:pt>
                <c:pt idx="405">
                  <c:v>1581.09</c:v>
                </c:pt>
                <c:pt idx="406">
                  <c:v>1580.15</c:v>
                </c:pt>
                <c:pt idx="407">
                  <c:v>1561.58</c:v>
                </c:pt>
                <c:pt idx="408">
                  <c:v>1554.52</c:v>
                </c:pt>
                <c:pt idx="409">
                  <c:v>1550.11</c:v>
                </c:pt>
                <c:pt idx="410">
                  <c:v>1533.16</c:v>
                </c:pt>
                <c:pt idx="411">
                  <c:v>1552.37</c:v>
                </c:pt>
                <c:pt idx="412">
                  <c:v>1570</c:v>
                </c:pt>
                <c:pt idx="413">
                  <c:v>1570.32</c:v>
                </c:pt>
                <c:pt idx="414">
                  <c:v>1543.1</c:v>
                </c:pt>
                <c:pt idx="415">
                  <c:v>1544.97</c:v>
                </c:pt>
                <c:pt idx="416">
                  <c:v>1587.24</c:v>
                </c:pt>
                <c:pt idx="417">
                  <c:v>1552.72</c:v>
                </c:pt>
                <c:pt idx="418">
                  <c:v>1539.95</c:v>
                </c:pt>
                <c:pt idx="419">
                  <c:v>1547.19</c:v>
                </c:pt>
                <c:pt idx="420">
                  <c:v>1549.81</c:v>
                </c:pt>
                <c:pt idx="421">
                  <c:v>1524.12</c:v>
                </c:pt>
                <c:pt idx="422">
                  <c:v>1528.89</c:v>
                </c:pt>
                <c:pt idx="423">
                  <c:v>1518.69</c:v>
                </c:pt>
                <c:pt idx="424">
                  <c:v>1558.24</c:v>
                </c:pt>
                <c:pt idx="425">
                  <c:v>1536.5</c:v>
                </c:pt>
                <c:pt idx="426">
                  <c:v>1588.01</c:v>
                </c:pt>
                <c:pt idx="427">
                  <c:v>1575.59</c:v>
                </c:pt>
                <c:pt idx="428">
                  <c:v>1574.32</c:v>
                </c:pt>
                <c:pt idx="429">
                  <c:v>1546.36</c:v>
                </c:pt>
                <c:pt idx="430">
                  <c:v>1520.82</c:v>
                </c:pt>
                <c:pt idx="431">
                  <c:v>1535.25</c:v>
                </c:pt>
                <c:pt idx="432">
                  <c:v>1545.73</c:v>
                </c:pt>
                <c:pt idx="433">
                  <c:v>1587.49</c:v>
                </c:pt>
                <c:pt idx="434">
                  <c:v>1589.21</c:v>
                </c:pt>
                <c:pt idx="435">
                  <c:v>1588.54</c:v>
                </c:pt>
                <c:pt idx="436">
                  <c:v>1585.68</c:v>
                </c:pt>
                <c:pt idx="437">
                  <c:v>1583.28</c:v>
                </c:pt>
                <c:pt idx="438">
                  <c:v>1571.99</c:v>
                </c:pt>
                <c:pt idx="439">
                  <c:v>1560.66</c:v>
                </c:pt>
                <c:pt idx="440">
                  <c:v>1557.09</c:v>
                </c:pt>
                <c:pt idx="441">
                  <c:v>1561.51</c:v>
                </c:pt>
                <c:pt idx="442">
                  <c:v>1564.25</c:v>
                </c:pt>
                <c:pt idx="443">
                  <c:v>1576.87</c:v>
                </c:pt>
                <c:pt idx="444">
                  <c:v>1579.24</c:v>
                </c:pt>
                <c:pt idx="445">
                  <c:v>1569.96</c:v>
                </c:pt>
                <c:pt idx="446">
                  <c:v>1587.51</c:v>
                </c:pt>
                <c:pt idx="447">
                  <c:v>1572.42</c:v>
                </c:pt>
                <c:pt idx="448">
                  <c:v>1564.13</c:v>
                </c:pt>
                <c:pt idx="449">
                  <c:v>1569.11</c:v>
                </c:pt>
                <c:pt idx="450">
                  <c:v>1565.36</c:v>
                </c:pt>
                <c:pt idx="451">
                  <c:v>1575.46</c:v>
                </c:pt>
                <c:pt idx="452">
                  <c:v>1561.56</c:v>
                </c:pt>
                <c:pt idx="453">
                  <c:v>1549.9</c:v>
                </c:pt>
                <c:pt idx="454">
                  <c:v>1548.68</c:v>
                </c:pt>
                <c:pt idx="455">
                  <c:v>1530.27</c:v>
                </c:pt>
                <c:pt idx="456">
                  <c:v>1524.89</c:v>
                </c:pt>
                <c:pt idx="457">
                  <c:v>1518.02</c:v>
                </c:pt>
                <c:pt idx="458">
                  <c:v>1528.45</c:v>
                </c:pt>
                <c:pt idx="459">
                  <c:v>1506.14</c:v>
                </c:pt>
                <c:pt idx="460">
                  <c:v>1499.43</c:v>
                </c:pt>
                <c:pt idx="461">
                  <c:v>1487.85</c:v>
                </c:pt>
                <c:pt idx="462">
                  <c:v>1501.02</c:v>
                </c:pt>
                <c:pt idx="463">
                  <c:v>1487.93</c:v>
                </c:pt>
                <c:pt idx="464">
                  <c:v>1483.61</c:v>
                </c:pt>
                <c:pt idx="465">
                  <c:v>1456.77</c:v>
                </c:pt>
                <c:pt idx="466">
                  <c:v>1450.28</c:v>
                </c:pt>
                <c:pt idx="467">
                  <c:v>1437.86</c:v>
                </c:pt>
                <c:pt idx="468">
                  <c:v>1428.13</c:v>
                </c:pt>
                <c:pt idx="469">
                  <c:v>1432.19</c:v>
                </c:pt>
                <c:pt idx="470">
                  <c:v>1421.5</c:v>
                </c:pt>
                <c:pt idx="471">
                  <c:v>1419.32</c:v>
                </c:pt>
                <c:pt idx="472">
                  <c:v>1412.3</c:v>
                </c:pt>
                <c:pt idx="473">
                  <c:v>1415.31</c:v>
                </c:pt>
                <c:pt idx="474">
                  <c:v>1407.47</c:v>
                </c:pt>
                <c:pt idx="475">
                  <c:v>1405.14</c:v>
                </c:pt>
                <c:pt idx="476">
                  <c:v>1401.8</c:v>
                </c:pt>
                <c:pt idx="477">
                  <c:v>1392.93</c:v>
                </c:pt>
                <c:pt idx="478">
                  <c:v>1385.62</c:v>
                </c:pt>
                <c:pt idx="479">
                  <c:v>1394.42</c:v>
                </c:pt>
                <c:pt idx="480">
                  <c:v>1409.43</c:v>
                </c:pt>
                <c:pt idx="481">
                  <c:v>1422.92</c:v>
                </c:pt>
                <c:pt idx="482">
                  <c:v>1428.49</c:v>
                </c:pt>
                <c:pt idx="483">
                  <c:v>1432.24</c:v>
                </c:pt>
                <c:pt idx="484">
                  <c:v>1430.97</c:v>
                </c:pt>
                <c:pt idx="485">
                  <c:v>1445.61</c:v>
                </c:pt>
                <c:pt idx="486">
                  <c:v>1437.88</c:v>
                </c:pt>
                <c:pt idx="487">
                  <c:v>1419.3</c:v>
                </c:pt>
                <c:pt idx="488">
                  <c:v>1415.63</c:v>
                </c:pt>
                <c:pt idx="489">
                  <c:v>1426.44</c:v>
                </c:pt>
                <c:pt idx="490">
                  <c:v>1437.37</c:v>
                </c:pt>
                <c:pt idx="491">
                  <c:v>1461.52</c:v>
                </c:pt>
                <c:pt idx="492">
                  <c:v>1451.54</c:v>
                </c:pt>
                <c:pt idx="493">
                  <c:v>1429.19</c:v>
                </c:pt>
                <c:pt idx="494">
                  <c:v>1496.58</c:v>
                </c:pt>
                <c:pt idx="495">
                  <c:v>1524.5</c:v>
                </c:pt>
                <c:pt idx="496">
                  <c:v>1541.18</c:v>
                </c:pt>
                <c:pt idx="497">
                  <c:v>1552.02</c:v>
                </c:pt>
                <c:pt idx="498">
                  <c:v>1526.84</c:v>
                </c:pt>
                <c:pt idx="499">
                  <c:v>1511.98</c:v>
                </c:pt>
                <c:pt idx="500">
                  <c:v>1494.77</c:v>
                </c:pt>
                <c:pt idx="501">
                  <c:v>1515.37</c:v>
                </c:pt>
                <c:pt idx="502">
                  <c:v>1525.39</c:v>
                </c:pt>
                <c:pt idx="503">
                  <c:v>1519.3</c:v>
                </c:pt>
                <c:pt idx="504">
                  <c:v>1539.55</c:v>
                </c:pt>
                <c:pt idx="505">
                  <c:v>1536.99</c:v>
                </c:pt>
                <c:pt idx="506">
                  <c:v>1558.24</c:v>
                </c:pt>
                <c:pt idx="507">
                  <c:v>1552.09</c:v>
                </c:pt>
                <c:pt idx="508">
                  <c:v>1530.16</c:v>
                </c:pt>
                <c:pt idx="509">
                  <c:v>1531.9</c:v>
                </c:pt>
                <c:pt idx="510">
                  <c:v>1515.66</c:v>
                </c:pt>
                <c:pt idx="511">
                  <c:v>1533.22</c:v>
                </c:pt>
                <c:pt idx="512">
                  <c:v>1545.82</c:v>
                </c:pt>
                <c:pt idx="513">
                  <c:v>1556.29</c:v>
                </c:pt>
                <c:pt idx="514">
                  <c:v>1581.05</c:v>
                </c:pt>
                <c:pt idx="515">
                  <c:v>1580.27</c:v>
                </c:pt>
                <c:pt idx="516">
                  <c:v>1584.28</c:v>
                </c:pt>
                <c:pt idx="517">
                  <c:v>1558.7</c:v>
                </c:pt>
                <c:pt idx="518">
                  <c:v>1619.81</c:v>
                </c:pt>
                <c:pt idx="519">
                  <c:v>1660.92</c:v>
                </c:pt>
                <c:pt idx="520">
                  <c:v>1646.09</c:v>
                </c:pt>
                <c:pt idx="521">
                  <c:v>1628.78</c:v>
                </c:pt>
                <c:pt idx="522">
                  <c:v>1627.23</c:v>
                </c:pt>
                <c:pt idx="523">
                  <c:v>1628.49</c:v>
                </c:pt>
                <c:pt idx="524">
                  <c:v>1634.09</c:v>
                </c:pt>
                <c:pt idx="525">
                  <c:v>1631.1</c:v>
                </c:pt>
                <c:pt idx="526">
                  <c:v>1643.01</c:v>
                </c:pt>
                <c:pt idx="527">
                  <c:v>1632.95</c:v>
                </c:pt>
                <c:pt idx="528">
                  <c:v>1624.05</c:v>
                </c:pt>
                <c:pt idx="529">
                  <c:v>1602.05</c:v>
                </c:pt>
                <c:pt idx="530">
                  <c:v>1594.25</c:v>
                </c:pt>
                <c:pt idx="531">
                  <c:v>1595.94</c:v>
                </c:pt>
                <c:pt idx="532">
                  <c:v>1582.77</c:v>
                </c:pt>
                <c:pt idx="533">
                  <c:v>1579</c:v>
                </c:pt>
                <c:pt idx="534">
                  <c:v>1561.83</c:v>
                </c:pt>
                <c:pt idx="535">
                  <c:v>1556.61</c:v>
                </c:pt>
                <c:pt idx="536">
                  <c:v>1563.74</c:v>
                </c:pt>
                <c:pt idx="537">
                  <c:v>1550.12</c:v>
                </c:pt>
                <c:pt idx="538">
                  <c:v>1575.72</c:v>
                </c:pt>
                <c:pt idx="539">
                  <c:v>1585.77</c:v>
                </c:pt>
                <c:pt idx="540">
                  <c:v>1547.31</c:v>
                </c:pt>
                <c:pt idx="541">
                  <c:v>1571.72</c:v>
                </c:pt>
                <c:pt idx="542">
                  <c:v>1565.88</c:v>
                </c:pt>
                <c:pt idx="543">
                  <c:v>1572.33</c:v>
                </c:pt>
                <c:pt idx="544">
                  <c:v>1602.42</c:v>
                </c:pt>
                <c:pt idx="545">
                  <c:v>1617.85</c:v>
                </c:pt>
                <c:pt idx="546">
                  <c:v>1619.57</c:v>
                </c:pt>
                <c:pt idx="547">
                  <c:v>1603.46</c:v>
                </c:pt>
                <c:pt idx="548">
                  <c:v>1596.92</c:v>
                </c:pt>
                <c:pt idx="549">
                  <c:v>1608.07</c:v>
                </c:pt>
                <c:pt idx="550">
                  <c:v>1603.84</c:v>
                </c:pt>
                <c:pt idx="551">
                  <c:v>1609.11</c:v>
                </c:pt>
                <c:pt idx="552">
                  <c:v>1587.72</c:v>
                </c:pt>
                <c:pt idx="553">
                  <c:v>1599.89</c:v>
                </c:pt>
                <c:pt idx="554">
                  <c:v>1599.9</c:v>
                </c:pt>
                <c:pt idx="555">
                  <c:v>1593.78</c:v>
                </c:pt>
                <c:pt idx="556">
                  <c:v>1602.41</c:v>
                </c:pt>
                <c:pt idx="557">
                  <c:v>1600.58</c:v>
                </c:pt>
                <c:pt idx="558">
                  <c:v>1599.5</c:v>
                </c:pt>
                <c:pt idx="559">
                  <c:v>1594.05</c:v>
                </c:pt>
                <c:pt idx="560">
                  <c:v>1596.07</c:v>
                </c:pt>
                <c:pt idx="561">
                  <c:v>1604.95</c:v>
                </c:pt>
                <c:pt idx="562">
                  <c:v>1588.46</c:v>
                </c:pt>
                <c:pt idx="563">
                  <c:v>1582.82</c:v>
                </c:pt>
                <c:pt idx="564">
                  <c:v>1591.19</c:v>
                </c:pt>
                <c:pt idx="565">
                  <c:v>1572.25</c:v>
                </c:pt>
                <c:pt idx="566">
                  <c:v>1567.98</c:v>
                </c:pt>
                <c:pt idx="567">
                  <c:v>1553.56</c:v>
                </c:pt>
                <c:pt idx="568">
                  <c:v>1544.33</c:v>
                </c:pt>
                <c:pt idx="569">
                  <c:v>1537.12</c:v>
                </c:pt>
                <c:pt idx="570">
                  <c:v>1553.26</c:v>
                </c:pt>
                <c:pt idx="571">
                  <c:v>1548.41</c:v>
                </c:pt>
                <c:pt idx="572">
                  <c:v>1552.56</c:v>
                </c:pt>
                <c:pt idx="573">
                  <c:v>1551.74</c:v>
                </c:pt>
                <c:pt idx="574">
                  <c:v>1546.54</c:v>
                </c:pt>
                <c:pt idx="575">
                  <c:v>1546.53</c:v>
                </c:pt>
                <c:pt idx="576">
                  <c:v>1544.22</c:v>
                </c:pt>
                <c:pt idx="577">
                  <c:v>1546.17</c:v>
                </c:pt>
                <c:pt idx="578">
                  <c:v>1535.77</c:v>
                </c:pt>
                <c:pt idx="579">
                  <c:v>1528.89</c:v>
                </c:pt>
                <c:pt idx="580">
                  <c:v>1528.61</c:v>
                </c:pt>
                <c:pt idx="581">
                  <c:v>1517.38</c:v>
                </c:pt>
                <c:pt idx="582">
                  <c:v>1520.86</c:v>
                </c:pt>
                <c:pt idx="583">
                  <c:v>1514.55</c:v>
                </c:pt>
                <c:pt idx="584">
                  <c:v>1503.26</c:v>
                </c:pt>
                <c:pt idx="585">
                  <c:v>1502.96</c:v>
                </c:pt>
                <c:pt idx="586">
                  <c:v>1513.58</c:v>
                </c:pt>
                <c:pt idx="587">
                  <c:v>1519.04</c:v>
                </c:pt>
                <c:pt idx="588">
                  <c:v>1505.32</c:v>
                </c:pt>
                <c:pt idx="589">
                  <c:v>1499.04</c:v>
                </c:pt>
                <c:pt idx="590">
                  <c:v>1487.61</c:v>
                </c:pt>
                <c:pt idx="591">
                  <c:v>1482.95</c:v>
                </c:pt>
                <c:pt idx="592">
                  <c:v>1474.35</c:v>
                </c:pt>
                <c:pt idx="593">
                  <c:v>1461.78</c:v>
                </c:pt>
                <c:pt idx="594">
                  <c:v>1480.06</c:v>
                </c:pt>
                <c:pt idx="595">
                  <c:v>1473.4</c:v>
                </c:pt>
                <c:pt idx="596">
                  <c:v>1474.2</c:v>
                </c:pt>
                <c:pt idx="597">
                  <c:v>1474.6</c:v>
                </c:pt>
                <c:pt idx="598">
                  <c:v>1473.42</c:v>
                </c:pt>
                <c:pt idx="599">
                  <c:v>1474.53</c:v>
                </c:pt>
                <c:pt idx="600">
                  <c:v>1470.43</c:v>
                </c:pt>
                <c:pt idx="601">
                  <c:v>1476.23</c:v>
                </c:pt>
                <c:pt idx="602">
                  <c:v>1472.26</c:v>
                </c:pt>
                <c:pt idx="603">
                  <c:v>1464.43</c:v>
                </c:pt>
                <c:pt idx="604">
                  <c:v>1474.21</c:v>
                </c:pt>
                <c:pt idx="605">
                  <c:v>1476.28</c:v>
                </c:pt>
                <c:pt idx="606">
                  <c:v>1470.17</c:v>
                </c:pt>
                <c:pt idx="607">
                  <c:v>1440.98</c:v>
                </c:pt>
                <c:pt idx="608">
                  <c:v>1448.33</c:v>
                </c:pt>
                <c:pt idx="609">
                  <c:v>1450.21</c:v>
                </c:pt>
                <c:pt idx="610">
                  <c:v>1449.25</c:v>
                </c:pt>
                <c:pt idx="611">
                  <c:v>1442</c:v>
                </c:pt>
                <c:pt idx="612">
                  <c:v>1440.14</c:v>
                </c:pt>
                <c:pt idx="613">
                  <c:v>1424.36</c:v>
                </c:pt>
                <c:pt idx="614">
                  <c:v>1429.69</c:v>
                </c:pt>
                <c:pt idx="615">
                  <c:v>1438.57</c:v>
                </c:pt>
                <c:pt idx="616">
                  <c:v>1436.85</c:v>
                </c:pt>
                <c:pt idx="617">
                  <c:v>1424.18</c:v>
                </c:pt>
                <c:pt idx="618">
                  <c:v>1433.1</c:v>
                </c:pt>
                <c:pt idx="619">
                  <c:v>1429.85</c:v>
                </c:pt>
                <c:pt idx="620">
                  <c:v>1419.53</c:v>
                </c:pt>
                <c:pt idx="621">
                  <c:v>1420.26</c:v>
                </c:pt>
                <c:pt idx="622">
                  <c:v>1417.26</c:v>
                </c:pt>
                <c:pt idx="623">
                  <c:v>1406.19</c:v>
                </c:pt>
                <c:pt idx="624">
                  <c:v>1404.99</c:v>
                </c:pt>
                <c:pt idx="625">
                  <c:v>1399.37</c:v>
                </c:pt>
                <c:pt idx="626">
                  <c:v>1400.23</c:v>
                </c:pt>
                <c:pt idx="627">
                  <c:v>1394.66</c:v>
                </c:pt>
                <c:pt idx="628">
                  <c:v>1403.16</c:v>
                </c:pt>
                <c:pt idx="629">
                  <c:v>1391.9</c:v>
                </c:pt>
                <c:pt idx="630">
                  <c:v>1386.93</c:v>
                </c:pt>
                <c:pt idx="631">
                  <c:v>1394.39</c:v>
                </c:pt>
                <c:pt idx="632">
                  <c:v>1394.37</c:v>
                </c:pt>
                <c:pt idx="633">
                  <c:v>1398.03</c:v>
                </c:pt>
                <c:pt idx="634">
                  <c:v>1391.24</c:v>
                </c:pt>
                <c:pt idx="635">
                  <c:v>1392.29</c:v>
                </c:pt>
                <c:pt idx="636">
                  <c:v>1381.6</c:v>
                </c:pt>
                <c:pt idx="637">
                  <c:v>1376.56</c:v>
                </c:pt>
                <c:pt idx="638">
                  <c:v>1361.42</c:v>
                </c:pt>
                <c:pt idx="639">
                  <c:v>1348.54</c:v>
                </c:pt>
                <c:pt idx="640">
                  <c:v>1340.91</c:v>
                </c:pt>
                <c:pt idx="641">
                  <c:v>1332.87</c:v>
                </c:pt>
                <c:pt idx="642">
                  <c:v>1338.65</c:v>
                </c:pt>
                <c:pt idx="643">
                  <c:v>1333.19</c:v>
                </c:pt>
                <c:pt idx="644">
                  <c:v>1329.14</c:v>
                </c:pt>
                <c:pt idx="645">
                  <c:v>1344.75</c:v>
                </c:pt>
                <c:pt idx="646">
                  <c:v>1352.25</c:v>
                </c:pt>
                <c:pt idx="647">
                  <c:v>1349.72</c:v>
                </c:pt>
                <c:pt idx="648">
                  <c:v>1333.97</c:v>
                </c:pt>
                <c:pt idx="649">
                  <c:v>1332.87</c:v>
                </c:pt>
                <c:pt idx="650">
                  <c:v>1334.6</c:v>
                </c:pt>
                <c:pt idx="651">
                  <c:v>1338.22</c:v>
                </c:pt>
                <c:pt idx="652">
                  <c:v>1339.89</c:v>
                </c:pt>
                <c:pt idx="653">
                  <c:v>1362.62</c:v>
                </c:pt>
                <c:pt idx="654">
                  <c:v>1362.67</c:v>
                </c:pt>
                <c:pt idx="655">
                  <c:v>1350.61</c:v>
                </c:pt>
                <c:pt idx="656">
                  <c:v>1342.21</c:v>
                </c:pt>
                <c:pt idx="657">
                  <c:v>1336.14</c:v>
                </c:pt>
                <c:pt idx="658">
                  <c:v>1332.96</c:v>
                </c:pt>
                <c:pt idx="659">
                  <c:v>1337.71</c:v>
                </c:pt>
                <c:pt idx="660">
                  <c:v>1337.94</c:v>
                </c:pt>
                <c:pt idx="661">
                  <c:v>1342.85</c:v>
                </c:pt>
                <c:pt idx="662">
                  <c:v>1331.08</c:v>
                </c:pt>
                <c:pt idx="663">
                  <c:v>1322.4</c:v>
                </c:pt>
                <c:pt idx="664">
                  <c:v>1315.45</c:v>
                </c:pt>
                <c:pt idx="665">
                  <c:v>1309.76</c:v>
                </c:pt>
                <c:pt idx="666">
                  <c:v>1306.81</c:v>
                </c:pt>
                <c:pt idx="667">
                  <c:v>1308.3699999999999</c:v>
                </c:pt>
                <c:pt idx="668">
                  <c:v>1278.5899999999999</c:v>
                </c:pt>
                <c:pt idx="669">
                  <c:v>1272.23</c:v>
                </c:pt>
                <c:pt idx="670">
                  <c:v>1272.8499999999999</c:v>
                </c:pt>
                <c:pt idx="671">
                  <c:v>1273.76</c:v>
                </c:pt>
                <c:pt idx="672">
                  <c:v>1276.6500000000001</c:v>
                </c:pt>
                <c:pt idx="673">
                  <c:v>1280.74</c:v>
                </c:pt>
                <c:pt idx="674">
                  <c:v>1289.08</c:v>
                </c:pt>
                <c:pt idx="675">
                  <c:v>1277.1300000000001</c:v>
                </c:pt>
                <c:pt idx="676">
                  <c:v>1275.06</c:v>
                </c:pt>
                <c:pt idx="677">
                  <c:v>1263.6099999999999</c:v>
                </c:pt>
                <c:pt idx="678">
                  <c:v>1258.0899999999999</c:v>
                </c:pt>
                <c:pt idx="679">
                  <c:v>1244.9100000000001</c:v>
                </c:pt>
                <c:pt idx="680">
                  <c:v>1246.3599999999999</c:v>
                </c:pt>
                <c:pt idx="681">
                  <c:v>1234.1099999999999</c:v>
                </c:pt>
                <c:pt idx="682">
                  <c:v>1228.3599999999999</c:v>
                </c:pt>
                <c:pt idx="683">
                  <c:v>1223.3699999999999</c:v>
                </c:pt>
                <c:pt idx="684">
                  <c:v>1211.17</c:v>
                </c:pt>
                <c:pt idx="685">
                  <c:v>1206.95</c:v>
                </c:pt>
                <c:pt idx="686">
                  <c:v>1208.71</c:v>
                </c:pt>
                <c:pt idx="687">
                  <c:v>1208.01</c:v>
                </c:pt>
                <c:pt idx="688">
                  <c:v>1202.21</c:v>
                </c:pt>
                <c:pt idx="689">
                  <c:v>1188.8</c:v>
                </c:pt>
                <c:pt idx="690">
                  <c:v>1177.67</c:v>
                </c:pt>
                <c:pt idx="691">
                  <c:v>1162.1099999999999</c:v>
                </c:pt>
                <c:pt idx="692">
                  <c:v>1177.57</c:v>
                </c:pt>
                <c:pt idx="693">
                  <c:v>1161.6099999999999</c:v>
                </c:pt>
                <c:pt idx="694">
                  <c:v>1182.43</c:v>
                </c:pt>
                <c:pt idx="695">
                  <c:v>1181.31</c:v>
                </c:pt>
                <c:pt idx="696">
                  <c:v>1174.51</c:v>
                </c:pt>
                <c:pt idx="697">
                  <c:v>1175.58</c:v>
                </c:pt>
                <c:pt idx="698">
                  <c:v>1176.97</c:v>
                </c:pt>
                <c:pt idx="699">
                  <c:v>1180.97</c:v>
                </c:pt>
                <c:pt idx="700">
                  <c:v>1198.6199999999999</c:v>
                </c:pt>
                <c:pt idx="701">
                  <c:v>1188.4000000000001</c:v>
                </c:pt>
                <c:pt idx="702">
                  <c:v>1172.81</c:v>
                </c:pt>
                <c:pt idx="703">
                  <c:v>1165.54</c:v>
                </c:pt>
                <c:pt idx="704">
                  <c:v>1178.6199999999999</c:v>
                </c:pt>
                <c:pt idx="705">
                  <c:v>1177.83</c:v>
                </c:pt>
                <c:pt idx="706">
                  <c:v>1174.26</c:v>
                </c:pt>
                <c:pt idx="707">
                  <c:v>1178.47</c:v>
                </c:pt>
                <c:pt idx="708">
                  <c:v>1171.76</c:v>
                </c:pt>
                <c:pt idx="709">
                  <c:v>1182.6099999999999</c:v>
                </c:pt>
                <c:pt idx="710">
                  <c:v>1177.3499999999999</c:v>
                </c:pt>
                <c:pt idx="711">
                  <c:v>1182.72</c:v>
                </c:pt>
                <c:pt idx="712">
                  <c:v>1178.95</c:v>
                </c:pt>
                <c:pt idx="713">
                  <c:v>1189.18</c:v>
                </c:pt>
                <c:pt idx="714">
                  <c:v>1205.3699999999999</c:v>
                </c:pt>
                <c:pt idx="715">
                  <c:v>1209.8599999999999</c:v>
                </c:pt>
                <c:pt idx="716">
                  <c:v>1196.9000000000001</c:v>
                </c:pt>
                <c:pt idx="717">
                  <c:v>1188.6300000000001</c:v>
                </c:pt>
                <c:pt idx="718">
                  <c:v>1187.72</c:v>
                </c:pt>
                <c:pt idx="719">
                  <c:v>1182.06</c:v>
                </c:pt>
                <c:pt idx="720">
                  <c:v>1161.8599999999999</c:v>
                </c:pt>
                <c:pt idx="721">
                  <c:v>1160.5999999999999</c:v>
                </c:pt>
                <c:pt idx="722">
                  <c:v>1146.53</c:v>
                </c:pt>
                <c:pt idx="723">
                  <c:v>1142.5999999999999</c:v>
                </c:pt>
                <c:pt idx="724">
                  <c:v>1115.81</c:v>
                </c:pt>
                <c:pt idx="725">
                  <c:v>1111.4100000000001</c:v>
                </c:pt>
                <c:pt idx="726">
                  <c:v>1111.9000000000001</c:v>
                </c:pt>
                <c:pt idx="727">
                  <c:v>1131.96</c:v>
                </c:pt>
                <c:pt idx="728">
                  <c:v>1108.26</c:v>
                </c:pt>
                <c:pt idx="729">
                  <c:v>1098.96</c:v>
                </c:pt>
                <c:pt idx="730">
                  <c:v>1084.5899999999999</c:v>
                </c:pt>
                <c:pt idx="731">
                  <c:v>1088.78</c:v>
                </c:pt>
                <c:pt idx="732">
                  <c:v>1070.73</c:v>
                </c:pt>
                <c:pt idx="733">
                  <c:v>1092.67</c:v>
                </c:pt>
                <c:pt idx="734">
                  <c:v>1100.78</c:v>
                </c:pt>
                <c:pt idx="735">
                  <c:v>1089.21</c:v>
                </c:pt>
                <c:pt idx="736">
                  <c:v>1113.6400000000001</c:v>
                </c:pt>
                <c:pt idx="737">
                  <c:v>1113.71</c:v>
                </c:pt>
                <c:pt idx="738">
                  <c:v>1115.74</c:v>
                </c:pt>
                <c:pt idx="739">
                  <c:v>1108.5999999999999</c:v>
                </c:pt>
                <c:pt idx="740">
                  <c:v>1090.8900000000001</c:v>
                </c:pt>
                <c:pt idx="741">
                  <c:v>1094.4000000000001</c:v>
                </c:pt>
                <c:pt idx="742">
                  <c:v>1101.21</c:v>
                </c:pt>
                <c:pt idx="743">
                  <c:v>1101.46</c:v>
                </c:pt>
                <c:pt idx="744">
                  <c:v>1109.6500000000001</c:v>
                </c:pt>
                <c:pt idx="745">
                  <c:v>1099.8599999999999</c:v>
                </c:pt>
                <c:pt idx="746">
                  <c:v>1093.7</c:v>
                </c:pt>
                <c:pt idx="747">
                  <c:v>1092.3499999999999</c:v>
                </c:pt>
                <c:pt idx="748">
                  <c:v>1091.19</c:v>
                </c:pt>
                <c:pt idx="749">
                  <c:v>1088.5</c:v>
                </c:pt>
                <c:pt idx="750">
                  <c:v>1090.8900000000001</c:v>
                </c:pt>
                <c:pt idx="751">
                  <c:v>1094.51</c:v>
                </c:pt>
                <c:pt idx="752">
                  <c:v>1090.6099999999999</c:v>
                </c:pt>
                <c:pt idx="753">
                  <c:v>1089.52</c:v>
                </c:pt>
                <c:pt idx="754">
                  <c:v>1090.24</c:v>
                </c:pt>
                <c:pt idx="755">
                  <c:v>1092.8399999999999</c:v>
                </c:pt>
                <c:pt idx="756">
                  <c:v>1120.44</c:v>
                </c:pt>
                <c:pt idx="757">
                  <c:v>1124.8699999999999</c:v>
                </c:pt>
                <c:pt idx="758">
                  <c:v>1124.92</c:v>
                </c:pt>
                <c:pt idx="759">
                  <c:v>1128.57</c:v>
                </c:pt>
                <c:pt idx="760">
                  <c:v>1138.0999999999999</c:v>
                </c:pt>
                <c:pt idx="761">
                  <c:v>1129.07</c:v>
                </c:pt>
                <c:pt idx="762">
                  <c:v>1128.8</c:v>
                </c:pt>
                <c:pt idx="763">
                  <c:v>1129.56</c:v>
                </c:pt>
                <c:pt idx="764">
                  <c:v>1112.3699999999999</c:v>
                </c:pt>
                <c:pt idx="765">
                  <c:v>1103.8900000000001</c:v>
                </c:pt>
                <c:pt idx="766">
                  <c:v>1098.75</c:v>
                </c:pt>
                <c:pt idx="767">
                  <c:v>1103.55</c:v>
                </c:pt>
                <c:pt idx="768">
                  <c:v>1087.7</c:v>
                </c:pt>
                <c:pt idx="769">
                  <c:v>1085.07</c:v>
                </c:pt>
                <c:pt idx="770">
                  <c:v>1087.78</c:v>
                </c:pt>
                <c:pt idx="771">
                  <c:v>1076.19</c:v>
                </c:pt>
                <c:pt idx="772">
                  <c:v>1088.03</c:v>
                </c:pt>
                <c:pt idx="773">
                  <c:v>1099.67</c:v>
                </c:pt>
                <c:pt idx="774">
                  <c:v>1107.8900000000001</c:v>
                </c:pt>
                <c:pt idx="775">
                  <c:v>1106.73</c:v>
                </c:pt>
                <c:pt idx="776">
                  <c:v>1109.22</c:v>
                </c:pt>
                <c:pt idx="777">
                  <c:v>1111.32</c:v>
                </c:pt>
                <c:pt idx="778">
                  <c:v>1106.02</c:v>
                </c:pt>
                <c:pt idx="779">
                  <c:v>1099.8</c:v>
                </c:pt>
                <c:pt idx="780">
                  <c:v>1095.6500000000001</c:v>
                </c:pt>
                <c:pt idx="781">
                  <c:v>1086.71</c:v>
                </c:pt>
                <c:pt idx="782">
                  <c:v>1096.32</c:v>
                </c:pt>
                <c:pt idx="783">
                  <c:v>1092.79</c:v>
                </c:pt>
                <c:pt idx="784">
                  <c:v>1095.05</c:v>
                </c:pt>
                <c:pt idx="785">
                  <c:v>1105.01</c:v>
                </c:pt>
                <c:pt idx="786">
                  <c:v>1094.92</c:v>
                </c:pt>
                <c:pt idx="787">
                  <c:v>1102.78</c:v>
                </c:pt>
                <c:pt idx="788">
                  <c:v>1103.1400000000001</c:v>
                </c:pt>
                <c:pt idx="789">
                  <c:v>1106.56</c:v>
                </c:pt>
                <c:pt idx="790">
                  <c:v>1110.55</c:v>
                </c:pt>
                <c:pt idx="791">
                  <c:v>1096.2</c:v>
                </c:pt>
                <c:pt idx="792">
                  <c:v>1084.23</c:v>
                </c:pt>
                <c:pt idx="793">
                  <c:v>1078.45</c:v>
                </c:pt>
                <c:pt idx="794">
                  <c:v>1085.8699999999999</c:v>
                </c:pt>
                <c:pt idx="795">
                  <c:v>1083.1400000000001</c:v>
                </c:pt>
                <c:pt idx="796">
                  <c:v>1079.03</c:v>
                </c:pt>
                <c:pt idx="797">
                  <c:v>1072.75</c:v>
                </c:pt>
                <c:pt idx="798">
                  <c:v>1074.3599999999999</c:v>
                </c:pt>
                <c:pt idx="799">
                  <c:v>1076.77</c:v>
                </c:pt>
                <c:pt idx="800">
                  <c:v>1081.3900000000001</c:v>
                </c:pt>
                <c:pt idx="801">
                  <c:v>1083.6400000000001</c:v>
                </c:pt>
                <c:pt idx="802">
                  <c:v>1082.6300000000001</c:v>
                </c:pt>
                <c:pt idx="803">
                  <c:v>1039.4000000000001</c:v>
                </c:pt>
                <c:pt idx="804">
                  <c:v>1042.29</c:v>
                </c:pt>
                <c:pt idx="805">
                  <c:v>1048.68</c:v>
                </c:pt>
                <c:pt idx="806">
                  <c:v>1045.6300000000001</c:v>
                </c:pt>
                <c:pt idx="807">
                  <c:v>1052.8900000000001</c:v>
                </c:pt>
                <c:pt idx="808">
                  <c:v>1050.02</c:v>
                </c:pt>
                <c:pt idx="809">
                  <c:v>1054.04</c:v>
                </c:pt>
                <c:pt idx="810">
                  <c:v>1067.07</c:v>
                </c:pt>
                <c:pt idx="811">
                  <c:v>1068.95</c:v>
                </c:pt>
                <c:pt idx="812">
                  <c:v>1061.72</c:v>
                </c:pt>
                <c:pt idx="813">
                  <c:v>1045.42</c:v>
                </c:pt>
                <c:pt idx="814">
                  <c:v>1030.96</c:v>
                </c:pt>
                <c:pt idx="815">
                  <c:v>1034.79</c:v>
                </c:pt>
                <c:pt idx="816">
                  <c:v>1039.47</c:v>
                </c:pt>
                <c:pt idx="817">
                  <c:v>1036.1099999999999</c:v>
                </c:pt>
                <c:pt idx="818">
                  <c:v>1035.95</c:v>
                </c:pt>
                <c:pt idx="819">
                  <c:v>1037.47</c:v>
                </c:pt>
                <c:pt idx="820">
                  <c:v>1038.92</c:v>
                </c:pt>
                <c:pt idx="821">
                  <c:v>1039.02</c:v>
                </c:pt>
                <c:pt idx="822">
                  <c:v>1036.29</c:v>
                </c:pt>
                <c:pt idx="823">
                  <c:v>1039.0999999999999</c:v>
                </c:pt>
                <c:pt idx="824">
                  <c:v>1048.1500000000001</c:v>
                </c:pt>
                <c:pt idx="825">
                  <c:v>1048.21</c:v>
                </c:pt>
                <c:pt idx="826">
                  <c:v>1033.57</c:v>
                </c:pt>
                <c:pt idx="827">
                  <c:v>1030.26</c:v>
                </c:pt>
                <c:pt idx="828">
                  <c:v>1034.3900000000001</c:v>
                </c:pt>
                <c:pt idx="829">
                  <c:v>1033.49</c:v>
                </c:pt>
                <c:pt idx="830">
                  <c:v>1029.3499999999999</c:v>
                </c:pt>
                <c:pt idx="831">
                  <c:v>1030.55</c:v>
                </c:pt>
                <c:pt idx="832">
                  <c:v>1030.05</c:v>
                </c:pt>
                <c:pt idx="833">
                  <c:v>1027.3699999999999</c:v>
                </c:pt>
                <c:pt idx="834">
                  <c:v>1012.39</c:v>
                </c:pt>
                <c:pt idx="835">
                  <c:v>1006.21</c:v>
                </c:pt>
                <c:pt idx="836">
                  <c:v>1006.17</c:v>
                </c:pt>
                <c:pt idx="837">
                  <c:v>1014.13</c:v>
                </c:pt>
                <c:pt idx="838">
                  <c:v>1017.96</c:v>
                </c:pt>
                <c:pt idx="839">
                  <c:v>1016.44</c:v>
                </c:pt>
                <c:pt idx="840">
                  <c:v>1014.88</c:v>
                </c:pt>
                <c:pt idx="841">
                  <c:v>1033.3499999999999</c:v>
                </c:pt>
                <c:pt idx="842">
                  <c:v>1050.4100000000001</c:v>
                </c:pt>
                <c:pt idx="843">
                  <c:v>1043.0899999999999</c:v>
                </c:pt>
                <c:pt idx="844">
                  <c:v>1038.9000000000001</c:v>
                </c:pt>
                <c:pt idx="845">
                  <c:v>1037.0899999999999</c:v>
                </c:pt>
                <c:pt idx="846">
                  <c:v>1039.99</c:v>
                </c:pt>
                <c:pt idx="847">
                  <c:v>1040.92</c:v>
                </c:pt>
                <c:pt idx="848">
                  <c:v>1038.08</c:v>
                </c:pt>
                <c:pt idx="849">
                  <c:v>1029.67</c:v>
                </c:pt>
                <c:pt idx="850">
                  <c:v>1033.45</c:v>
                </c:pt>
                <c:pt idx="851">
                  <c:v>1040.18</c:v>
                </c:pt>
                <c:pt idx="852">
                  <c:v>1034.8900000000001</c:v>
                </c:pt>
                <c:pt idx="853">
                  <c:v>1036.03</c:v>
                </c:pt>
                <c:pt idx="854">
                  <c:v>1048.1600000000001</c:v>
                </c:pt>
                <c:pt idx="855">
                  <c:v>1060.27</c:v>
                </c:pt>
                <c:pt idx="856">
                  <c:v>1057.0999999999999</c:v>
                </c:pt>
                <c:pt idx="857">
                  <c:v>1050.8399999999999</c:v>
                </c:pt>
                <c:pt idx="858">
                  <c:v>1051.1300000000001</c:v>
                </c:pt>
                <c:pt idx="859">
                  <c:v>1054.3599999999999</c:v>
                </c:pt>
                <c:pt idx="860">
                  <c:v>1051.42</c:v>
                </c:pt>
                <c:pt idx="861">
                  <c:v>1055.23</c:v>
                </c:pt>
                <c:pt idx="862">
                  <c:v>1074.54</c:v>
                </c:pt>
                <c:pt idx="863">
                  <c:v>1088.07</c:v>
                </c:pt>
                <c:pt idx="864">
                  <c:v>1090.9000000000001</c:v>
                </c:pt>
                <c:pt idx="865">
                  <c:v>1077.8499999999999</c:v>
                </c:pt>
                <c:pt idx="866">
                  <c:v>1076.67</c:v>
                </c:pt>
                <c:pt idx="867">
                  <c:v>1072.0899999999999</c:v>
                </c:pt>
                <c:pt idx="868">
                  <c:v>1081.1600000000001</c:v>
                </c:pt>
                <c:pt idx="869">
                  <c:v>1086.3800000000001</c:v>
                </c:pt>
                <c:pt idx="870">
                  <c:v>1078.98</c:v>
                </c:pt>
                <c:pt idx="871">
                  <c:v>1091.97</c:v>
                </c:pt>
                <c:pt idx="872">
                  <c:v>1098.0899999999999</c:v>
                </c:pt>
                <c:pt idx="873">
                  <c:v>1107.83</c:v>
                </c:pt>
                <c:pt idx="874">
                  <c:v>1089.9100000000001</c:v>
                </c:pt>
                <c:pt idx="875">
                  <c:v>1097.7</c:v>
                </c:pt>
                <c:pt idx="876">
                  <c:v>1084.6199999999999</c:v>
                </c:pt>
                <c:pt idx="877">
                  <c:v>1091.9100000000001</c:v>
                </c:pt>
                <c:pt idx="878">
                  <c:v>1113.24</c:v>
                </c:pt>
                <c:pt idx="879">
                  <c:v>1106.28</c:v>
                </c:pt>
                <c:pt idx="880">
                  <c:v>1102.31</c:v>
                </c:pt>
                <c:pt idx="881">
                  <c:v>1103.6199999999999</c:v>
                </c:pt>
                <c:pt idx="882">
                  <c:v>1114.27</c:v>
                </c:pt>
                <c:pt idx="883">
                  <c:v>1130.1600000000001</c:v>
                </c:pt>
                <c:pt idx="884">
                  <c:v>1124.1600000000001</c:v>
                </c:pt>
                <c:pt idx="885">
                  <c:v>1090.19</c:v>
                </c:pt>
                <c:pt idx="886">
                  <c:v>1097.6500000000001</c:v>
                </c:pt>
                <c:pt idx="887">
                  <c:v>1095.55</c:v>
                </c:pt>
                <c:pt idx="888">
                  <c:v>1081.79</c:v>
                </c:pt>
                <c:pt idx="889">
                  <c:v>1069.6400000000001</c:v>
                </c:pt>
                <c:pt idx="890">
                  <c:v>1071.57</c:v>
                </c:pt>
                <c:pt idx="891">
                  <c:v>1066.68</c:v>
                </c:pt>
                <c:pt idx="892">
                  <c:v>1059.67</c:v>
                </c:pt>
                <c:pt idx="893">
                  <c:v>1059.08</c:v>
                </c:pt>
                <c:pt idx="894">
                  <c:v>1065.78</c:v>
                </c:pt>
                <c:pt idx="895">
                  <c:v>1076.27</c:v>
                </c:pt>
                <c:pt idx="896">
                  <c:v>1076.22</c:v>
                </c:pt>
                <c:pt idx="897">
                  <c:v>1071.74</c:v>
                </c:pt>
                <c:pt idx="898">
                  <c:v>1080.27</c:v>
                </c:pt>
                <c:pt idx="899">
                  <c:v>1077.07</c:v>
                </c:pt>
                <c:pt idx="900">
                  <c:v>1058.3900000000001</c:v>
                </c:pt>
                <c:pt idx="901">
                  <c:v>1070.23</c:v>
                </c:pt>
                <c:pt idx="902">
                  <c:v>1072.31</c:v>
                </c:pt>
                <c:pt idx="903">
                  <c:v>1053.3699999999999</c:v>
                </c:pt>
                <c:pt idx="904">
                  <c:v>1065.5899999999999</c:v>
                </c:pt>
                <c:pt idx="905">
                  <c:v>1061.26</c:v>
                </c:pt>
                <c:pt idx="906">
                  <c:v>1075.1199999999999</c:v>
                </c:pt>
                <c:pt idx="907">
                  <c:v>1072.22</c:v>
                </c:pt>
                <c:pt idx="908">
                  <c:v>1064.56</c:v>
                </c:pt>
                <c:pt idx="909">
                  <c:v>1052.67</c:v>
                </c:pt>
                <c:pt idx="910">
                  <c:v>1054.0999999999999</c:v>
                </c:pt>
                <c:pt idx="911">
                  <c:v>1048.5999999999999</c:v>
                </c:pt>
                <c:pt idx="912">
                  <c:v>1061.01</c:v>
                </c:pt>
                <c:pt idx="913">
                  <c:v>1060.07</c:v>
                </c:pt>
                <c:pt idx="914">
                  <c:v>1032.43</c:v>
                </c:pt>
                <c:pt idx="915">
                  <c:v>1012.49</c:v>
                </c:pt>
                <c:pt idx="916">
                  <c:v>1009.72</c:v>
                </c:pt>
                <c:pt idx="917">
                  <c:v>1001.39</c:v>
                </c:pt>
                <c:pt idx="918">
                  <c:v>1021.68</c:v>
                </c:pt>
                <c:pt idx="919">
                  <c:v>1030.1099999999999</c:v>
                </c:pt>
                <c:pt idx="920">
                  <c:v>1006.86</c:v>
                </c:pt>
                <c:pt idx="921">
                  <c:v>999.47</c:v>
                </c:pt>
                <c:pt idx="922">
                  <c:v>998.66</c:v>
                </c:pt>
                <c:pt idx="923">
                  <c:v>1005.43</c:v>
                </c:pt>
                <c:pt idx="924">
                  <c:v>996.16</c:v>
                </c:pt>
                <c:pt idx="925">
                  <c:v>1002.31</c:v>
                </c:pt>
                <c:pt idx="926">
                  <c:v>1010.63</c:v>
                </c:pt>
                <c:pt idx="927">
                  <c:v>1014.5</c:v>
                </c:pt>
                <c:pt idx="928">
                  <c:v>1015.29</c:v>
                </c:pt>
                <c:pt idx="929">
                  <c:v>1024.6600000000001</c:v>
                </c:pt>
                <c:pt idx="930">
                  <c:v>1029.7</c:v>
                </c:pt>
                <c:pt idx="931">
                  <c:v>1028.45</c:v>
                </c:pt>
                <c:pt idx="932">
                  <c:v>1021.11</c:v>
                </c:pt>
                <c:pt idx="933">
                  <c:v>1021.19</c:v>
                </c:pt>
                <c:pt idx="934">
                  <c:v>990.58</c:v>
                </c:pt>
                <c:pt idx="935">
                  <c:v>1009.79</c:v>
                </c:pt>
                <c:pt idx="936">
                  <c:v>1005.19</c:v>
                </c:pt>
                <c:pt idx="937">
                  <c:v>1006.37</c:v>
                </c:pt>
                <c:pt idx="938">
                  <c:v>1009.79</c:v>
                </c:pt>
                <c:pt idx="939">
                  <c:v>1000.95</c:v>
                </c:pt>
                <c:pt idx="940">
                  <c:v>1019.38</c:v>
                </c:pt>
                <c:pt idx="941">
                  <c:v>1021.85</c:v>
                </c:pt>
                <c:pt idx="942">
                  <c:v>1020.18</c:v>
                </c:pt>
                <c:pt idx="943">
                  <c:v>1008.62</c:v>
                </c:pt>
                <c:pt idx="944">
                  <c:v>1002.7</c:v>
                </c:pt>
                <c:pt idx="945">
                  <c:v>1002.62</c:v>
                </c:pt>
                <c:pt idx="946">
                  <c:v>1013.42</c:v>
                </c:pt>
                <c:pt idx="947">
                  <c:v>1002.85</c:v>
                </c:pt>
                <c:pt idx="948">
                  <c:v>1014.4</c:v>
                </c:pt>
                <c:pt idx="949">
                  <c:v>1014.44</c:v>
                </c:pt>
                <c:pt idx="950">
                  <c:v>1016.64</c:v>
                </c:pt>
                <c:pt idx="951">
                  <c:v>1005.62</c:v>
                </c:pt>
                <c:pt idx="952">
                  <c:v>984.4</c:v>
                </c:pt>
                <c:pt idx="953">
                  <c:v>1007.08</c:v>
                </c:pt>
                <c:pt idx="954">
                  <c:v>1001.75</c:v>
                </c:pt>
                <c:pt idx="955">
                  <c:v>1011.4</c:v>
                </c:pt>
                <c:pt idx="956">
                  <c:v>998.25</c:v>
                </c:pt>
                <c:pt idx="957">
                  <c:v>987.41</c:v>
                </c:pt>
                <c:pt idx="958">
                  <c:v>978.32</c:v>
                </c:pt>
                <c:pt idx="959">
                  <c:v>979.54</c:v>
                </c:pt>
                <c:pt idx="960">
                  <c:v>982.86</c:v>
                </c:pt>
                <c:pt idx="961">
                  <c:v>982.95</c:v>
                </c:pt>
                <c:pt idx="962">
                  <c:v>953.31</c:v>
                </c:pt>
                <c:pt idx="963">
                  <c:v>968.99</c:v>
                </c:pt>
                <c:pt idx="964">
                  <c:v>973.99</c:v>
                </c:pt>
                <c:pt idx="965">
                  <c:v>974.61</c:v>
                </c:pt>
                <c:pt idx="966">
                  <c:v>979.75</c:v>
                </c:pt>
                <c:pt idx="967">
                  <c:v>995.51</c:v>
                </c:pt>
                <c:pt idx="968">
                  <c:v>994.31</c:v>
                </c:pt>
                <c:pt idx="969">
                  <c:v>993.94</c:v>
                </c:pt>
                <c:pt idx="970">
                  <c:v>999.52</c:v>
                </c:pt>
                <c:pt idx="971">
                  <c:v>1001.94</c:v>
                </c:pt>
                <c:pt idx="972">
                  <c:v>1016.82</c:v>
                </c:pt>
                <c:pt idx="973">
                  <c:v>1026.98</c:v>
                </c:pt>
                <c:pt idx="974">
                  <c:v>1031.6300000000001</c:v>
                </c:pt>
                <c:pt idx="975">
                  <c:v>1029.8399999999999</c:v>
                </c:pt>
                <c:pt idx="976">
                  <c:v>1009.19</c:v>
                </c:pt>
                <c:pt idx="977">
                  <c:v>1006.91</c:v>
                </c:pt>
                <c:pt idx="978">
                  <c:v>995.13</c:v>
                </c:pt>
                <c:pt idx="979">
                  <c:v>1008.36</c:v>
                </c:pt>
                <c:pt idx="980">
                  <c:v>1021.52</c:v>
                </c:pt>
                <c:pt idx="981">
                  <c:v>1028.55</c:v>
                </c:pt>
                <c:pt idx="982">
                  <c:v>1021.89</c:v>
                </c:pt>
                <c:pt idx="983">
                  <c:v>1025.81</c:v>
                </c:pt>
                <c:pt idx="984">
                  <c:v>1007.48</c:v>
                </c:pt>
                <c:pt idx="985">
                  <c:v>1019.7</c:v>
                </c:pt>
                <c:pt idx="986">
                  <c:v>1027.95</c:v>
                </c:pt>
                <c:pt idx="987">
                  <c:v>1011.41</c:v>
                </c:pt>
                <c:pt idx="988">
                  <c:v>1008.36</c:v>
                </c:pt>
                <c:pt idx="989">
                  <c:v>1014.97</c:v>
                </c:pt>
                <c:pt idx="990">
                  <c:v>1019.83</c:v>
                </c:pt>
                <c:pt idx="991">
                  <c:v>1019.56</c:v>
                </c:pt>
                <c:pt idx="992">
                  <c:v>1013.01</c:v>
                </c:pt>
                <c:pt idx="993">
                  <c:v>1026.3499999999999</c:v>
                </c:pt>
                <c:pt idx="994">
                  <c:v>1021.13</c:v>
                </c:pt>
                <c:pt idx="995">
                  <c:v>1017.04</c:v>
                </c:pt>
                <c:pt idx="996">
                  <c:v>1012.06</c:v>
                </c:pt>
                <c:pt idx="997">
                  <c:v>1017.45</c:v>
                </c:pt>
                <c:pt idx="998">
                  <c:v>1035.8</c:v>
                </c:pt>
                <c:pt idx="999">
                  <c:v>1039.25</c:v>
                </c:pt>
                <c:pt idx="1000">
                  <c:v>1017.93</c:v>
                </c:pt>
                <c:pt idx="1001">
                  <c:v>1020.54</c:v>
                </c:pt>
                <c:pt idx="1002">
                  <c:v>1022.36</c:v>
                </c:pt>
                <c:pt idx="1003">
                  <c:v>1021.21</c:v>
                </c:pt>
                <c:pt idx="1004">
                  <c:v>1025.79</c:v>
                </c:pt>
                <c:pt idx="1005">
                  <c:v>1030.3399999999999</c:v>
                </c:pt>
                <c:pt idx="1006">
                  <c:v>1017.75</c:v>
                </c:pt>
                <c:pt idx="1007">
                  <c:v>1015.76</c:v>
                </c:pt>
                <c:pt idx="1008">
                  <c:v>1014.82</c:v>
                </c:pt>
                <c:pt idx="1009">
                  <c:v>992.54</c:v>
                </c:pt>
                <c:pt idx="1010">
                  <c:v>1000.09</c:v>
                </c:pt>
                <c:pt idx="1011">
                  <c:v>980.73</c:v>
                </c:pt>
                <c:pt idx="1012">
                  <c:v>970.19</c:v>
                </c:pt>
                <c:pt idx="1013">
                  <c:v>986.03</c:v>
                </c:pt>
                <c:pt idx="1014">
                  <c:v>994.36</c:v>
                </c:pt>
                <c:pt idx="1015">
                  <c:v>982.28</c:v>
                </c:pt>
                <c:pt idx="1016">
                  <c:v>977.19</c:v>
                </c:pt>
                <c:pt idx="1017">
                  <c:v>988.17</c:v>
                </c:pt>
                <c:pt idx="1018">
                  <c:v>983.55</c:v>
                </c:pt>
                <c:pt idx="1019">
                  <c:v>988.17</c:v>
                </c:pt>
                <c:pt idx="1020">
                  <c:v>972.76</c:v>
                </c:pt>
                <c:pt idx="1021">
                  <c:v>978.59</c:v>
                </c:pt>
                <c:pt idx="1022">
                  <c:v>978.26</c:v>
                </c:pt>
                <c:pt idx="1023">
                  <c:v>980.18</c:v>
                </c:pt>
                <c:pt idx="1024">
                  <c:v>971.4</c:v>
                </c:pt>
                <c:pt idx="1025">
                  <c:v>972.03</c:v>
                </c:pt>
                <c:pt idx="1026">
                  <c:v>969.26</c:v>
                </c:pt>
                <c:pt idx="1027">
                  <c:v>966.79</c:v>
                </c:pt>
                <c:pt idx="1028">
                  <c:v>952.11</c:v>
                </c:pt>
                <c:pt idx="1029">
                  <c:v>961.83</c:v>
                </c:pt>
                <c:pt idx="1030">
                  <c:v>963.91</c:v>
                </c:pt>
                <c:pt idx="1031">
                  <c:v>959.6</c:v>
                </c:pt>
                <c:pt idx="1032">
                  <c:v>958.03</c:v>
                </c:pt>
                <c:pt idx="1033">
                  <c:v>962.49</c:v>
                </c:pt>
                <c:pt idx="1034">
                  <c:v>958.68</c:v>
                </c:pt>
                <c:pt idx="1035">
                  <c:v>950.25</c:v>
                </c:pt>
                <c:pt idx="1036">
                  <c:v>951.9</c:v>
                </c:pt>
                <c:pt idx="1037">
                  <c:v>949.56</c:v>
                </c:pt>
                <c:pt idx="1038">
                  <c:v>957.77</c:v>
                </c:pt>
                <c:pt idx="1039">
                  <c:v>952.38</c:v>
                </c:pt>
                <c:pt idx="1040">
                  <c:v>949.5</c:v>
                </c:pt>
                <c:pt idx="1041">
                  <c:v>953.01</c:v>
                </c:pt>
                <c:pt idx="1042">
                  <c:v>952.08</c:v>
                </c:pt>
                <c:pt idx="1043">
                  <c:v>956.43</c:v>
                </c:pt>
                <c:pt idx="1044">
                  <c:v>966.22</c:v>
                </c:pt>
                <c:pt idx="1045">
                  <c:v>951.53</c:v>
                </c:pt>
                <c:pt idx="1046">
                  <c:v>952.7</c:v>
                </c:pt>
                <c:pt idx="1047">
                  <c:v>931.63</c:v>
                </c:pt>
                <c:pt idx="1048">
                  <c:v>933.31</c:v>
                </c:pt>
                <c:pt idx="1049">
                  <c:v>935.63</c:v>
                </c:pt>
                <c:pt idx="1050">
                  <c:v>937.75</c:v>
                </c:pt>
                <c:pt idx="1051">
                  <c:v>942.71</c:v>
                </c:pt>
                <c:pt idx="1052">
                  <c:v>909.32</c:v>
                </c:pt>
                <c:pt idx="1053">
                  <c:v>892.87</c:v>
                </c:pt>
                <c:pt idx="1054">
                  <c:v>884.63</c:v>
                </c:pt>
                <c:pt idx="1055">
                  <c:v>895.47</c:v>
                </c:pt>
                <c:pt idx="1056">
                  <c:v>896.95</c:v>
                </c:pt>
                <c:pt idx="1057">
                  <c:v>904.35</c:v>
                </c:pt>
                <c:pt idx="1058">
                  <c:v>906.97</c:v>
                </c:pt>
                <c:pt idx="1059">
                  <c:v>907.44</c:v>
                </c:pt>
                <c:pt idx="1060">
                  <c:v>916.01</c:v>
                </c:pt>
                <c:pt idx="1061">
                  <c:v>896.9</c:v>
                </c:pt>
                <c:pt idx="1062">
                  <c:v>908.09</c:v>
                </c:pt>
                <c:pt idx="1063">
                  <c:v>900.44</c:v>
                </c:pt>
                <c:pt idx="1064">
                  <c:v>896.39</c:v>
                </c:pt>
                <c:pt idx="1065">
                  <c:v>900.94</c:v>
                </c:pt>
                <c:pt idx="1066">
                  <c:v>917.35</c:v>
                </c:pt>
                <c:pt idx="1067">
                  <c:v>923.6</c:v>
                </c:pt>
                <c:pt idx="1068">
                  <c:v>926.28</c:v>
                </c:pt>
                <c:pt idx="1069">
                  <c:v>928.71</c:v>
                </c:pt>
                <c:pt idx="1070">
                  <c:v>925.33</c:v>
                </c:pt>
                <c:pt idx="1071">
                  <c:v>932.72</c:v>
                </c:pt>
                <c:pt idx="1072">
                  <c:v>929.47</c:v>
                </c:pt>
                <c:pt idx="1073">
                  <c:v>940.92</c:v>
                </c:pt>
                <c:pt idx="1074">
                  <c:v>925.94</c:v>
                </c:pt>
                <c:pt idx="1075">
                  <c:v>902.12</c:v>
                </c:pt>
                <c:pt idx="1076">
                  <c:v>911.93</c:v>
                </c:pt>
                <c:pt idx="1077">
                  <c:v>874.78</c:v>
                </c:pt>
                <c:pt idx="1078">
                  <c:v>879.24</c:v>
                </c:pt>
                <c:pt idx="1079">
                  <c:v>870.62</c:v>
                </c:pt>
                <c:pt idx="1080">
                  <c:v>871.7</c:v>
                </c:pt>
                <c:pt idx="1081">
                  <c:v>869.09</c:v>
                </c:pt>
                <c:pt idx="1082">
                  <c:v>892.36</c:v>
                </c:pt>
                <c:pt idx="1083">
                  <c:v>909.2</c:v>
                </c:pt>
                <c:pt idx="1084">
                  <c:v>923.04</c:v>
                </c:pt>
                <c:pt idx="1085">
                  <c:v>919.17</c:v>
                </c:pt>
                <c:pt idx="1086">
                  <c:v>926.91</c:v>
                </c:pt>
                <c:pt idx="1087">
                  <c:v>930.14</c:v>
                </c:pt>
                <c:pt idx="1088">
                  <c:v>899.49</c:v>
                </c:pt>
                <c:pt idx="1089">
                  <c:v>915.69</c:v>
                </c:pt>
                <c:pt idx="1090">
                  <c:v>946.75</c:v>
                </c:pt>
                <c:pt idx="1091">
                  <c:v>940.66</c:v>
                </c:pt>
                <c:pt idx="1092">
                  <c:v>929.65</c:v>
                </c:pt>
                <c:pt idx="1093">
                  <c:v>918.67</c:v>
                </c:pt>
                <c:pt idx="1094">
                  <c:v>897.01</c:v>
                </c:pt>
                <c:pt idx="1095">
                  <c:v>917.96</c:v>
                </c:pt>
                <c:pt idx="1096">
                  <c:v>947.46</c:v>
                </c:pt>
                <c:pt idx="1097">
                  <c:v>949.48</c:v>
                </c:pt>
                <c:pt idx="1098">
                  <c:v>921.96</c:v>
                </c:pt>
                <c:pt idx="1099">
                  <c:v>940.97</c:v>
                </c:pt>
                <c:pt idx="1100">
                  <c:v>971.09</c:v>
                </c:pt>
                <c:pt idx="1101">
                  <c:v>950.02</c:v>
                </c:pt>
                <c:pt idx="1102">
                  <c:v>929.02</c:v>
                </c:pt>
                <c:pt idx="1103">
                  <c:v>931.67</c:v>
                </c:pt>
                <c:pt idx="1104">
                  <c:v>942.8</c:v>
                </c:pt>
                <c:pt idx="1105">
                  <c:v>946.99</c:v>
                </c:pt>
                <c:pt idx="1106">
                  <c:v>955.77</c:v>
                </c:pt>
                <c:pt idx="1107">
                  <c:v>936.17</c:v>
                </c:pt>
                <c:pt idx="1108">
                  <c:v>934.09</c:v>
                </c:pt>
                <c:pt idx="1109">
                  <c:v>939.01</c:v>
                </c:pt>
                <c:pt idx="1110">
                  <c:v>934.92</c:v>
                </c:pt>
                <c:pt idx="1111">
                  <c:v>911.61</c:v>
                </c:pt>
                <c:pt idx="1112">
                  <c:v>907.45</c:v>
                </c:pt>
                <c:pt idx="1113">
                  <c:v>884.91</c:v>
                </c:pt>
                <c:pt idx="1114">
                  <c:v>871.9</c:v>
                </c:pt>
                <c:pt idx="1115">
                  <c:v>851.76</c:v>
                </c:pt>
                <c:pt idx="1116">
                  <c:v>870.79</c:v>
                </c:pt>
                <c:pt idx="1117">
                  <c:v>898.38</c:v>
                </c:pt>
                <c:pt idx="1118">
                  <c:v>919.88</c:v>
                </c:pt>
                <c:pt idx="1119">
                  <c:v>938.87</c:v>
                </c:pt>
                <c:pt idx="1120">
                  <c:v>929.41</c:v>
                </c:pt>
                <c:pt idx="1121">
                  <c:v>911.24</c:v>
                </c:pt>
                <c:pt idx="1122">
                  <c:v>920.01</c:v>
                </c:pt>
                <c:pt idx="1123">
                  <c:v>961.6</c:v>
                </c:pt>
                <c:pt idx="1124">
                  <c:v>957.74</c:v>
                </c:pt>
                <c:pt idx="1125">
                  <c:v>956.71</c:v>
                </c:pt>
                <c:pt idx="1126">
                  <c:v>965.65</c:v>
                </c:pt>
                <c:pt idx="1127">
                  <c:v>958.74</c:v>
                </c:pt>
                <c:pt idx="1128">
                  <c:v>941.4</c:v>
                </c:pt>
                <c:pt idx="1129">
                  <c:v>935.08</c:v>
                </c:pt>
                <c:pt idx="1130">
                  <c:v>918.62</c:v>
                </c:pt>
                <c:pt idx="1131">
                  <c:v>913.61</c:v>
                </c:pt>
                <c:pt idx="1132">
                  <c:v>935.22</c:v>
                </c:pt>
                <c:pt idx="1133">
                  <c:v>939.33</c:v>
                </c:pt>
                <c:pt idx="1134">
                  <c:v>916.83</c:v>
                </c:pt>
                <c:pt idx="1135">
                  <c:v>906.39</c:v>
                </c:pt>
                <c:pt idx="1136">
                  <c:v>909.12</c:v>
                </c:pt>
                <c:pt idx="1137">
                  <c:v>923.69</c:v>
                </c:pt>
                <c:pt idx="1138">
                  <c:v>926.77</c:v>
                </c:pt>
                <c:pt idx="1139">
                  <c:v>905.88</c:v>
                </c:pt>
                <c:pt idx="1140">
                  <c:v>891.86</c:v>
                </c:pt>
                <c:pt idx="1141">
                  <c:v>868.92</c:v>
                </c:pt>
                <c:pt idx="1142">
                  <c:v>864.09</c:v>
                </c:pt>
                <c:pt idx="1143">
                  <c:v>870.65</c:v>
                </c:pt>
                <c:pt idx="1144">
                  <c:v>870.68</c:v>
                </c:pt>
                <c:pt idx="1145">
                  <c:v>846.99</c:v>
                </c:pt>
                <c:pt idx="1146">
                  <c:v>838.47</c:v>
                </c:pt>
                <c:pt idx="1147">
                  <c:v>861.79</c:v>
                </c:pt>
                <c:pt idx="1148">
                  <c:v>888.15</c:v>
                </c:pt>
                <c:pt idx="1149">
                  <c:v>890.49</c:v>
                </c:pt>
                <c:pt idx="1150">
                  <c:v>911.38</c:v>
                </c:pt>
                <c:pt idx="1151">
                  <c:v>899.38</c:v>
                </c:pt>
                <c:pt idx="1152">
                  <c:v>900.46</c:v>
                </c:pt>
                <c:pt idx="1153">
                  <c:v>898.21</c:v>
                </c:pt>
                <c:pt idx="1154">
                  <c:v>895.29</c:v>
                </c:pt>
                <c:pt idx="1155">
                  <c:v>897.49</c:v>
                </c:pt>
                <c:pt idx="1156">
                  <c:v>941.44</c:v>
                </c:pt>
                <c:pt idx="1157">
                  <c:v>987.49</c:v>
                </c:pt>
                <c:pt idx="1158">
                  <c:v>990.13</c:v>
                </c:pt>
                <c:pt idx="1159">
                  <c:v>996.64</c:v>
                </c:pt>
                <c:pt idx="1160">
                  <c:v>999.49</c:v>
                </c:pt>
                <c:pt idx="1161">
                  <c:v>999.81</c:v>
                </c:pt>
                <c:pt idx="1162">
                  <c:v>999.89</c:v>
                </c:pt>
                <c:pt idx="1163">
                  <c:v>1000</c:v>
                </c:pt>
                <c:pt idx="1164">
                  <c:v>1087.3499999999999</c:v>
                </c:pt>
                <c:pt idx="1165">
                  <c:v>1091.44</c:v>
                </c:pt>
                <c:pt idx="1166">
                  <c:v>1088.3</c:v>
                </c:pt>
                <c:pt idx="1167">
                  <c:v>1091.42</c:v>
                </c:pt>
                <c:pt idx="1168">
                  <c:v>1075.18</c:v>
                </c:pt>
                <c:pt idx="1169">
                  <c:v>1078.3399999999999</c:v>
                </c:pt>
                <c:pt idx="1170">
                  <c:v>1077.56</c:v>
                </c:pt>
                <c:pt idx="1171">
                  <c:v>1079.2</c:v>
                </c:pt>
                <c:pt idx="1172">
                  <c:v>1078.19</c:v>
                </c:pt>
                <c:pt idx="1173">
                  <c:v>1079.8399999999999</c:v>
                </c:pt>
                <c:pt idx="1174">
                  <c:v>1082.99</c:v>
                </c:pt>
                <c:pt idx="1175">
                  <c:v>1076.6400000000001</c:v>
                </c:pt>
                <c:pt idx="1176">
                  <c:v>1078.6500000000001</c:v>
                </c:pt>
                <c:pt idx="1177">
                  <c:v>1095.8599999999999</c:v>
                </c:pt>
                <c:pt idx="1178">
                  <c:v>1096.21</c:v>
                </c:pt>
                <c:pt idx="1179">
                  <c:v>1081.56</c:v>
                </c:pt>
                <c:pt idx="1180">
                  <c:v>1082.17</c:v>
                </c:pt>
                <c:pt idx="1181">
                  <c:v>1077.5899999999999</c:v>
                </c:pt>
                <c:pt idx="1182">
                  <c:v>1068.58</c:v>
                </c:pt>
                <c:pt idx="1183">
                  <c:v>1056.5</c:v>
                </c:pt>
                <c:pt idx="1184">
                  <c:v>1054.3699999999999</c:v>
                </c:pt>
                <c:pt idx="1185">
                  <c:v>1046.51</c:v>
                </c:pt>
                <c:pt idx="1186">
                  <c:v>1045.33</c:v>
                </c:pt>
                <c:pt idx="1187">
                  <c:v>1047.67</c:v>
                </c:pt>
                <c:pt idx="1188">
                  <c:v>1045.31</c:v>
                </c:pt>
                <c:pt idx="1189">
                  <c:v>1051.01</c:v>
                </c:pt>
                <c:pt idx="1190">
                  <c:v>1054.31</c:v>
                </c:pt>
                <c:pt idx="1191">
                  <c:v>1053.45</c:v>
                </c:pt>
                <c:pt idx="1192">
                  <c:v>1061.6199999999999</c:v>
                </c:pt>
                <c:pt idx="1193">
                  <c:v>1065.93</c:v>
                </c:pt>
                <c:pt idx="1194">
                  <c:v>1077.21</c:v>
                </c:pt>
                <c:pt idx="1195">
                  <c:v>1080.46</c:v>
                </c:pt>
                <c:pt idx="1196">
                  <c:v>1078.24</c:v>
                </c:pt>
                <c:pt idx="1197">
                  <c:v>1073.03</c:v>
                </c:pt>
                <c:pt idx="1198">
                  <c:v>1064.77</c:v>
                </c:pt>
                <c:pt idx="1199">
                  <c:v>1060.68</c:v>
                </c:pt>
                <c:pt idx="1200">
                  <c:v>1052.23</c:v>
                </c:pt>
                <c:pt idx="1201">
                  <c:v>1057.74</c:v>
                </c:pt>
                <c:pt idx="1202">
                  <c:v>1055.17</c:v>
                </c:pt>
                <c:pt idx="1203">
                  <c:v>1065.01</c:v>
                </c:pt>
                <c:pt idx="1204">
                  <c:v>1066.9000000000001</c:v>
                </c:pt>
                <c:pt idx="1205">
                  <c:v>1052.6400000000001</c:v>
                </c:pt>
                <c:pt idx="1206">
                  <c:v>1047.93</c:v>
                </c:pt>
                <c:pt idx="1207">
                  <c:v>1039.99</c:v>
                </c:pt>
                <c:pt idx="1208">
                  <c:v>1029.6500000000001</c:v>
                </c:pt>
                <c:pt idx="1209">
                  <c:v>1026.45</c:v>
                </c:pt>
                <c:pt idx="1210">
                  <c:v>1021.38</c:v>
                </c:pt>
                <c:pt idx="1211">
                  <c:v>1043.01</c:v>
                </c:pt>
                <c:pt idx="1212">
                  <c:v>1049.54</c:v>
                </c:pt>
                <c:pt idx="1213">
                  <c:v>1042.6099999999999</c:v>
                </c:pt>
                <c:pt idx="1214">
                  <c:v>1040.5899999999999</c:v>
                </c:pt>
                <c:pt idx="1215">
                  <c:v>1034.5</c:v>
                </c:pt>
                <c:pt idx="1216">
                  <c:v>1040.78</c:v>
                </c:pt>
                <c:pt idx="1217">
                  <c:v>1041.8599999999999</c:v>
                </c:pt>
                <c:pt idx="1218">
                  <c:v>1059.25</c:v>
                </c:pt>
                <c:pt idx="1219">
                  <c:v>1060.44</c:v>
                </c:pt>
                <c:pt idx="1220">
                  <c:v>1050.29</c:v>
                </c:pt>
                <c:pt idx="1221">
                  <c:v>1050.98</c:v>
                </c:pt>
                <c:pt idx="1222">
                  <c:v>1065.46</c:v>
                </c:pt>
                <c:pt idx="1223">
                  <c:v>1076.27</c:v>
                </c:pt>
                <c:pt idx="1224">
                  <c:v>1082.74</c:v>
                </c:pt>
                <c:pt idx="1225">
                  <c:v>1086.3800000000001</c:v>
                </c:pt>
                <c:pt idx="1226">
                  <c:v>1092.8599999999999</c:v>
                </c:pt>
                <c:pt idx="1227">
                  <c:v>1095.98</c:v>
                </c:pt>
                <c:pt idx="1228">
                  <c:v>1110.72</c:v>
                </c:pt>
                <c:pt idx="1229">
                  <c:v>1108.9000000000001</c:v>
                </c:pt>
                <c:pt idx="1230">
                  <c:v>1105.97</c:v>
                </c:pt>
                <c:pt idx="1231">
                  <c:v>1102.8699999999999</c:v>
                </c:pt>
                <c:pt idx="1232">
                  <c:v>1087.6600000000001</c:v>
                </c:pt>
                <c:pt idx="1233">
                  <c:v>1092.8599999999999</c:v>
                </c:pt>
                <c:pt idx="1234">
                  <c:v>1113.52</c:v>
                </c:pt>
                <c:pt idx="1235">
                  <c:v>1112.83</c:v>
                </c:pt>
                <c:pt idx="1236">
                  <c:v>1127.3</c:v>
                </c:pt>
                <c:pt idx="1237">
                  <c:v>1133.81</c:v>
                </c:pt>
                <c:pt idx="1238">
                  <c:v>1155.76</c:v>
                </c:pt>
                <c:pt idx="1239">
                  <c:v>1155.6600000000001</c:v>
                </c:pt>
                <c:pt idx="1240">
                  <c:v>1153.07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2263.7800000000002</c:v>
                </c:pt>
                <c:pt idx="1">
                  <c:v>2258.8200000000002</c:v>
                </c:pt>
                <c:pt idx="2">
                  <c:v>2252.63</c:v>
                </c:pt>
                <c:pt idx="3">
                  <c:v>2252.7800000000002</c:v>
                </c:pt>
                <c:pt idx="4">
                  <c:v>2229.98</c:v>
                </c:pt>
                <c:pt idx="5">
                  <c:v>2225.9899999999998</c:v>
                </c:pt>
                <c:pt idx="6">
                  <c:v>2244.94</c:v>
                </c:pt>
                <c:pt idx="7">
                  <c:v>2242.15</c:v>
                </c:pt>
                <c:pt idx="8">
                  <c:v>2231.6799999999998</c:v>
                </c:pt>
                <c:pt idx="9">
                  <c:v>2236.21</c:v>
                </c:pt>
                <c:pt idx="10">
                  <c:v>2254.5300000000002</c:v>
                </c:pt>
                <c:pt idx="11">
                  <c:v>2265.44</c:v>
                </c:pt>
                <c:pt idx="12">
                  <c:v>2238.7199999999998</c:v>
                </c:pt>
                <c:pt idx="13">
                  <c:v>2278.2600000000002</c:v>
                </c:pt>
                <c:pt idx="14">
                  <c:v>2273.9</c:v>
                </c:pt>
                <c:pt idx="15">
                  <c:v>2280.65</c:v>
                </c:pt>
                <c:pt idx="16">
                  <c:v>2291.1999999999998</c:v>
                </c:pt>
                <c:pt idx="17">
                  <c:v>2295.79</c:v>
                </c:pt>
                <c:pt idx="18">
                  <c:v>2274.4899999999998</c:v>
                </c:pt>
                <c:pt idx="19">
                  <c:v>2244.39</c:v>
                </c:pt>
                <c:pt idx="20">
                  <c:v>2254.5700000000002</c:v>
                </c:pt>
                <c:pt idx="21">
                  <c:v>2215.04</c:v>
                </c:pt>
                <c:pt idx="22">
                  <c:v>2213.16</c:v>
                </c:pt>
                <c:pt idx="23">
                  <c:v>2219.79</c:v>
                </c:pt>
                <c:pt idx="24">
                  <c:v>2220.0100000000002</c:v>
                </c:pt>
                <c:pt idx="25">
                  <c:v>2223.2600000000002</c:v>
                </c:pt>
                <c:pt idx="26">
                  <c:v>2203.98</c:v>
                </c:pt>
                <c:pt idx="27">
                  <c:v>2206.09</c:v>
                </c:pt>
                <c:pt idx="28">
                  <c:v>2240.41</c:v>
                </c:pt>
                <c:pt idx="29">
                  <c:v>2179.59</c:v>
                </c:pt>
                <c:pt idx="30">
                  <c:v>2183</c:v>
                </c:pt>
                <c:pt idx="31">
                  <c:v>2187.77</c:v>
                </c:pt>
                <c:pt idx="32">
                  <c:v>2153.66</c:v>
                </c:pt>
                <c:pt idx="33">
                  <c:v>2125.37</c:v>
                </c:pt>
                <c:pt idx="34">
                  <c:v>2101.94</c:v>
                </c:pt>
                <c:pt idx="35">
                  <c:v>2134.7600000000002</c:v>
                </c:pt>
                <c:pt idx="36">
                  <c:v>2153.2600000000002</c:v>
                </c:pt>
                <c:pt idx="37">
                  <c:v>2155.89</c:v>
                </c:pt>
                <c:pt idx="38">
                  <c:v>2154.77</c:v>
                </c:pt>
                <c:pt idx="39">
                  <c:v>2160.1999999999998</c:v>
                </c:pt>
                <c:pt idx="40">
                  <c:v>2134.11</c:v>
                </c:pt>
                <c:pt idx="41">
                  <c:v>2139.06</c:v>
                </c:pt>
                <c:pt idx="42">
                  <c:v>2158.23</c:v>
                </c:pt>
                <c:pt idx="43">
                  <c:v>2171</c:v>
                </c:pt>
                <c:pt idx="44">
                  <c:v>2161.12</c:v>
                </c:pt>
                <c:pt idx="45">
                  <c:v>2157.69</c:v>
                </c:pt>
                <c:pt idx="46">
                  <c:v>2167.16</c:v>
                </c:pt>
                <c:pt idx="47">
                  <c:v>2193.4499999999998</c:v>
                </c:pt>
                <c:pt idx="48">
                  <c:v>2152.21</c:v>
                </c:pt>
                <c:pt idx="49">
                  <c:v>2132.88</c:v>
                </c:pt>
                <c:pt idx="50">
                  <c:v>2110.0500000000002</c:v>
                </c:pt>
                <c:pt idx="51">
                  <c:v>2093.04</c:v>
                </c:pt>
                <c:pt idx="52">
                  <c:v>2083.86</c:v>
                </c:pt>
                <c:pt idx="53">
                  <c:v>2082.5</c:v>
                </c:pt>
                <c:pt idx="54">
                  <c:v>2089.9</c:v>
                </c:pt>
                <c:pt idx="55">
                  <c:v>2080.2600000000002</c:v>
                </c:pt>
                <c:pt idx="56">
                  <c:v>2085.2199999999998</c:v>
                </c:pt>
                <c:pt idx="57">
                  <c:v>2067.77</c:v>
                </c:pt>
                <c:pt idx="58">
                  <c:v>2107.83</c:v>
                </c:pt>
                <c:pt idx="59">
                  <c:v>2098.63</c:v>
                </c:pt>
                <c:pt idx="60">
                  <c:v>2104.17</c:v>
                </c:pt>
                <c:pt idx="61">
                  <c:v>2050.0300000000002</c:v>
                </c:pt>
                <c:pt idx="62">
                  <c:v>2034.47</c:v>
                </c:pt>
                <c:pt idx="63">
                  <c:v>2028.86</c:v>
                </c:pt>
                <c:pt idx="64">
                  <c:v>2048.19</c:v>
                </c:pt>
                <c:pt idx="65">
                  <c:v>2046.82</c:v>
                </c:pt>
                <c:pt idx="66">
                  <c:v>2053.23</c:v>
                </c:pt>
                <c:pt idx="67">
                  <c:v>2044.74</c:v>
                </c:pt>
                <c:pt idx="68">
                  <c:v>2061.3000000000002</c:v>
                </c:pt>
                <c:pt idx="69">
                  <c:v>2081.34</c:v>
                </c:pt>
                <c:pt idx="70">
                  <c:v>2087.3000000000002</c:v>
                </c:pt>
                <c:pt idx="71">
                  <c:v>2109.4299999999998</c:v>
                </c:pt>
                <c:pt idx="72">
                  <c:v>2107.2199999999998</c:v>
                </c:pt>
                <c:pt idx="73">
                  <c:v>2159.9699999999998</c:v>
                </c:pt>
                <c:pt idx="74">
                  <c:v>2139.91</c:v>
                </c:pt>
                <c:pt idx="75">
                  <c:v>2124.7800000000002</c:v>
                </c:pt>
                <c:pt idx="76">
                  <c:v>2204.0700000000002</c:v>
                </c:pt>
                <c:pt idx="77">
                  <c:v>2233.27</c:v>
                </c:pt>
                <c:pt idx="78">
                  <c:v>2220.3000000000002</c:v>
                </c:pt>
                <c:pt idx="79">
                  <c:v>2213.41</c:v>
                </c:pt>
                <c:pt idx="80">
                  <c:v>2221.1</c:v>
                </c:pt>
                <c:pt idx="81">
                  <c:v>2204.54</c:v>
                </c:pt>
                <c:pt idx="82">
                  <c:v>2193.4499999999998</c:v>
                </c:pt>
                <c:pt idx="83">
                  <c:v>2225.0700000000002</c:v>
                </c:pt>
                <c:pt idx="84">
                  <c:v>2274.61</c:v>
                </c:pt>
                <c:pt idx="85">
                  <c:v>2275.04</c:v>
                </c:pt>
                <c:pt idx="86">
                  <c:v>2279.61</c:v>
                </c:pt>
                <c:pt idx="87">
                  <c:v>2265.29</c:v>
                </c:pt>
                <c:pt idx="88">
                  <c:v>2266</c:v>
                </c:pt>
                <c:pt idx="89">
                  <c:v>2236.4299999999998</c:v>
                </c:pt>
                <c:pt idx="90">
                  <c:v>2213.94</c:v>
                </c:pt>
                <c:pt idx="91">
                  <c:v>2214.75</c:v>
                </c:pt>
                <c:pt idx="92">
                  <c:v>2216.9899999999998</c:v>
                </c:pt>
                <c:pt idx="93">
                  <c:v>2181.7800000000002</c:v>
                </c:pt>
                <c:pt idx="94">
                  <c:v>2163.0100000000002</c:v>
                </c:pt>
                <c:pt idx="95">
                  <c:v>2179.39</c:v>
                </c:pt>
                <c:pt idx="96">
                  <c:v>2219.65</c:v>
                </c:pt>
                <c:pt idx="97">
                  <c:v>2237.08</c:v>
                </c:pt>
                <c:pt idx="98">
                  <c:v>2222.13</c:v>
                </c:pt>
                <c:pt idx="99">
                  <c:v>2199.85</c:v>
                </c:pt>
                <c:pt idx="100">
                  <c:v>2188.33</c:v>
                </c:pt>
                <c:pt idx="101">
                  <c:v>2163.0700000000002</c:v>
                </c:pt>
                <c:pt idx="102">
                  <c:v>2184</c:v>
                </c:pt>
                <c:pt idx="103">
                  <c:v>2222.15</c:v>
                </c:pt>
                <c:pt idx="104">
                  <c:v>2244.12</c:v>
                </c:pt>
                <c:pt idx="105">
                  <c:v>2245.8200000000002</c:v>
                </c:pt>
                <c:pt idx="106">
                  <c:v>2234.44</c:v>
                </c:pt>
                <c:pt idx="107">
                  <c:v>2235.0700000000002</c:v>
                </c:pt>
                <c:pt idx="108">
                  <c:v>2254.89</c:v>
                </c:pt>
                <c:pt idx="109">
                  <c:v>2262.62</c:v>
                </c:pt>
                <c:pt idx="110">
                  <c:v>2252.75</c:v>
                </c:pt>
                <c:pt idx="111">
                  <c:v>2252.61</c:v>
                </c:pt>
                <c:pt idx="112">
                  <c:v>2269.63</c:v>
                </c:pt>
                <c:pt idx="113">
                  <c:v>2282.46</c:v>
                </c:pt>
                <c:pt idx="114">
                  <c:v>2250.09</c:v>
                </c:pt>
                <c:pt idx="115">
                  <c:v>2249.89</c:v>
                </c:pt>
                <c:pt idx="116">
                  <c:v>2246.87</c:v>
                </c:pt>
                <c:pt idx="117">
                  <c:v>2280.5500000000002</c:v>
                </c:pt>
                <c:pt idx="118">
                  <c:v>2294.86</c:v>
                </c:pt>
                <c:pt idx="119">
                  <c:v>2304.38</c:v>
                </c:pt>
                <c:pt idx="120">
                  <c:v>2292.0500000000002</c:v>
                </c:pt>
                <c:pt idx="121">
                  <c:v>2306.38</c:v>
                </c:pt>
                <c:pt idx="122">
                  <c:v>2321.31</c:v>
                </c:pt>
                <c:pt idx="123">
                  <c:v>2324.89</c:v>
                </c:pt>
                <c:pt idx="124">
                  <c:v>2313.61</c:v>
                </c:pt>
                <c:pt idx="125">
                  <c:v>2320.48</c:v>
                </c:pt>
                <c:pt idx="126">
                  <c:v>2330.14</c:v>
                </c:pt>
                <c:pt idx="127">
                  <c:v>2334.65</c:v>
                </c:pt>
                <c:pt idx="128">
                  <c:v>2357.12</c:v>
                </c:pt>
                <c:pt idx="129">
                  <c:v>2349.4</c:v>
                </c:pt>
                <c:pt idx="130">
                  <c:v>2384.08</c:v>
                </c:pt>
                <c:pt idx="131">
                  <c:v>2399.0500000000002</c:v>
                </c:pt>
                <c:pt idx="132">
                  <c:v>2368.19</c:v>
                </c:pt>
                <c:pt idx="133">
                  <c:v>2360.66</c:v>
                </c:pt>
                <c:pt idx="134">
                  <c:v>2367.5100000000002</c:v>
                </c:pt>
                <c:pt idx="135">
                  <c:v>2388.02</c:v>
                </c:pt>
                <c:pt idx="136">
                  <c:v>2370.6999999999998</c:v>
                </c:pt>
                <c:pt idx="137">
                  <c:v>2369.06</c:v>
                </c:pt>
                <c:pt idx="138">
                  <c:v>2367.16</c:v>
                </c:pt>
                <c:pt idx="139">
                  <c:v>2381.2399999999998</c:v>
                </c:pt>
                <c:pt idx="140">
                  <c:v>2370.83</c:v>
                </c:pt>
                <c:pt idx="141">
                  <c:v>2406.8000000000002</c:v>
                </c:pt>
                <c:pt idx="142">
                  <c:v>2422.67</c:v>
                </c:pt>
                <c:pt idx="143">
                  <c:v>2440.41</c:v>
                </c:pt>
                <c:pt idx="144">
                  <c:v>2436.0700000000002</c:v>
                </c:pt>
                <c:pt idx="145">
                  <c:v>2432.89</c:v>
                </c:pt>
                <c:pt idx="146">
                  <c:v>2442.21</c:v>
                </c:pt>
                <c:pt idx="147">
                  <c:v>2420.41</c:v>
                </c:pt>
                <c:pt idx="148">
                  <c:v>2415.66</c:v>
                </c:pt>
                <c:pt idx="149">
                  <c:v>2396.34</c:v>
                </c:pt>
                <c:pt idx="150">
                  <c:v>2395.84</c:v>
                </c:pt>
                <c:pt idx="151">
                  <c:v>2384.0100000000002</c:v>
                </c:pt>
                <c:pt idx="152">
                  <c:v>2395.65</c:v>
                </c:pt>
                <c:pt idx="153">
                  <c:v>2395.7399999999998</c:v>
                </c:pt>
                <c:pt idx="154">
                  <c:v>2396.52</c:v>
                </c:pt>
                <c:pt idx="155">
                  <c:v>2385.61</c:v>
                </c:pt>
                <c:pt idx="156">
                  <c:v>2397.46</c:v>
                </c:pt>
                <c:pt idx="157">
                  <c:v>2421.83</c:v>
                </c:pt>
                <c:pt idx="158">
                  <c:v>2439.6</c:v>
                </c:pt>
                <c:pt idx="159">
                  <c:v>2459.75</c:v>
                </c:pt>
                <c:pt idx="160">
                  <c:v>2490.79</c:v>
                </c:pt>
                <c:pt idx="161">
                  <c:v>2448.7600000000002</c:v>
                </c:pt>
                <c:pt idx="162">
                  <c:v>2442.34</c:v>
                </c:pt>
                <c:pt idx="163">
                  <c:v>2441.75</c:v>
                </c:pt>
                <c:pt idx="164">
                  <c:v>2421.64</c:v>
                </c:pt>
                <c:pt idx="165">
                  <c:v>2443.02</c:v>
                </c:pt>
                <c:pt idx="166">
                  <c:v>2424.06</c:v>
                </c:pt>
                <c:pt idx="167">
                  <c:v>2421.8000000000002</c:v>
                </c:pt>
                <c:pt idx="168">
                  <c:v>2426.16</c:v>
                </c:pt>
                <c:pt idx="169">
                  <c:v>2458.5700000000002</c:v>
                </c:pt>
                <c:pt idx="170">
                  <c:v>2425.29</c:v>
                </c:pt>
                <c:pt idx="171">
                  <c:v>2445.98</c:v>
                </c:pt>
                <c:pt idx="172">
                  <c:v>2400.16</c:v>
                </c:pt>
                <c:pt idx="173">
                  <c:v>2408.4899999999998</c:v>
                </c:pt>
                <c:pt idx="174">
                  <c:v>2386.86</c:v>
                </c:pt>
                <c:pt idx="175">
                  <c:v>2374.5</c:v>
                </c:pt>
                <c:pt idx="176">
                  <c:v>2352.0500000000002</c:v>
                </c:pt>
                <c:pt idx="177">
                  <c:v>2339.19</c:v>
                </c:pt>
                <c:pt idx="178">
                  <c:v>2304.89</c:v>
                </c:pt>
                <c:pt idx="179">
                  <c:v>2297.54</c:v>
                </c:pt>
                <c:pt idx="180">
                  <c:v>2299.39</c:v>
                </c:pt>
                <c:pt idx="181">
                  <c:v>2289.0100000000002</c:v>
                </c:pt>
                <c:pt idx="182">
                  <c:v>2310.58</c:v>
                </c:pt>
                <c:pt idx="183">
                  <c:v>2333.79</c:v>
                </c:pt>
                <c:pt idx="184">
                  <c:v>2324.56</c:v>
                </c:pt>
                <c:pt idx="185">
                  <c:v>2293.62</c:v>
                </c:pt>
                <c:pt idx="186">
                  <c:v>2280.0100000000002</c:v>
                </c:pt>
                <c:pt idx="187">
                  <c:v>2265.21</c:v>
                </c:pt>
                <c:pt idx="188">
                  <c:v>2267.0500000000002</c:v>
                </c:pt>
                <c:pt idx="189">
                  <c:v>2286.73</c:v>
                </c:pt>
                <c:pt idx="190">
                  <c:v>2264.71</c:v>
                </c:pt>
                <c:pt idx="191">
                  <c:v>2265.62</c:v>
                </c:pt>
                <c:pt idx="192">
                  <c:v>2238.94</c:v>
                </c:pt>
                <c:pt idx="193">
                  <c:v>2199.59</c:v>
                </c:pt>
                <c:pt idx="194">
                  <c:v>2177.96</c:v>
                </c:pt>
                <c:pt idx="195">
                  <c:v>2252.0300000000002</c:v>
                </c:pt>
                <c:pt idx="196">
                  <c:v>2302.65</c:v>
                </c:pt>
                <c:pt idx="197">
                  <c:v>2302.21</c:v>
                </c:pt>
                <c:pt idx="198">
                  <c:v>2269.2600000000002</c:v>
                </c:pt>
                <c:pt idx="199">
                  <c:v>2283.84</c:v>
                </c:pt>
                <c:pt idx="200">
                  <c:v>2267.83</c:v>
                </c:pt>
                <c:pt idx="201">
                  <c:v>2318.86</c:v>
                </c:pt>
                <c:pt idx="202">
                  <c:v>2320.04</c:v>
                </c:pt>
                <c:pt idx="203">
                  <c:v>2328.13</c:v>
                </c:pt>
                <c:pt idx="204">
                  <c:v>2329.61</c:v>
                </c:pt>
                <c:pt idx="205">
                  <c:v>2349.9</c:v>
                </c:pt>
                <c:pt idx="206">
                  <c:v>2330.77</c:v>
                </c:pt>
                <c:pt idx="207">
                  <c:v>2345.33</c:v>
                </c:pt>
                <c:pt idx="208">
                  <c:v>2349.5700000000002</c:v>
                </c:pt>
                <c:pt idx="209">
                  <c:v>2336.86</c:v>
                </c:pt>
                <c:pt idx="210">
                  <c:v>2380.54</c:v>
                </c:pt>
                <c:pt idx="211">
                  <c:v>2377.17</c:v>
                </c:pt>
                <c:pt idx="212">
                  <c:v>2376.4</c:v>
                </c:pt>
                <c:pt idx="213">
                  <c:v>2323.12</c:v>
                </c:pt>
                <c:pt idx="214">
                  <c:v>2347.06</c:v>
                </c:pt>
                <c:pt idx="215">
                  <c:v>2315.4699999999998</c:v>
                </c:pt>
                <c:pt idx="216">
                  <c:v>2301.09</c:v>
                </c:pt>
                <c:pt idx="217">
                  <c:v>2307.48</c:v>
                </c:pt>
                <c:pt idx="218">
                  <c:v>2286.9</c:v>
                </c:pt>
                <c:pt idx="219">
                  <c:v>2296.52</c:v>
                </c:pt>
                <c:pt idx="220">
                  <c:v>2274.29</c:v>
                </c:pt>
                <c:pt idx="221">
                  <c:v>2271.9899999999998</c:v>
                </c:pt>
                <c:pt idx="222">
                  <c:v>2255.08</c:v>
                </c:pt>
                <c:pt idx="223">
                  <c:v>2271.16</c:v>
                </c:pt>
                <c:pt idx="224">
                  <c:v>2267.71</c:v>
                </c:pt>
                <c:pt idx="225">
                  <c:v>2252.85</c:v>
                </c:pt>
                <c:pt idx="226">
                  <c:v>2263.2600000000002</c:v>
                </c:pt>
                <c:pt idx="227">
                  <c:v>2291.84</c:v>
                </c:pt>
                <c:pt idx="228">
                  <c:v>2286.12</c:v>
                </c:pt>
                <c:pt idx="229">
                  <c:v>2280.1</c:v>
                </c:pt>
                <c:pt idx="230">
                  <c:v>2291.2800000000002</c:v>
                </c:pt>
                <c:pt idx="231">
                  <c:v>2292.3200000000002</c:v>
                </c:pt>
                <c:pt idx="232">
                  <c:v>2265.9499999999998</c:v>
                </c:pt>
                <c:pt idx="233">
                  <c:v>2259.37</c:v>
                </c:pt>
                <c:pt idx="234">
                  <c:v>2298.5700000000002</c:v>
                </c:pt>
                <c:pt idx="235">
                  <c:v>2365.42</c:v>
                </c:pt>
                <c:pt idx="236">
                  <c:v>2382.29</c:v>
                </c:pt>
                <c:pt idx="237">
                  <c:v>2409.66</c:v>
                </c:pt>
                <c:pt idx="238">
                  <c:v>2364.4699999999998</c:v>
                </c:pt>
                <c:pt idx="239">
                  <c:v>2363.1</c:v>
                </c:pt>
                <c:pt idx="240">
                  <c:v>2388.5</c:v>
                </c:pt>
                <c:pt idx="241">
                  <c:v>2380.4299999999998</c:v>
                </c:pt>
                <c:pt idx="242">
                  <c:v>2386.5100000000002</c:v>
                </c:pt>
                <c:pt idx="243">
                  <c:v>2378.3200000000002</c:v>
                </c:pt>
                <c:pt idx="244">
                  <c:v>2334.42</c:v>
                </c:pt>
                <c:pt idx="245">
                  <c:v>2307.3000000000002</c:v>
                </c:pt>
                <c:pt idx="246">
                  <c:v>2290.15</c:v>
                </c:pt>
                <c:pt idx="247">
                  <c:v>2316.54</c:v>
                </c:pt>
                <c:pt idx="248">
                  <c:v>2327.46</c:v>
                </c:pt>
                <c:pt idx="249">
                  <c:v>2315.1999999999998</c:v>
                </c:pt>
                <c:pt idx="250">
                  <c:v>2337.86</c:v>
                </c:pt>
                <c:pt idx="251">
                  <c:v>2332.08</c:v>
                </c:pt>
                <c:pt idx="252">
                  <c:v>2317.04</c:v>
                </c:pt>
                <c:pt idx="253">
                  <c:v>2351.3200000000002</c:v>
                </c:pt>
                <c:pt idx="254">
                  <c:v>2341.0500000000002</c:v>
                </c:pt>
                <c:pt idx="255">
                  <c:v>2330.35</c:v>
                </c:pt>
                <c:pt idx="256">
                  <c:v>2347.85</c:v>
                </c:pt>
                <c:pt idx="257">
                  <c:v>2353.39</c:v>
                </c:pt>
                <c:pt idx="258">
                  <c:v>2341.17</c:v>
                </c:pt>
                <c:pt idx="259">
                  <c:v>2335.23</c:v>
                </c:pt>
                <c:pt idx="260">
                  <c:v>2332.29</c:v>
                </c:pt>
                <c:pt idx="261">
                  <c:v>2342.9299999999998</c:v>
                </c:pt>
                <c:pt idx="262">
                  <c:v>2336.61</c:v>
                </c:pt>
                <c:pt idx="263">
                  <c:v>2358.9499999999998</c:v>
                </c:pt>
                <c:pt idx="264">
                  <c:v>2315.56</c:v>
                </c:pt>
                <c:pt idx="265">
                  <c:v>2341.14</c:v>
                </c:pt>
                <c:pt idx="266">
                  <c:v>2315.88</c:v>
                </c:pt>
                <c:pt idx="267">
                  <c:v>2307.0100000000002</c:v>
                </c:pt>
                <c:pt idx="268">
                  <c:v>2306.83</c:v>
                </c:pt>
                <c:pt idx="269">
                  <c:v>2347.44</c:v>
                </c:pt>
                <c:pt idx="270">
                  <c:v>2342.83</c:v>
                </c:pt>
                <c:pt idx="271">
                  <c:v>2357.17</c:v>
                </c:pt>
                <c:pt idx="272">
                  <c:v>2358.65</c:v>
                </c:pt>
                <c:pt idx="273">
                  <c:v>2342.33</c:v>
                </c:pt>
                <c:pt idx="274">
                  <c:v>2345.21</c:v>
                </c:pt>
                <c:pt idx="275">
                  <c:v>2323.59</c:v>
                </c:pt>
                <c:pt idx="276">
                  <c:v>2341.4299999999998</c:v>
                </c:pt>
                <c:pt idx="277">
                  <c:v>2354.96</c:v>
                </c:pt>
                <c:pt idx="278">
                  <c:v>2351.67</c:v>
                </c:pt>
                <c:pt idx="279">
                  <c:v>2360.44</c:v>
                </c:pt>
                <c:pt idx="280">
                  <c:v>2365.16</c:v>
                </c:pt>
                <c:pt idx="281">
                  <c:v>2394</c:v>
                </c:pt>
                <c:pt idx="282">
                  <c:v>2353.62</c:v>
                </c:pt>
                <c:pt idx="283">
                  <c:v>2373.2800000000002</c:v>
                </c:pt>
                <c:pt idx="284">
                  <c:v>2382.4899999999998</c:v>
                </c:pt>
                <c:pt idx="285">
                  <c:v>2385.85</c:v>
                </c:pt>
                <c:pt idx="286">
                  <c:v>2385.02</c:v>
                </c:pt>
                <c:pt idx="287">
                  <c:v>2404.73</c:v>
                </c:pt>
                <c:pt idx="288">
                  <c:v>2427.0100000000002</c:v>
                </c:pt>
                <c:pt idx="289">
                  <c:v>2460.9899999999998</c:v>
                </c:pt>
                <c:pt idx="290">
                  <c:v>2430.23</c:v>
                </c:pt>
                <c:pt idx="291">
                  <c:v>2460.19</c:v>
                </c:pt>
                <c:pt idx="292">
                  <c:v>2450.7600000000002</c:v>
                </c:pt>
                <c:pt idx="293">
                  <c:v>2418.5300000000002</c:v>
                </c:pt>
                <c:pt idx="294">
                  <c:v>2411.9499999999998</c:v>
                </c:pt>
                <c:pt idx="295">
                  <c:v>2415.85</c:v>
                </c:pt>
                <c:pt idx="296">
                  <c:v>2406.42</c:v>
                </c:pt>
                <c:pt idx="297">
                  <c:v>2390.4499999999998</c:v>
                </c:pt>
                <c:pt idx="298">
                  <c:v>2366.4499999999998</c:v>
                </c:pt>
                <c:pt idx="299">
                  <c:v>2371.64</c:v>
                </c:pt>
                <c:pt idx="300">
                  <c:v>2352.04</c:v>
                </c:pt>
                <c:pt idx="301">
                  <c:v>2338.41</c:v>
                </c:pt>
                <c:pt idx="302">
                  <c:v>2380.33</c:v>
                </c:pt>
                <c:pt idx="303">
                  <c:v>2339.39</c:v>
                </c:pt>
                <c:pt idx="304">
                  <c:v>2400.37</c:v>
                </c:pt>
                <c:pt idx="305">
                  <c:v>2370.85</c:v>
                </c:pt>
                <c:pt idx="306">
                  <c:v>2417.77</c:v>
                </c:pt>
                <c:pt idx="307">
                  <c:v>2378.8000000000002</c:v>
                </c:pt>
                <c:pt idx="308">
                  <c:v>2561.86</c:v>
                </c:pt>
                <c:pt idx="309">
                  <c:v>2572.21</c:v>
                </c:pt>
                <c:pt idx="310">
                  <c:v>2482.0700000000002</c:v>
                </c:pt>
                <c:pt idx="311">
                  <c:v>2484.7399999999998</c:v>
                </c:pt>
                <c:pt idx="312">
                  <c:v>2458.7199999999998</c:v>
                </c:pt>
                <c:pt idx="313">
                  <c:v>2511.0700000000002</c:v>
                </c:pt>
                <c:pt idx="314">
                  <c:v>2498.17</c:v>
                </c:pt>
                <c:pt idx="315">
                  <c:v>2477.0300000000002</c:v>
                </c:pt>
                <c:pt idx="316">
                  <c:v>2473.21</c:v>
                </c:pt>
                <c:pt idx="317">
                  <c:v>2497.1</c:v>
                </c:pt>
                <c:pt idx="318">
                  <c:v>2485.64</c:v>
                </c:pt>
                <c:pt idx="319">
                  <c:v>2467.64</c:v>
                </c:pt>
                <c:pt idx="320">
                  <c:v>2430.06</c:v>
                </c:pt>
                <c:pt idx="321">
                  <c:v>2385.85</c:v>
                </c:pt>
                <c:pt idx="322">
                  <c:v>2450.86</c:v>
                </c:pt>
                <c:pt idx="323">
                  <c:v>2421.98</c:v>
                </c:pt>
                <c:pt idx="324">
                  <c:v>2445.4</c:v>
                </c:pt>
                <c:pt idx="325">
                  <c:v>2429.33</c:v>
                </c:pt>
                <c:pt idx="326">
                  <c:v>2451.75</c:v>
                </c:pt>
                <c:pt idx="327">
                  <c:v>2461.16</c:v>
                </c:pt>
                <c:pt idx="328">
                  <c:v>2441.5100000000002</c:v>
                </c:pt>
                <c:pt idx="329">
                  <c:v>2414.5500000000002</c:v>
                </c:pt>
                <c:pt idx="330">
                  <c:v>2438.31</c:v>
                </c:pt>
                <c:pt idx="331">
                  <c:v>2405.0300000000002</c:v>
                </c:pt>
                <c:pt idx="332">
                  <c:v>2403.83</c:v>
                </c:pt>
                <c:pt idx="333">
                  <c:v>2396.54</c:v>
                </c:pt>
                <c:pt idx="334">
                  <c:v>2393.59</c:v>
                </c:pt>
                <c:pt idx="335">
                  <c:v>2406.36</c:v>
                </c:pt>
                <c:pt idx="336">
                  <c:v>2395.4</c:v>
                </c:pt>
                <c:pt idx="337">
                  <c:v>2368.69</c:v>
                </c:pt>
                <c:pt idx="338">
                  <c:v>2357.37</c:v>
                </c:pt>
                <c:pt idx="339">
                  <c:v>2330.31</c:v>
                </c:pt>
                <c:pt idx="340">
                  <c:v>2315.0500000000002</c:v>
                </c:pt>
                <c:pt idx="341">
                  <c:v>2284.3000000000002</c:v>
                </c:pt>
                <c:pt idx="342">
                  <c:v>2272.2600000000002</c:v>
                </c:pt>
                <c:pt idx="343">
                  <c:v>2286.5300000000002</c:v>
                </c:pt>
                <c:pt idx="344">
                  <c:v>2270.2600000000002</c:v>
                </c:pt>
                <c:pt idx="345">
                  <c:v>2243.04</c:v>
                </c:pt>
                <c:pt idx="346">
                  <c:v>2235.4699999999998</c:v>
                </c:pt>
                <c:pt idx="347">
                  <c:v>2238.15</c:v>
                </c:pt>
                <c:pt idx="348">
                  <c:v>2255.6999999999998</c:v>
                </c:pt>
                <c:pt idx="349">
                  <c:v>2256.96</c:v>
                </c:pt>
                <c:pt idx="350">
                  <c:v>2244.89</c:v>
                </c:pt>
                <c:pt idx="351">
                  <c:v>2221.2399999999998</c:v>
                </c:pt>
                <c:pt idx="352">
                  <c:v>2290.86</c:v>
                </c:pt>
                <c:pt idx="353">
                  <c:v>2198.8000000000002</c:v>
                </c:pt>
                <c:pt idx="354">
                  <c:v>2151.87</c:v>
                </c:pt>
                <c:pt idx="355">
                  <c:v>2119.4699999999998</c:v>
                </c:pt>
                <c:pt idx="356">
                  <c:v>2103.62</c:v>
                </c:pt>
                <c:pt idx="357">
                  <c:v>2085.54</c:v>
                </c:pt>
                <c:pt idx="358">
                  <c:v>2118.5300000000002</c:v>
                </c:pt>
                <c:pt idx="359">
                  <c:v>2106.25</c:v>
                </c:pt>
                <c:pt idx="360">
                  <c:v>2103.09</c:v>
                </c:pt>
                <c:pt idx="361">
                  <c:v>2125.17</c:v>
                </c:pt>
                <c:pt idx="362">
                  <c:v>2122.2399999999998</c:v>
                </c:pt>
                <c:pt idx="363">
                  <c:v>2077.0700000000002</c:v>
                </c:pt>
                <c:pt idx="364">
                  <c:v>2038.35</c:v>
                </c:pt>
                <c:pt idx="365">
                  <c:v>2034.18</c:v>
                </c:pt>
                <c:pt idx="366">
                  <c:v>2032.21</c:v>
                </c:pt>
                <c:pt idx="367">
                  <c:v>2025.98</c:v>
                </c:pt>
                <c:pt idx="368">
                  <c:v>2068.7399999999998</c:v>
                </c:pt>
                <c:pt idx="369">
                  <c:v>2082.6999999999998</c:v>
                </c:pt>
                <c:pt idx="370">
                  <c:v>2036.49</c:v>
                </c:pt>
                <c:pt idx="371">
                  <c:v>1958.31</c:v>
                </c:pt>
                <c:pt idx="372">
                  <c:v>1979.65</c:v>
                </c:pt>
                <c:pt idx="373">
                  <c:v>1976.71</c:v>
                </c:pt>
                <c:pt idx="374">
                  <c:v>1940.16</c:v>
                </c:pt>
                <c:pt idx="375">
                  <c:v>1993.41</c:v>
                </c:pt>
                <c:pt idx="376">
                  <c:v>2022.24</c:v>
                </c:pt>
                <c:pt idx="377">
                  <c:v>2016.1</c:v>
                </c:pt>
                <c:pt idx="378">
                  <c:v>2044.61</c:v>
                </c:pt>
                <c:pt idx="379">
                  <c:v>2101.6999999999998</c:v>
                </c:pt>
                <c:pt idx="380">
                  <c:v>2116.92</c:v>
                </c:pt>
                <c:pt idx="381">
                  <c:v>2151.2800000000002</c:v>
                </c:pt>
                <c:pt idx="382">
                  <c:v>2173.66</c:v>
                </c:pt>
                <c:pt idx="383">
                  <c:v>2155.4499999999998</c:v>
                </c:pt>
                <c:pt idx="384">
                  <c:v>2149.5700000000002</c:v>
                </c:pt>
                <c:pt idx="385">
                  <c:v>2133.3000000000002</c:v>
                </c:pt>
                <c:pt idx="386">
                  <c:v>2142.17</c:v>
                </c:pt>
                <c:pt idx="387">
                  <c:v>2128.69</c:v>
                </c:pt>
                <c:pt idx="388">
                  <c:v>2173.34</c:v>
                </c:pt>
                <c:pt idx="389">
                  <c:v>2170.88</c:v>
                </c:pt>
                <c:pt idx="390">
                  <c:v>2148.16</c:v>
                </c:pt>
                <c:pt idx="391">
                  <c:v>2134.37</c:v>
                </c:pt>
                <c:pt idx="392">
                  <c:v>2141.79</c:v>
                </c:pt>
                <c:pt idx="393">
                  <c:v>2120.4699999999998</c:v>
                </c:pt>
                <c:pt idx="394">
                  <c:v>2222.1799999999998</c:v>
                </c:pt>
                <c:pt idx="395">
                  <c:v>2228.5300000000002</c:v>
                </c:pt>
                <c:pt idx="396">
                  <c:v>2218.7399999999998</c:v>
                </c:pt>
                <c:pt idx="397">
                  <c:v>2175</c:v>
                </c:pt>
                <c:pt idx="398">
                  <c:v>2166.11</c:v>
                </c:pt>
                <c:pt idx="399">
                  <c:v>2138.67</c:v>
                </c:pt>
                <c:pt idx="400">
                  <c:v>2147.1999999999998</c:v>
                </c:pt>
                <c:pt idx="401">
                  <c:v>2188.04</c:v>
                </c:pt>
                <c:pt idx="402">
                  <c:v>2208.42</c:v>
                </c:pt>
                <c:pt idx="403">
                  <c:v>2248.88</c:v>
                </c:pt>
                <c:pt idx="404">
                  <c:v>2256.89</c:v>
                </c:pt>
                <c:pt idx="405">
                  <c:v>2248.56</c:v>
                </c:pt>
                <c:pt idx="406">
                  <c:v>2200.6799999999998</c:v>
                </c:pt>
                <c:pt idx="407">
                  <c:v>2227</c:v>
                </c:pt>
                <c:pt idx="408">
                  <c:v>2220.3200000000002</c:v>
                </c:pt>
                <c:pt idx="409">
                  <c:v>2278.41</c:v>
                </c:pt>
                <c:pt idx="410">
                  <c:v>2259.46</c:v>
                </c:pt>
                <c:pt idx="411">
                  <c:v>2265.7600000000002</c:v>
                </c:pt>
                <c:pt idx="412">
                  <c:v>2264.2600000000002</c:v>
                </c:pt>
                <c:pt idx="413">
                  <c:v>2262.64</c:v>
                </c:pt>
                <c:pt idx="414">
                  <c:v>2256.7399999999998</c:v>
                </c:pt>
                <c:pt idx="415">
                  <c:v>2230.36</c:v>
                </c:pt>
                <c:pt idx="416">
                  <c:v>2206.0700000000002</c:v>
                </c:pt>
                <c:pt idx="417">
                  <c:v>2227.71</c:v>
                </c:pt>
                <c:pt idx="418">
                  <c:v>2206.52</c:v>
                </c:pt>
                <c:pt idx="419">
                  <c:v>2167.52</c:v>
                </c:pt>
                <c:pt idx="420">
                  <c:v>2170.29</c:v>
                </c:pt>
                <c:pt idx="421">
                  <c:v>2170.4699999999998</c:v>
                </c:pt>
                <c:pt idx="422">
                  <c:v>2176.64</c:v>
                </c:pt>
                <c:pt idx="423">
                  <c:v>2195.5500000000002</c:v>
                </c:pt>
                <c:pt idx="424">
                  <c:v>2180.25</c:v>
                </c:pt>
                <c:pt idx="425">
                  <c:v>2159.7399999999998</c:v>
                </c:pt>
                <c:pt idx="426">
                  <c:v>2137.6799999999998</c:v>
                </c:pt>
                <c:pt idx="427">
                  <c:v>2113.2399999999998</c:v>
                </c:pt>
                <c:pt idx="428">
                  <c:v>2133.79</c:v>
                </c:pt>
                <c:pt idx="429">
                  <c:v>2119.9499999999998</c:v>
                </c:pt>
                <c:pt idx="430">
                  <c:v>2093.7399999999998</c:v>
                </c:pt>
                <c:pt idx="431">
                  <c:v>2058.69</c:v>
                </c:pt>
                <c:pt idx="432">
                  <c:v>2036.43</c:v>
                </c:pt>
                <c:pt idx="433">
                  <c:v>2076.46</c:v>
                </c:pt>
                <c:pt idx="434">
                  <c:v>2099.35</c:v>
                </c:pt>
                <c:pt idx="435">
                  <c:v>2117.23</c:v>
                </c:pt>
                <c:pt idx="436">
                  <c:v>2113.9699999999998</c:v>
                </c:pt>
                <c:pt idx="437">
                  <c:v>2117.4699999999998</c:v>
                </c:pt>
                <c:pt idx="438">
                  <c:v>2130.9499999999998</c:v>
                </c:pt>
                <c:pt idx="439">
                  <c:v>2109.6799999999998</c:v>
                </c:pt>
                <c:pt idx="440">
                  <c:v>2158.83</c:v>
                </c:pt>
                <c:pt idx="441">
                  <c:v>2168.75</c:v>
                </c:pt>
                <c:pt idx="442">
                  <c:v>2157.71</c:v>
                </c:pt>
                <c:pt idx="443">
                  <c:v>2185.7600000000002</c:v>
                </c:pt>
                <c:pt idx="444">
                  <c:v>2176.5500000000002</c:v>
                </c:pt>
                <c:pt idx="445">
                  <c:v>2149.17</c:v>
                </c:pt>
                <c:pt idx="446">
                  <c:v>2103.5100000000002</c:v>
                </c:pt>
                <c:pt idx="447">
                  <c:v>2088.33</c:v>
                </c:pt>
                <c:pt idx="448">
                  <c:v>2090.5300000000002</c:v>
                </c:pt>
                <c:pt idx="449">
                  <c:v>2116.69</c:v>
                </c:pt>
                <c:pt idx="450">
                  <c:v>2104.91</c:v>
                </c:pt>
                <c:pt idx="451">
                  <c:v>2113.94</c:v>
                </c:pt>
                <c:pt idx="452">
                  <c:v>2152.73</c:v>
                </c:pt>
                <c:pt idx="453">
                  <c:v>2161.9</c:v>
                </c:pt>
                <c:pt idx="454">
                  <c:v>2191.75</c:v>
                </c:pt>
                <c:pt idx="455">
                  <c:v>2141.5500000000002</c:v>
                </c:pt>
                <c:pt idx="456">
                  <c:v>2118.1</c:v>
                </c:pt>
                <c:pt idx="457">
                  <c:v>2122.59</c:v>
                </c:pt>
                <c:pt idx="458">
                  <c:v>2081.62</c:v>
                </c:pt>
                <c:pt idx="459">
                  <c:v>2084.14</c:v>
                </c:pt>
                <c:pt idx="460">
                  <c:v>2063.89</c:v>
                </c:pt>
                <c:pt idx="461">
                  <c:v>2036.22</c:v>
                </c:pt>
                <c:pt idx="462">
                  <c:v>2012.01</c:v>
                </c:pt>
                <c:pt idx="463">
                  <c:v>2029.36</c:v>
                </c:pt>
                <c:pt idx="464">
                  <c:v>2027.45</c:v>
                </c:pt>
                <c:pt idx="465">
                  <c:v>2013.73</c:v>
                </c:pt>
                <c:pt idx="466">
                  <c:v>1995.29</c:v>
                </c:pt>
                <c:pt idx="467">
                  <c:v>1993.07</c:v>
                </c:pt>
                <c:pt idx="468">
                  <c:v>2005.01</c:v>
                </c:pt>
                <c:pt idx="469">
                  <c:v>2033.27</c:v>
                </c:pt>
                <c:pt idx="470">
                  <c:v>2044.65</c:v>
                </c:pt>
                <c:pt idx="471">
                  <c:v>1971.21</c:v>
                </c:pt>
                <c:pt idx="472">
                  <c:v>1982.96</c:v>
                </c:pt>
                <c:pt idx="473">
                  <c:v>1988.61</c:v>
                </c:pt>
                <c:pt idx="474">
                  <c:v>1956.76</c:v>
                </c:pt>
                <c:pt idx="475">
                  <c:v>1938.42</c:v>
                </c:pt>
                <c:pt idx="476">
                  <c:v>2002.02</c:v>
                </c:pt>
                <c:pt idx="477">
                  <c:v>1975.23</c:v>
                </c:pt>
                <c:pt idx="478">
                  <c:v>2025.21</c:v>
                </c:pt>
                <c:pt idx="479">
                  <c:v>2025.21</c:v>
                </c:pt>
                <c:pt idx="480">
                  <c:v>2035.99</c:v>
                </c:pt>
                <c:pt idx="481">
                  <c:v>2029.51</c:v>
                </c:pt>
                <c:pt idx="482">
                  <c:v>2001.58</c:v>
                </c:pt>
                <c:pt idx="483">
                  <c:v>2036.83</c:v>
                </c:pt>
                <c:pt idx="484">
                  <c:v>2101.4899999999998</c:v>
                </c:pt>
                <c:pt idx="485">
                  <c:v>2092.0300000000002</c:v>
                </c:pt>
                <c:pt idx="486">
                  <c:v>2011.47</c:v>
                </c:pt>
                <c:pt idx="487">
                  <c:v>1970.44</c:v>
                </c:pt>
                <c:pt idx="488">
                  <c:v>1983.01</c:v>
                </c:pt>
                <c:pt idx="489">
                  <c:v>1984.45</c:v>
                </c:pt>
                <c:pt idx="490">
                  <c:v>1977.61</c:v>
                </c:pt>
                <c:pt idx="491">
                  <c:v>1990.78</c:v>
                </c:pt>
                <c:pt idx="492">
                  <c:v>1943.65</c:v>
                </c:pt>
                <c:pt idx="493">
                  <c:v>2005.56</c:v>
                </c:pt>
                <c:pt idx="494">
                  <c:v>2035.57</c:v>
                </c:pt>
                <c:pt idx="495">
                  <c:v>2028.23</c:v>
                </c:pt>
                <c:pt idx="496">
                  <c:v>2040.88</c:v>
                </c:pt>
                <c:pt idx="497">
                  <c:v>2024.8</c:v>
                </c:pt>
                <c:pt idx="498">
                  <c:v>2032.5</c:v>
                </c:pt>
                <c:pt idx="499">
                  <c:v>2032.5</c:v>
                </c:pt>
                <c:pt idx="500">
                  <c:v>2046.56</c:v>
                </c:pt>
                <c:pt idx="501">
                  <c:v>2000.12</c:v>
                </c:pt>
                <c:pt idx="502">
                  <c:v>2035.29</c:v>
                </c:pt>
                <c:pt idx="503">
                  <c:v>2011.09</c:v>
                </c:pt>
                <c:pt idx="504">
                  <c:v>1978.22</c:v>
                </c:pt>
                <c:pt idx="505">
                  <c:v>1998.8</c:v>
                </c:pt>
                <c:pt idx="506">
                  <c:v>2018.96</c:v>
                </c:pt>
                <c:pt idx="507">
                  <c:v>2009.23</c:v>
                </c:pt>
                <c:pt idx="508">
                  <c:v>2024.3</c:v>
                </c:pt>
                <c:pt idx="509">
                  <c:v>1993.19</c:v>
                </c:pt>
                <c:pt idx="510">
                  <c:v>2031.35</c:v>
                </c:pt>
                <c:pt idx="511">
                  <c:v>2006.89</c:v>
                </c:pt>
                <c:pt idx="512">
                  <c:v>1993.91</c:v>
                </c:pt>
                <c:pt idx="513">
                  <c:v>1972.77</c:v>
                </c:pt>
                <c:pt idx="514">
                  <c:v>1983.83</c:v>
                </c:pt>
                <c:pt idx="515">
                  <c:v>2022.68</c:v>
                </c:pt>
                <c:pt idx="516">
                  <c:v>1987.26</c:v>
                </c:pt>
                <c:pt idx="517">
                  <c:v>1992.86</c:v>
                </c:pt>
                <c:pt idx="518">
                  <c:v>2022.46</c:v>
                </c:pt>
                <c:pt idx="519">
                  <c:v>2008.86</c:v>
                </c:pt>
                <c:pt idx="520">
                  <c:v>2021.91</c:v>
                </c:pt>
                <c:pt idx="521">
                  <c:v>2027.38</c:v>
                </c:pt>
                <c:pt idx="522">
                  <c:v>2042.32</c:v>
                </c:pt>
                <c:pt idx="523">
                  <c:v>2034.07</c:v>
                </c:pt>
                <c:pt idx="524">
                  <c:v>2043.21</c:v>
                </c:pt>
                <c:pt idx="525">
                  <c:v>2042.05</c:v>
                </c:pt>
                <c:pt idx="526">
                  <c:v>2007.29</c:v>
                </c:pt>
                <c:pt idx="527">
                  <c:v>2051.6999999999998</c:v>
                </c:pt>
                <c:pt idx="528">
                  <c:v>2076.35</c:v>
                </c:pt>
                <c:pt idx="529">
                  <c:v>2086.79</c:v>
                </c:pt>
                <c:pt idx="530">
                  <c:v>2084.5100000000002</c:v>
                </c:pt>
                <c:pt idx="531">
                  <c:v>2141.7600000000002</c:v>
                </c:pt>
                <c:pt idx="532">
                  <c:v>2100.17</c:v>
                </c:pt>
                <c:pt idx="533">
                  <c:v>2047.86</c:v>
                </c:pt>
                <c:pt idx="534">
                  <c:v>2023.08</c:v>
                </c:pt>
                <c:pt idx="535">
                  <c:v>2025.7</c:v>
                </c:pt>
                <c:pt idx="536">
                  <c:v>2025.85</c:v>
                </c:pt>
                <c:pt idx="537">
                  <c:v>2049.08</c:v>
                </c:pt>
                <c:pt idx="538">
                  <c:v>1938.23</c:v>
                </c:pt>
                <c:pt idx="539">
                  <c:v>1983.95</c:v>
                </c:pt>
                <c:pt idx="540">
                  <c:v>1970.96</c:v>
                </c:pt>
                <c:pt idx="541">
                  <c:v>1953.52</c:v>
                </c:pt>
                <c:pt idx="542">
                  <c:v>1978.46</c:v>
                </c:pt>
                <c:pt idx="543">
                  <c:v>1949.82</c:v>
                </c:pt>
                <c:pt idx="544">
                  <c:v>1994.62</c:v>
                </c:pt>
                <c:pt idx="545">
                  <c:v>1969.28</c:v>
                </c:pt>
                <c:pt idx="546">
                  <c:v>1951.43</c:v>
                </c:pt>
                <c:pt idx="547">
                  <c:v>2006.07</c:v>
                </c:pt>
                <c:pt idx="548">
                  <c:v>1977.1</c:v>
                </c:pt>
                <c:pt idx="549">
                  <c:v>1964.6</c:v>
                </c:pt>
                <c:pt idx="550">
                  <c:v>2007.97</c:v>
                </c:pt>
                <c:pt idx="551">
                  <c:v>2020.83</c:v>
                </c:pt>
                <c:pt idx="552">
                  <c:v>1974.57</c:v>
                </c:pt>
                <c:pt idx="553">
                  <c:v>2027.29</c:v>
                </c:pt>
                <c:pt idx="554">
                  <c:v>1984.38</c:v>
                </c:pt>
                <c:pt idx="555">
                  <c:v>1929.49</c:v>
                </c:pt>
                <c:pt idx="556">
                  <c:v>1769.45</c:v>
                </c:pt>
                <c:pt idx="557">
                  <c:v>1752.28</c:v>
                </c:pt>
                <c:pt idx="558">
                  <c:v>1751.74</c:v>
                </c:pt>
                <c:pt idx="559">
                  <c:v>1666.37</c:v>
                </c:pt>
                <c:pt idx="560">
                  <c:v>1653.44</c:v>
                </c:pt>
                <c:pt idx="561">
                  <c:v>1710.31</c:v>
                </c:pt>
                <c:pt idx="562">
                  <c:v>1723.03</c:v>
                </c:pt>
                <c:pt idx="563">
                  <c:v>1775.21</c:v>
                </c:pt>
                <c:pt idx="564">
                  <c:v>1903.5</c:v>
                </c:pt>
                <c:pt idx="565">
                  <c:v>1830.28</c:v>
                </c:pt>
                <c:pt idx="566">
                  <c:v>1962.75</c:v>
                </c:pt>
                <c:pt idx="567">
                  <c:v>1734.34</c:v>
                </c:pt>
                <c:pt idx="568">
                  <c:v>1754.33</c:v>
                </c:pt>
                <c:pt idx="569">
                  <c:v>1822.56</c:v>
                </c:pt>
                <c:pt idx="570">
                  <c:v>1771.07</c:v>
                </c:pt>
                <c:pt idx="571">
                  <c:v>1763.78</c:v>
                </c:pt>
                <c:pt idx="572">
                  <c:v>1794.48</c:v>
                </c:pt>
                <c:pt idx="573">
                  <c:v>1741.21</c:v>
                </c:pt>
                <c:pt idx="574">
                  <c:v>1813.15</c:v>
                </c:pt>
                <c:pt idx="575">
                  <c:v>1830.56</c:v>
                </c:pt>
                <c:pt idx="576">
                  <c:v>1910.91</c:v>
                </c:pt>
                <c:pt idx="577">
                  <c:v>1791.07</c:v>
                </c:pt>
                <c:pt idx="578">
                  <c:v>1839.88</c:v>
                </c:pt>
                <c:pt idx="579">
                  <c:v>1829.3</c:v>
                </c:pt>
                <c:pt idx="580">
                  <c:v>1813.21</c:v>
                </c:pt>
                <c:pt idx="581">
                  <c:v>1778.22</c:v>
                </c:pt>
                <c:pt idx="582">
                  <c:v>1727.88</c:v>
                </c:pt>
                <c:pt idx="583">
                  <c:v>1749.19</c:v>
                </c:pt>
                <c:pt idx="584">
                  <c:v>1766.35</c:v>
                </c:pt>
                <c:pt idx="585">
                  <c:v>1765.7</c:v>
                </c:pt>
                <c:pt idx="586">
                  <c:v>1772.14</c:v>
                </c:pt>
                <c:pt idx="587">
                  <c:v>1778.34</c:v>
                </c:pt>
                <c:pt idx="588">
                  <c:v>1796.62</c:v>
                </c:pt>
                <c:pt idx="589">
                  <c:v>1842.05</c:v>
                </c:pt>
                <c:pt idx="590">
                  <c:v>1773.98</c:v>
                </c:pt>
                <c:pt idx="591">
                  <c:v>1744.89</c:v>
                </c:pt>
                <c:pt idx="592">
                  <c:v>1730.2</c:v>
                </c:pt>
                <c:pt idx="593">
                  <c:v>1715.58</c:v>
                </c:pt>
                <c:pt idx="594">
                  <c:v>1757.89</c:v>
                </c:pt>
                <c:pt idx="595">
                  <c:v>1673.79</c:v>
                </c:pt>
                <c:pt idx="596">
                  <c:v>1665.08</c:v>
                </c:pt>
                <c:pt idx="597">
                  <c:v>1606.36</c:v>
                </c:pt>
                <c:pt idx="598">
                  <c:v>1667.93</c:v>
                </c:pt>
                <c:pt idx="599">
                  <c:v>1646.17</c:v>
                </c:pt>
                <c:pt idx="600">
                  <c:v>1645.32</c:v>
                </c:pt>
                <c:pt idx="601">
                  <c:v>1584.94</c:v>
                </c:pt>
                <c:pt idx="602">
                  <c:v>1569.9</c:v>
                </c:pt>
                <c:pt idx="603">
                  <c:v>1580.21</c:v>
                </c:pt>
                <c:pt idx="604">
                  <c:v>1545.92</c:v>
                </c:pt>
                <c:pt idx="605">
                  <c:v>1566.55</c:v>
                </c:pt>
                <c:pt idx="606">
                  <c:v>1525.38</c:v>
                </c:pt>
                <c:pt idx="607">
                  <c:v>1532.46</c:v>
                </c:pt>
                <c:pt idx="608">
                  <c:v>1498.49</c:v>
                </c:pt>
                <c:pt idx="609">
                  <c:v>1507.85</c:v>
                </c:pt>
                <c:pt idx="610">
                  <c:v>1514.67</c:v>
                </c:pt>
                <c:pt idx="611">
                  <c:v>1499.67</c:v>
                </c:pt>
                <c:pt idx="612">
                  <c:v>1491.99</c:v>
                </c:pt>
                <c:pt idx="613">
                  <c:v>1512.89</c:v>
                </c:pt>
                <c:pt idx="614">
                  <c:v>1543.64</c:v>
                </c:pt>
                <c:pt idx="615">
                  <c:v>1537.44</c:v>
                </c:pt>
                <c:pt idx="616">
                  <c:v>1572.87</c:v>
                </c:pt>
                <c:pt idx="617">
                  <c:v>1558.14</c:v>
                </c:pt>
                <c:pt idx="618">
                  <c:v>1531.01</c:v>
                </c:pt>
                <c:pt idx="619">
                  <c:v>1553.49</c:v>
                </c:pt>
                <c:pt idx="620">
                  <c:v>1581.86</c:v>
                </c:pt>
                <c:pt idx="621">
                  <c:v>1591.86</c:v>
                </c:pt>
                <c:pt idx="622">
                  <c:v>1595.44</c:v>
                </c:pt>
                <c:pt idx="623">
                  <c:v>1588.06</c:v>
                </c:pt>
                <c:pt idx="624">
                  <c:v>1610.52</c:v>
                </c:pt>
                <c:pt idx="625">
                  <c:v>1605.59</c:v>
                </c:pt>
                <c:pt idx="626">
                  <c:v>1598.7</c:v>
                </c:pt>
                <c:pt idx="627">
                  <c:v>1616.31</c:v>
                </c:pt>
                <c:pt idx="628">
                  <c:v>1625.28</c:v>
                </c:pt>
                <c:pt idx="629">
                  <c:v>1626.69</c:v>
                </c:pt>
                <c:pt idx="630">
                  <c:v>1641.67</c:v>
                </c:pt>
                <c:pt idx="631">
                  <c:v>1613.41</c:v>
                </c:pt>
                <c:pt idx="632">
                  <c:v>1623.62</c:v>
                </c:pt>
                <c:pt idx="633">
                  <c:v>1614.73</c:v>
                </c:pt>
                <c:pt idx="634">
                  <c:v>1614.27</c:v>
                </c:pt>
                <c:pt idx="635">
                  <c:v>1609.42</c:v>
                </c:pt>
                <c:pt idx="636">
                  <c:v>1631</c:v>
                </c:pt>
                <c:pt idx="637">
                  <c:v>1628.65</c:v>
                </c:pt>
                <c:pt idx="638">
                  <c:v>1600.85</c:v>
                </c:pt>
                <c:pt idx="639">
                  <c:v>1601.52</c:v>
                </c:pt>
                <c:pt idx="640">
                  <c:v>1575.21</c:v>
                </c:pt>
                <c:pt idx="641">
                  <c:v>1569.65</c:v>
                </c:pt>
                <c:pt idx="642">
                  <c:v>1570.56</c:v>
                </c:pt>
                <c:pt idx="643">
                  <c:v>1566.86</c:v>
                </c:pt>
                <c:pt idx="644">
                  <c:v>1593.13</c:v>
                </c:pt>
                <c:pt idx="645">
                  <c:v>1596.22</c:v>
                </c:pt>
                <c:pt idx="646">
                  <c:v>1595.4</c:v>
                </c:pt>
                <c:pt idx="647">
                  <c:v>1578.83</c:v>
                </c:pt>
                <c:pt idx="648">
                  <c:v>1621.34</c:v>
                </c:pt>
                <c:pt idx="649">
                  <c:v>1616.46</c:v>
                </c:pt>
                <c:pt idx="650">
                  <c:v>1611.55</c:v>
                </c:pt>
                <c:pt idx="651">
                  <c:v>1594.43</c:v>
                </c:pt>
                <c:pt idx="652">
                  <c:v>1577.08</c:v>
                </c:pt>
                <c:pt idx="653">
                  <c:v>1581.09</c:v>
                </c:pt>
                <c:pt idx="654">
                  <c:v>1580.15</c:v>
                </c:pt>
                <c:pt idx="655">
                  <c:v>1561.58</c:v>
                </c:pt>
                <c:pt idx="656">
                  <c:v>1554.52</c:v>
                </c:pt>
                <c:pt idx="657">
                  <c:v>1550.11</c:v>
                </c:pt>
                <c:pt idx="658">
                  <c:v>1533.16</c:v>
                </c:pt>
                <c:pt idx="659">
                  <c:v>1552.37</c:v>
                </c:pt>
                <c:pt idx="660">
                  <c:v>1570</c:v>
                </c:pt>
                <c:pt idx="661">
                  <c:v>1570.32</c:v>
                </c:pt>
                <c:pt idx="662">
                  <c:v>1543.1</c:v>
                </c:pt>
                <c:pt idx="663">
                  <c:v>1544.97</c:v>
                </c:pt>
                <c:pt idx="664">
                  <c:v>1587.24</c:v>
                </c:pt>
                <c:pt idx="665">
                  <c:v>1552.72</c:v>
                </c:pt>
                <c:pt idx="666">
                  <c:v>1539.95</c:v>
                </c:pt>
                <c:pt idx="667">
                  <c:v>1547.19</c:v>
                </c:pt>
                <c:pt idx="668">
                  <c:v>1549.81</c:v>
                </c:pt>
                <c:pt idx="669">
                  <c:v>1524.12</c:v>
                </c:pt>
                <c:pt idx="670">
                  <c:v>1528.89</c:v>
                </c:pt>
                <c:pt idx="671">
                  <c:v>1518.69</c:v>
                </c:pt>
                <c:pt idx="672">
                  <c:v>1558.24</c:v>
                </c:pt>
                <c:pt idx="673">
                  <c:v>1536.5</c:v>
                </c:pt>
                <c:pt idx="674">
                  <c:v>1588.01</c:v>
                </c:pt>
                <c:pt idx="675">
                  <c:v>1575.59</c:v>
                </c:pt>
                <c:pt idx="676">
                  <c:v>1574.32</c:v>
                </c:pt>
                <c:pt idx="677">
                  <c:v>1546.36</c:v>
                </c:pt>
                <c:pt idx="678">
                  <c:v>1520.82</c:v>
                </c:pt>
                <c:pt idx="679">
                  <c:v>1535.25</c:v>
                </c:pt>
                <c:pt idx="680">
                  <c:v>1545.73</c:v>
                </c:pt>
                <c:pt idx="681">
                  <c:v>1587.49</c:v>
                </c:pt>
                <c:pt idx="682">
                  <c:v>1589.21</c:v>
                </c:pt>
                <c:pt idx="683">
                  <c:v>1588.54</c:v>
                </c:pt>
                <c:pt idx="684">
                  <c:v>1585.68</c:v>
                </c:pt>
                <c:pt idx="685">
                  <c:v>1583.28</c:v>
                </c:pt>
                <c:pt idx="686">
                  <c:v>1571.99</c:v>
                </c:pt>
                <c:pt idx="687">
                  <c:v>1560.66</c:v>
                </c:pt>
                <c:pt idx="688">
                  <c:v>1557.09</c:v>
                </c:pt>
                <c:pt idx="689">
                  <c:v>1561.51</c:v>
                </c:pt>
                <c:pt idx="690">
                  <c:v>1564.25</c:v>
                </c:pt>
                <c:pt idx="691">
                  <c:v>1576.87</c:v>
                </c:pt>
                <c:pt idx="692">
                  <c:v>1579.24</c:v>
                </c:pt>
                <c:pt idx="693">
                  <c:v>1569.96</c:v>
                </c:pt>
                <c:pt idx="694">
                  <c:v>1587.51</c:v>
                </c:pt>
                <c:pt idx="695">
                  <c:v>1572.42</c:v>
                </c:pt>
                <c:pt idx="696">
                  <c:v>1564.13</c:v>
                </c:pt>
                <c:pt idx="697">
                  <c:v>1569.11</c:v>
                </c:pt>
                <c:pt idx="698">
                  <c:v>1565.36</c:v>
                </c:pt>
                <c:pt idx="699">
                  <c:v>1575.46</c:v>
                </c:pt>
                <c:pt idx="700">
                  <c:v>1561.56</c:v>
                </c:pt>
                <c:pt idx="701">
                  <c:v>1549.9</c:v>
                </c:pt>
                <c:pt idx="702">
                  <c:v>1548.68</c:v>
                </c:pt>
                <c:pt idx="703">
                  <c:v>1530.27</c:v>
                </c:pt>
                <c:pt idx="704">
                  <c:v>1524.89</c:v>
                </c:pt>
                <c:pt idx="705">
                  <c:v>1518.02</c:v>
                </c:pt>
                <c:pt idx="706">
                  <c:v>1528.45</c:v>
                </c:pt>
                <c:pt idx="707">
                  <c:v>1506.14</c:v>
                </c:pt>
                <c:pt idx="708">
                  <c:v>1499.43</c:v>
                </c:pt>
                <c:pt idx="709">
                  <c:v>1487.85</c:v>
                </c:pt>
                <c:pt idx="710">
                  <c:v>1501.02</c:v>
                </c:pt>
                <c:pt idx="711">
                  <c:v>1487.93</c:v>
                </c:pt>
                <c:pt idx="712">
                  <c:v>1483.61</c:v>
                </c:pt>
                <c:pt idx="713">
                  <c:v>1456.77</c:v>
                </c:pt>
                <c:pt idx="714">
                  <c:v>1450.28</c:v>
                </c:pt>
                <c:pt idx="715">
                  <c:v>1437.86</c:v>
                </c:pt>
                <c:pt idx="716">
                  <c:v>1428.13</c:v>
                </c:pt>
                <c:pt idx="717">
                  <c:v>1432.19</c:v>
                </c:pt>
                <c:pt idx="718">
                  <c:v>1421.5</c:v>
                </c:pt>
                <c:pt idx="719">
                  <c:v>1419.32</c:v>
                </c:pt>
                <c:pt idx="720">
                  <c:v>1412.3</c:v>
                </c:pt>
                <c:pt idx="721">
                  <c:v>1415.31</c:v>
                </c:pt>
                <c:pt idx="722">
                  <c:v>1407.47</c:v>
                </c:pt>
                <c:pt idx="723">
                  <c:v>1405.14</c:v>
                </c:pt>
                <c:pt idx="724">
                  <c:v>1401.8</c:v>
                </c:pt>
                <c:pt idx="725">
                  <c:v>1392.93</c:v>
                </c:pt>
                <c:pt idx="726">
                  <c:v>1385.62</c:v>
                </c:pt>
                <c:pt idx="727">
                  <c:v>1394.42</c:v>
                </c:pt>
                <c:pt idx="728">
                  <c:v>1409.43</c:v>
                </c:pt>
                <c:pt idx="729">
                  <c:v>1422.92</c:v>
                </c:pt>
                <c:pt idx="730">
                  <c:v>1428.49</c:v>
                </c:pt>
                <c:pt idx="731">
                  <c:v>1432.24</c:v>
                </c:pt>
                <c:pt idx="732">
                  <c:v>1430.97</c:v>
                </c:pt>
                <c:pt idx="733">
                  <c:v>1445.61</c:v>
                </c:pt>
                <c:pt idx="734">
                  <c:v>1437.88</c:v>
                </c:pt>
                <c:pt idx="735">
                  <c:v>1419.3</c:v>
                </c:pt>
                <c:pt idx="736">
                  <c:v>1415.63</c:v>
                </c:pt>
                <c:pt idx="737">
                  <c:v>1426.44</c:v>
                </c:pt>
                <c:pt idx="738">
                  <c:v>1437.37</c:v>
                </c:pt>
                <c:pt idx="739">
                  <c:v>1461.52</c:v>
                </c:pt>
                <c:pt idx="740">
                  <c:v>1451.54</c:v>
                </c:pt>
                <c:pt idx="741">
                  <c:v>1429.19</c:v>
                </c:pt>
                <c:pt idx="742">
                  <c:v>1496.58</c:v>
                </c:pt>
                <c:pt idx="743">
                  <c:v>1524.5</c:v>
                </c:pt>
                <c:pt idx="744">
                  <c:v>1541.18</c:v>
                </c:pt>
                <c:pt idx="745">
                  <c:v>1552.02</c:v>
                </c:pt>
                <c:pt idx="746">
                  <c:v>1526.84</c:v>
                </c:pt>
                <c:pt idx="747">
                  <c:v>1511.98</c:v>
                </c:pt>
                <c:pt idx="748">
                  <c:v>1494.77</c:v>
                </c:pt>
                <c:pt idx="749">
                  <c:v>1515.37</c:v>
                </c:pt>
                <c:pt idx="750">
                  <c:v>1525.39</c:v>
                </c:pt>
                <c:pt idx="751">
                  <c:v>1519.3</c:v>
                </c:pt>
                <c:pt idx="752">
                  <c:v>1539.55</c:v>
                </c:pt>
                <c:pt idx="753">
                  <c:v>1536.99</c:v>
                </c:pt>
                <c:pt idx="754">
                  <c:v>1558.24</c:v>
                </c:pt>
                <c:pt idx="755">
                  <c:v>1552.09</c:v>
                </c:pt>
                <c:pt idx="756">
                  <c:v>1530.16</c:v>
                </c:pt>
                <c:pt idx="757">
                  <c:v>1531.9</c:v>
                </c:pt>
                <c:pt idx="758">
                  <c:v>1515.66</c:v>
                </c:pt>
                <c:pt idx="759">
                  <c:v>1533.22</c:v>
                </c:pt>
                <c:pt idx="760">
                  <c:v>1545.82</c:v>
                </c:pt>
                <c:pt idx="761">
                  <c:v>1556.29</c:v>
                </c:pt>
                <c:pt idx="762">
                  <c:v>1581.05</c:v>
                </c:pt>
                <c:pt idx="763">
                  <c:v>1580.27</c:v>
                </c:pt>
                <c:pt idx="764">
                  <c:v>1584.28</c:v>
                </c:pt>
                <c:pt idx="765">
                  <c:v>1558.7</c:v>
                </c:pt>
                <c:pt idx="766">
                  <c:v>1619.81</c:v>
                </c:pt>
                <c:pt idx="767">
                  <c:v>1660.92</c:v>
                </c:pt>
                <c:pt idx="768">
                  <c:v>1646.09</c:v>
                </c:pt>
                <c:pt idx="769">
                  <c:v>1628.78</c:v>
                </c:pt>
                <c:pt idx="770">
                  <c:v>1627.23</c:v>
                </c:pt>
                <c:pt idx="771">
                  <c:v>1628.49</c:v>
                </c:pt>
                <c:pt idx="772">
                  <c:v>1634.09</c:v>
                </c:pt>
                <c:pt idx="773">
                  <c:v>1631.1</c:v>
                </c:pt>
                <c:pt idx="774">
                  <c:v>1643.01</c:v>
                </c:pt>
                <c:pt idx="775">
                  <c:v>1632.95</c:v>
                </c:pt>
                <c:pt idx="776">
                  <c:v>1624.05</c:v>
                </c:pt>
                <c:pt idx="777">
                  <c:v>1602.05</c:v>
                </c:pt>
                <c:pt idx="778">
                  <c:v>1594.25</c:v>
                </c:pt>
                <c:pt idx="779">
                  <c:v>1595.94</c:v>
                </c:pt>
                <c:pt idx="780">
                  <c:v>1582.77</c:v>
                </c:pt>
                <c:pt idx="781">
                  <c:v>1579</c:v>
                </c:pt>
                <c:pt idx="782">
                  <c:v>1561.83</c:v>
                </c:pt>
                <c:pt idx="783">
                  <c:v>1556.61</c:v>
                </c:pt>
                <c:pt idx="784">
                  <c:v>1563.74</c:v>
                </c:pt>
                <c:pt idx="785">
                  <c:v>1550.12</c:v>
                </c:pt>
                <c:pt idx="786">
                  <c:v>1575.72</c:v>
                </c:pt>
                <c:pt idx="787">
                  <c:v>1585.77</c:v>
                </c:pt>
                <c:pt idx="788">
                  <c:v>1547.31</c:v>
                </c:pt>
                <c:pt idx="789">
                  <c:v>1571.72</c:v>
                </c:pt>
                <c:pt idx="790">
                  <c:v>1565.88</c:v>
                </c:pt>
                <c:pt idx="791">
                  <c:v>1572.33</c:v>
                </c:pt>
                <c:pt idx="792">
                  <c:v>1602.42</c:v>
                </c:pt>
                <c:pt idx="793">
                  <c:v>1617.85</c:v>
                </c:pt>
                <c:pt idx="794">
                  <c:v>1619.57</c:v>
                </c:pt>
                <c:pt idx="795">
                  <c:v>1603.46</c:v>
                </c:pt>
                <c:pt idx="796">
                  <c:v>1596.92</c:v>
                </c:pt>
                <c:pt idx="797">
                  <c:v>1608.07</c:v>
                </c:pt>
                <c:pt idx="798">
                  <c:v>1603.84</c:v>
                </c:pt>
                <c:pt idx="799">
                  <c:v>1609.11</c:v>
                </c:pt>
                <c:pt idx="800">
                  <c:v>1587.72</c:v>
                </c:pt>
                <c:pt idx="801">
                  <c:v>1599.89</c:v>
                </c:pt>
                <c:pt idx="802">
                  <c:v>1599.9</c:v>
                </c:pt>
                <c:pt idx="803">
                  <c:v>1593.78</c:v>
                </c:pt>
                <c:pt idx="804">
                  <c:v>1602.41</c:v>
                </c:pt>
                <c:pt idx="805">
                  <c:v>1600.58</c:v>
                </c:pt>
                <c:pt idx="806">
                  <c:v>1599.5</c:v>
                </c:pt>
                <c:pt idx="807">
                  <c:v>1594.05</c:v>
                </c:pt>
                <c:pt idx="808">
                  <c:v>1596.07</c:v>
                </c:pt>
                <c:pt idx="809">
                  <c:v>1604.95</c:v>
                </c:pt>
                <c:pt idx="810">
                  <c:v>1588.46</c:v>
                </c:pt>
                <c:pt idx="811">
                  <c:v>1582.82</c:v>
                </c:pt>
                <c:pt idx="812">
                  <c:v>1591.19</c:v>
                </c:pt>
                <c:pt idx="813">
                  <c:v>1572.25</c:v>
                </c:pt>
                <c:pt idx="814">
                  <c:v>1567.98</c:v>
                </c:pt>
                <c:pt idx="815">
                  <c:v>1553.56</c:v>
                </c:pt>
                <c:pt idx="816">
                  <c:v>1544.33</c:v>
                </c:pt>
                <c:pt idx="817">
                  <c:v>1537.12</c:v>
                </c:pt>
                <c:pt idx="818">
                  <c:v>1553.26</c:v>
                </c:pt>
                <c:pt idx="819">
                  <c:v>1548.41</c:v>
                </c:pt>
                <c:pt idx="820">
                  <c:v>1552.56</c:v>
                </c:pt>
                <c:pt idx="821">
                  <c:v>1551.74</c:v>
                </c:pt>
                <c:pt idx="822">
                  <c:v>1546.54</c:v>
                </c:pt>
                <c:pt idx="823">
                  <c:v>1546.53</c:v>
                </c:pt>
                <c:pt idx="824">
                  <c:v>1544.22</c:v>
                </c:pt>
                <c:pt idx="825">
                  <c:v>1546.17</c:v>
                </c:pt>
                <c:pt idx="826">
                  <c:v>1535.77</c:v>
                </c:pt>
                <c:pt idx="827">
                  <c:v>1528.89</c:v>
                </c:pt>
                <c:pt idx="828">
                  <c:v>1528.61</c:v>
                </c:pt>
                <c:pt idx="829">
                  <c:v>1517.38</c:v>
                </c:pt>
                <c:pt idx="830">
                  <c:v>1520.86</c:v>
                </c:pt>
                <c:pt idx="831">
                  <c:v>1514.55</c:v>
                </c:pt>
                <c:pt idx="832">
                  <c:v>1503.26</c:v>
                </c:pt>
                <c:pt idx="833">
                  <c:v>1502.96</c:v>
                </c:pt>
                <c:pt idx="834">
                  <c:v>1513.58</c:v>
                </c:pt>
                <c:pt idx="835">
                  <c:v>1519.04</c:v>
                </c:pt>
                <c:pt idx="836">
                  <c:v>1505.32</c:v>
                </c:pt>
                <c:pt idx="837">
                  <c:v>1499.04</c:v>
                </c:pt>
                <c:pt idx="838">
                  <c:v>1487.61</c:v>
                </c:pt>
                <c:pt idx="839">
                  <c:v>1482.95</c:v>
                </c:pt>
                <c:pt idx="840">
                  <c:v>1474.35</c:v>
                </c:pt>
                <c:pt idx="841">
                  <c:v>1461.78</c:v>
                </c:pt>
                <c:pt idx="842">
                  <c:v>1480.06</c:v>
                </c:pt>
                <c:pt idx="843">
                  <c:v>1473.4</c:v>
                </c:pt>
                <c:pt idx="844">
                  <c:v>1474.2</c:v>
                </c:pt>
                <c:pt idx="845">
                  <c:v>1474.6</c:v>
                </c:pt>
                <c:pt idx="846">
                  <c:v>1473.42</c:v>
                </c:pt>
                <c:pt idx="847">
                  <c:v>1474.53</c:v>
                </c:pt>
                <c:pt idx="848">
                  <c:v>1470.43</c:v>
                </c:pt>
                <c:pt idx="849">
                  <c:v>1476.23</c:v>
                </c:pt>
                <c:pt idx="850">
                  <c:v>1472.26</c:v>
                </c:pt>
                <c:pt idx="851">
                  <c:v>1464.43</c:v>
                </c:pt>
                <c:pt idx="852">
                  <c:v>1474.21</c:v>
                </c:pt>
                <c:pt idx="853">
                  <c:v>1476.28</c:v>
                </c:pt>
                <c:pt idx="854">
                  <c:v>1470.17</c:v>
                </c:pt>
                <c:pt idx="855">
                  <c:v>1440.98</c:v>
                </c:pt>
                <c:pt idx="856">
                  <c:v>1448.33</c:v>
                </c:pt>
                <c:pt idx="857">
                  <c:v>1450.21</c:v>
                </c:pt>
                <c:pt idx="858">
                  <c:v>1449.25</c:v>
                </c:pt>
                <c:pt idx="859">
                  <c:v>1442</c:v>
                </c:pt>
                <c:pt idx="860">
                  <c:v>1440.14</c:v>
                </c:pt>
                <c:pt idx="861">
                  <c:v>1424.36</c:v>
                </c:pt>
                <c:pt idx="862">
                  <c:v>1429.69</c:v>
                </c:pt>
                <c:pt idx="863">
                  <c:v>1438.57</c:v>
                </c:pt>
                <c:pt idx="864">
                  <c:v>1436.85</c:v>
                </c:pt>
                <c:pt idx="865">
                  <c:v>1424.18</c:v>
                </c:pt>
                <c:pt idx="866">
                  <c:v>1433.1</c:v>
                </c:pt>
                <c:pt idx="867">
                  <c:v>1429.85</c:v>
                </c:pt>
                <c:pt idx="868">
                  <c:v>1419.53</c:v>
                </c:pt>
                <c:pt idx="869">
                  <c:v>1420.26</c:v>
                </c:pt>
                <c:pt idx="870">
                  <c:v>1417.26</c:v>
                </c:pt>
                <c:pt idx="871">
                  <c:v>1406.19</c:v>
                </c:pt>
                <c:pt idx="872">
                  <c:v>1404.99</c:v>
                </c:pt>
                <c:pt idx="873">
                  <c:v>1399.37</c:v>
                </c:pt>
                <c:pt idx="874">
                  <c:v>1400.23</c:v>
                </c:pt>
                <c:pt idx="875">
                  <c:v>1394.66</c:v>
                </c:pt>
                <c:pt idx="876">
                  <c:v>1403.16</c:v>
                </c:pt>
                <c:pt idx="877">
                  <c:v>1391.9</c:v>
                </c:pt>
                <c:pt idx="878">
                  <c:v>1386.93</c:v>
                </c:pt>
                <c:pt idx="879">
                  <c:v>1394.39</c:v>
                </c:pt>
                <c:pt idx="880">
                  <c:v>1394.37</c:v>
                </c:pt>
                <c:pt idx="881">
                  <c:v>1398.03</c:v>
                </c:pt>
                <c:pt idx="882">
                  <c:v>1391.24</c:v>
                </c:pt>
                <c:pt idx="883">
                  <c:v>1392.29</c:v>
                </c:pt>
                <c:pt idx="884">
                  <c:v>1381.6</c:v>
                </c:pt>
                <c:pt idx="885">
                  <c:v>1376.56</c:v>
                </c:pt>
                <c:pt idx="886">
                  <c:v>1361.42</c:v>
                </c:pt>
                <c:pt idx="887">
                  <c:v>1348.54</c:v>
                </c:pt>
                <c:pt idx="888">
                  <c:v>1340.91</c:v>
                </c:pt>
                <c:pt idx="889">
                  <c:v>1332.87</c:v>
                </c:pt>
                <c:pt idx="890">
                  <c:v>1338.65</c:v>
                </c:pt>
                <c:pt idx="891">
                  <c:v>1333.19</c:v>
                </c:pt>
                <c:pt idx="892">
                  <c:v>1329.14</c:v>
                </c:pt>
                <c:pt idx="893">
                  <c:v>1344.75</c:v>
                </c:pt>
                <c:pt idx="894">
                  <c:v>1352.25</c:v>
                </c:pt>
                <c:pt idx="895">
                  <c:v>1349.72</c:v>
                </c:pt>
                <c:pt idx="896">
                  <c:v>1333.97</c:v>
                </c:pt>
                <c:pt idx="897">
                  <c:v>1332.87</c:v>
                </c:pt>
                <c:pt idx="898">
                  <c:v>1334.6</c:v>
                </c:pt>
                <c:pt idx="899">
                  <c:v>1338.22</c:v>
                </c:pt>
                <c:pt idx="900">
                  <c:v>1339.89</c:v>
                </c:pt>
                <c:pt idx="901">
                  <c:v>1362.62</c:v>
                </c:pt>
                <c:pt idx="902">
                  <c:v>1362.67</c:v>
                </c:pt>
                <c:pt idx="903">
                  <c:v>1350.61</c:v>
                </c:pt>
                <c:pt idx="904">
                  <c:v>1342.21</c:v>
                </c:pt>
                <c:pt idx="905">
                  <c:v>1336.14</c:v>
                </c:pt>
                <c:pt idx="906">
                  <c:v>1332.96</c:v>
                </c:pt>
                <c:pt idx="907">
                  <c:v>1337.71</c:v>
                </c:pt>
                <c:pt idx="908">
                  <c:v>1337.94</c:v>
                </c:pt>
                <c:pt idx="909">
                  <c:v>1342.85</c:v>
                </c:pt>
                <c:pt idx="910">
                  <c:v>1331.08</c:v>
                </c:pt>
                <c:pt idx="911">
                  <c:v>1322.4</c:v>
                </c:pt>
                <c:pt idx="912">
                  <c:v>1315.45</c:v>
                </c:pt>
                <c:pt idx="913">
                  <c:v>1309.76</c:v>
                </c:pt>
                <c:pt idx="914">
                  <c:v>1306.81</c:v>
                </c:pt>
                <c:pt idx="915">
                  <c:v>1308.3699999999999</c:v>
                </c:pt>
                <c:pt idx="916">
                  <c:v>1278.5899999999999</c:v>
                </c:pt>
                <c:pt idx="917">
                  <c:v>1272.23</c:v>
                </c:pt>
                <c:pt idx="918">
                  <c:v>1272.8499999999999</c:v>
                </c:pt>
                <c:pt idx="919">
                  <c:v>1273.76</c:v>
                </c:pt>
                <c:pt idx="920">
                  <c:v>1276.6500000000001</c:v>
                </c:pt>
                <c:pt idx="921">
                  <c:v>1280.74</c:v>
                </c:pt>
                <c:pt idx="922">
                  <c:v>1289.08</c:v>
                </c:pt>
                <c:pt idx="923">
                  <c:v>1277.1300000000001</c:v>
                </c:pt>
                <c:pt idx="924">
                  <c:v>1275.06</c:v>
                </c:pt>
                <c:pt idx="925">
                  <c:v>1263.6099999999999</c:v>
                </c:pt>
                <c:pt idx="926">
                  <c:v>1258.0899999999999</c:v>
                </c:pt>
                <c:pt idx="927">
                  <c:v>1244.9100000000001</c:v>
                </c:pt>
                <c:pt idx="928">
                  <c:v>1246.3599999999999</c:v>
                </c:pt>
                <c:pt idx="929">
                  <c:v>1234.1099999999999</c:v>
                </c:pt>
                <c:pt idx="930">
                  <c:v>1228.3599999999999</c:v>
                </c:pt>
                <c:pt idx="931">
                  <c:v>1223.3699999999999</c:v>
                </c:pt>
                <c:pt idx="932">
                  <c:v>1211.17</c:v>
                </c:pt>
                <c:pt idx="933">
                  <c:v>1206.95</c:v>
                </c:pt>
                <c:pt idx="934">
                  <c:v>1208.71</c:v>
                </c:pt>
                <c:pt idx="935">
                  <c:v>1208.01</c:v>
                </c:pt>
                <c:pt idx="936">
                  <c:v>1202.21</c:v>
                </c:pt>
                <c:pt idx="937">
                  <c:v>1188.8</c:v>
                </c:pt>
                <c:pt idx="938">
                  <c:v>1177.67</c:v>
                </c:pt>
                <c:pt idx="939">
                  <c:v>1162.1099999999999</c:v>
                </c:pt>
                <c:pt idx="940">
                  <c:v>1177.57</c:v>
                </c:pt>
                <c:pt idx="941">
                  <c:v>1161.6099999999999</c:v>
                </c:pt>
                <c:pt idx="942">
                  <c:v>1182.43</c:v>
                </c:pt>
                <c:pt idx="943">
                  <c:v>1181.31</c:v>
                </c:pt>
                <c:pt idx="944">
                  <c:v>1174.51</c:v>
                </c:pt>
                <c:pt idx="945">
                  <c:v>1175.58</c:v>
                </c:pt>
                <c:pt idx="946">
                  <c:v>1176.97</c:v>
                </c:pt>
                <c:pt idx="947">
                  <c:v>1180.97</c:v>
                </c:pt>
                <c:pt idx="948">
                  <c:v>1198.6199999999999</c:v>
                </c:pt>
                <c:pt idx="949">
                  <c:v>1188.4000000000001</c:v>
                </c:pt>
                <c:pt idx="950">
                  <c:v>1172.81</c:v>
                </c:pt>
                <c:pt idx="951">
                  <c:v>1165.54</c:v>
                </c:pt>
                <c:pt idx="952">
                  <c:v>1178.6199999999999</c:v>
                </c:pt>
                <c:pt idx="953">
                  <c:v>1177.83</c:v>
                </c:pt>
                <c:pt idx="954">
                  <c:v>1174.26</c:v>
                </c:pt>
                <c:pt idx="955">
                  <c:v>1178.47</c:v>
                </c:pt>
                <c:pt idx="956">
                  <c:v>1171.76</c:v>
                </c:pt>
                <c:pt idx="957">
                  <c:v>1182.6099999999999</c:v>
                </c:pt>
                <c:pt idx="958">
                  <c:v>1177.3499999999999</c:v>
                </c:pt>
                <c:pt idx="959">
                  <c:v>1182.72</c:v>
                </c:pt>
                <c:pt idx="960">
                  <c:v>1178.95</c:v>
                </c:pt>
                <c:pt idx="961">
                  <c:v>1189.18</c:v>
                </c:pt>
                <c:pt idx="962">
                  <c:v>1205.3699999999999</c:v>
                </c:pt>
                <c:pt idx="963">
                  <c:v>1209.8599999999999</c:v>
                </c:pt>
                <c:pt idx="964">
                  <c:v>1196.9000000000001</c:v>
                </c:pt>
                <c:pt idx="965">
                  <c:v>1188.6300000000001</c:v>
                </c:pt>
                <c:pt idx="966">
                  <c:v>1187.72</c:v>
                </c:pt>
                <c:pt idx="967">
                  <c:v>1182.06</c:v>
                </c:pt>
                <c:pt idx="968">
                  <c:v>1161.8599999999999</c:v>
                </c:pt>
                <c:pt idx="969">
                  <c:v>1160.5999999999999</c:v>
                </c:pt>
                <c:pt idx="970">
                  <c:v>1146.53</c:v>
                </c:pt>
                <c:pt idx="971">
                  <c:v>1142.5999999999999</c:v>
                </c:pt>
                <c:pt idx="972">
                  <c:v>1115.81</c:v>
                </c:pt>
                <c:pt idx="973">
                  <c:v>1111.4100000000001</c:v>
                </c:pt>
                <c:pt idx="974">
                  <c:v>1111.9000000000001</c:v>
                </c:pt>
                <c:pt idx="975">
                  <c:v>1131.96</c:v>
                </c:pt>
                <c:pt idx="976">
                  <c:v>1108.26</c:v>
                </c:pt>
                <c:pt idx="977">
                  <c:v>1098.96</c:v>
                </c:pt>
                <c:pt idx="978">
                  <c:v>1084.5899999999999</c:v>
                </c:pt>
                <c:pt idx="979">
                  <c:v>1088.78</c:v>
                </c:pt>
                <c:pt idx="980">
                  <c:v>1070.73</c:v>
                </c:pt>
                <c:pt idx="981">
                  <c:v>1092.67</c:v>
                </c:pt>
                <c:pt idx="982">
                  <c:v>1100.78</c:v>
                </c:pt>
                <c:pt idx="983">
                  <c:v>1089.21</c:v>
                </c:pt>
                <c:pt idx="984">
                  <c:v>1113.6400000000001</c:v>
                </c:pt>
                <c:pt idx="985">
                  <c:v>1113.71</c:v>
                </c:pt>
                <c:pt idx="986">
                  <c:v>1115.74</c:v>
                </c:pt>
                <c:pt idx="987">
                  <c:v>1108.5999999999999</c:v>
                </c:pt>
                <c:pt idx="988">
                  <c:v>1090.8900000000001</c:v>
                </c:pt>
                <c:pt idx="989">
                  <c:v>1094.4000000000001</c:v>
                </c:pt>
                <c:pt idx="990">
                  <c:v>1101.21</c:v>
                </c:pt>
                <c:pt idx="991">
                  <c:v>1101.46</c:v>
                </c:pt>
                <c:pt idx="992">
                  <c:v>1109.6500000000001</c:v>
                </c:pt>
                <c:pt idx="993">
                  <c:v>1099.8599999999999</c:v>
                </c:pt>
                <c:pt idx="994">
                  <c:v>1093.7</c:v>
                </c:pt>
                <c:pt idx="995">
                  <c:v>1092.3499999999999</c:v>
                </c:pt>
                <c:pt idx="996">
                  <c:v>1091.19</c:v>
                </c:pt>
                <c:pt idx="997">
                  <c:v>1088.5</c:v>
                </c:pt>
                <c:pt idx="998">
                  <c:v>1090.8900000000001</c:v>
                </c:pt>
                <c:pt idx="999">
                  <c:v>1094.51</c:v>
                </c:pt>
                <c:pt idx="1000">
                  <c:v>1090.6099999999999</c:v>
                </c:pt>
                <c:pt idx="1001">
                  <c:v>1089.52</c:v>
                </c:pt>
                <c:pt idx="1002">
                  <c:v>1090.24</c:v>
                </c:pt>
                <c:pt idx="1003">
                  <c:v>1092.8399999999999</c:v>
                </c:pt>
                <c:pt idx="1004">
                  <c:v>1120.44</c:v>
                </c:pt>
                <c:pt idx="1005">
                  <c:v>1124.8699999999999</c:v>
                </c:pt>
                <c:pt idx="1006">
                  <c:v>1124.92</c:v>
                </c:pt>
                <c:pt idx="1007">
                  <c:v>1128.57</c:v>
                </c:pt>
                <c:pt idx="1008">
                  <c:v>1138.0999999999999</c:v>
                </c:pt>
                <c:pt idx="1009">
                  <c:v>1129.07</c:v>
                </c:pt>
                <c:pt idx="1010">
                  <c:v>1128.8</c:v>
                </c:pt>
                <c:pt idx="1011">
                  <c:v>1129.56</c:v>
                </c:pt>
                <c:pt idx="1012">
                  <c:v>1112.3699999999999</c:v>
                </c:pt>
                <c:pt idx="1013">
                  <c:v>1103.8900000000001</c:v>
                </c:pt>
                <c:pt idx="1014">
                  <c:v>1098.75</c:v>
                </c:pt>
                <c:pt idx="1015">
                  <c:v>1103.55</c:v>
                </c:pt>
                <c:pt idx="1016">
                  <c:v>1087.7</c:v>
                </c:pt>
                <c:pt idx="1017">
                  <c:v>1085.07</c:v>
                </c:pt>
                <c:pt idx="1018">
                  <c:v>1087.78</c:v>
                </c:pt>
                <c:pt idx="1019">
                  <c:v>1076.19</c:v>
                </c:pt>
                <c:pt idx="1020">
                  <c:v>1088.03</c:v>
                </c:pt>
                <c:pt idx="1021">
                  <c:v>1099.67</c:v>
                </c:pt>
                <c:pt idx="1022">
                  <c:v>1107.8900000000001</c:v>
                </c:pt>
                <c:pt idx="1023">
                  <c:v>1106.73</c:v>
                </c:pt>
                <c:pt idx="1024">
                  <c:v>1109.22</c:v>
                </c:pt>
                <c:pt idx="1025">
                  <c:v>1111.32</c:v>
                </c:pt>
                <c:pt idx="1026">
                  <c:v>1106.02</c:v>
                </c:pt>
                <c:pt idx="1027">
                  <c:v>1099.8</c:v>
                </c:pt>
                <c:pt idx="1028">
                  <c:v>1095.6500000000001</c:v>
                </c:pt>
                <c:pt idx="1029">
                  <c:v>1086.71</c:v>
                </c:pt>
                <c:pt idx="1030">
                  <c:v>1096.32</c:v>
                </c:pt>
                <c:pt idx="1031">
                  <c:v>1092.79</c:v>
                </c:pt>
                <c:pt idx="1032">
                  <c:v>1095.05</c:v>
                </c:pt>
                <c:pt idx="1033">
                  <c:v>1105.01</c:v>
                </c:pt>
                <c:pt idx="1034">
                  <c:v>1094.92</c:v>
                </c:pt>
                <c:pt idx="1035">
                  <c:v>1102.78</c:v>
                </c:pt>
                <c:pt idx="1036">
                  <c:v>1103.1400000000001</c:v>
                </c:pt>
                <c:pt idx="1037">
                  <c:v>1106.56</c:v>
                </c:pt>
                <c:pt idx="1038">
                  <c:v>1110.55</c:v>
                </c:pt>
                <c:pt idx="1039">
                  <c:v>1096.2</c:v>
                </c:pt>
                <c:pt idx="1040">
                  <c:v>1084.23</c:v>
                </c:pt>
                <c:pt idx="1041">
                  <c:v>1078.45</c:v>
                </c:pt>
                <c:pt idx="1042">
                  <c:v>1085.8699999999999</c:v>
                </c:pt>
                <c:pt idx="1043">
                  <c:v>1083.1400000000001</c:v>
                </c:pt>
                <c:pt idx="1044">
                  <c:v>1079.03</c:v>
                </c:pt>
                <c:pt idx="1045">
                  <c:v>1072.75</c:v>
                </c:pt>
                <c:pt idx="1046">
                  <c:v>1074.3599999999999</c:v>
                </c:pt>
                <c:pt idx="1047">
                  <c:v>1076.77</c:v>
                </c:pt>
                <c:pt idx="1048">
                  <c:v>1081.3900000000001</c:v>
                </c:pt>
                <c:pt idx="1049">
                  <c:v>1083.6400000000001</c:v>
                </c:pt>
                <c:pt idx="1050">
                  <c:v>1082.6300000000001</c:v>
                </c:pt>
                <c:pt idx="1051">
                  <c:v>1039.4000000000001</c:v>
                </c:pt>
                <c:pt idx="1052">
                  <c:v>1042.29</c:v>
                </c:pt>
                <c:pt idx="1053">
                  <c:v>1048.68</c:v>
                </c:pt>
                <c:pt idx="1054">
                  <c:v>1045.6300000000001</c:v>
                </c:pt>
                <c:pt idx="1055">
                  <c:v>1052.8900000000001</c:v>
                </c:pt>
                <c:pt idx="1056">
                  <c:v>1050.02</c:v>
                </c:pt>
                <c:pt idx="1057">
                  <c:v>1054.04</c:v>
                </c:pt>
                <c:pt idx="1058">
                  <c:v>1067.07</c:v>
                </c:pt>
                <c:pt idx="1059">
                  <c:v>1068.95</c:v>
                </c:pt>
                <c:pt idx="1060">
                  <c:v>1061.72</c:v>
                </c:pt>
                <c:pt idx="1061">
                  <c:v>1045.42</c:v>
                </c:pt>
                <c:pt idx="1062">
                  <c:v>1030.96</c:v>
                </c:pt>
                <c:pt idx="1063">
                  <c:v>1034.79</c:v>
                </c:pt>
                <c:pt idx="1064">
                  <c:v>1039.47</c:v>
                </c:pt>
                <c:pt idx="1065">
                  <c:v>1036.1099999999999</c:v>
                </c:pt>
                <c:pt idx="1066">
                  <c:v>1035.95</c:v>
                </c:pt>
                <c:pt idx="1067">
                  <c:v>1037.47</c:v>
                </c:pt>
                <c:pt idx="1068">
                  <c:v>1038.92</c:v>
                </c:pt>
                <c:pt idx="1069">
                  <c:v>1039.02</c:v>
                </c:pt>
                <c:pt idx="1070">
                  <c:v>1036.29</c:v>
                </c:pt>
                <c:pt idx="1071">
                  <c:v>1039.0999999999999</c:v>
                </c:pt>
                <c:pt idx="1072">
                  <c:v>1048.1500000000001</c:v>
                </c:pt>
                <c:pt idx="1073">
                  <c:v>1048.21</c:v>
                </c:pt>
                <c:pt idx="1074">
                  <c:v>1033.57</c:v>
                </c:pt>
                <c:pt idx="1075">
                  <c:v>1030.26</c:v>
                </c:pt>
                <c:pt idx="1076">
                  <c:v>1034.3900000000001</c:v>
                </c:pt>
                <c:pt idx="1077">
                  <c:v>1033.49</c:v>
                </c:pt>
                <c:pt idx="1078">
                  <c:v>1029.3499999999999</c:v>
                </c:pt>
                <c:pt idx="1079">
                  <c:v>1030.55</c:v>
                </c:pt>
                <c:pt idx="1080">
                  <c:v>1030.05</c:v>
                </c:pt>
                <c:pt idx="1081">
                  <c:v>1027.3699999999999</c:v>
                </c:pt>
                <c:pt idx="1082">
                  <c:v>1012.39</c:v>
                </c:pt>
                <c:pt idx="1083">
                  <c:v>1006.21</c:v>
                </c:pt>
                <c:pt idx="1084">
                  <c:v>1006.17</c:v>
                </c:pt>
                <c:pt idx="1085">
                  <c:v>1014.13</c:v>
                </c:pt>
                <c:pt idx="1086">
                  <c:v>1017.96</c:v>
                </c:pt>
                <c:pt idx="1087">
                  <c:v>1016.44</c:v>
                </c:pt>
                <c:pt idx="1088">
                  <c:v>1014.88</c:v>
                </c:pt>
                <c:pt idx="1089">
                  <c:v>1033.3499999999999</c:v>
                </c:pt>
                <c:pt idx="1090">
                  <c:v>1050.4100000000001</c:v>
                </c:pt>
                <c:pt idx="1091">
                  <c:v>1043.0899999999999</c:v>
                </c:pt>
                <c:pt idx="1092">
                  <c:v>1038.9000000000001</c:v>
                </c:pt>
                <c:pt idx="1093">
                  <c:v>1037.0899999999999</c:v>
                </c:pt>
                <c:pt idx="1094">
                  <c:v>1039.99</c:v>
                </c:pt>
                <c:pt idx="1095">
                  <c:v>1040.92</c:v>
                </c:pt>
                <c:pt idx="1096">
                  <c:v>1038.08</c:v>
                </c:pt>
                <c:pt idx="1097">
                  <c:v>1029.67</c:v>
                </c:pt>
                <c:pt idx="1098">
                  <c:v>1033.45</c:v>
                </c:pt>
                <c:pt idx="1099">
                  <c:v>1040.18</c:v>
                </c:pt>
                <c:pt idx="1100">
                  <c:v>1034.8900000000001</c:v>
                </c:pt>
                <c:pt idx="1101">
                  <c:v>1036.03</c:v>
                </c:pt>
                <c:pt idx="1102">
                  <c:v>1048.1600000000001</c:v>
                </c:pt>
                <c:pt idx="1103">
                  <c:v>1060.27</c:v>
                </c:pt>
                <c:pt idx="1104">
                  <c:v>1057.0999999999999</c:v>
                </c:pt>
                <c:pt idx="1105">
                  <c:v>1050.8399999999999</c:v>
                </c:pt>
                <c:pt idx="1106">
                  <c:v>1051.1300000000001</c:v>
                </c:pt>
                <c:pt idx="1107">
                  <c:v>1054.3599999999999</c:v>
                </c:pt>
                <c:pt idx="1108">
                  <c:v>1051.42</c:v>
                </c:pt>
                <c:pt idx="1109">
                  <c:v>1055.23</c:v>
                </c:pt>
                <c:pt idx="1110">
                  <c:v>1074.54</c:v>
                </c:pt>
                <c:pt idx="1111">
                  <c:v>1088.07</c:v>
                </c:pt>
                <c:pt idx="1112">
                  <c:v>1090.9000000000001</c:v>
                </c:pt>
                <c:pt idx="1113">
                  <c:v>1077.8499999999999</c:v>
                </c:pt>
                <c:pt idx="1114">
                  <c:v>1076.67</c:v>
                </c:pt>
                <c:pt idx="1115">
                  <c:v>1072.0899999999999</c:v>
                </c:pt>
                <c:pt idx="1116">
                  <c:v>1081.1600000000001</c:v>
                </c:pt>
                <c:pt idx="1117">
                  <c:v>1086.3800000000001</c:v>
                </c:pt>
                <c:pt idx="1118">
                  <c:v>1078.98</c:v>
                </c:pt>
                <c:pt idx="1119">
                  <c:v>1091.97</c:v>
                </c:pt>
                <c:pt idx="1120">
                  <c:v>1098.0899999999999</c:v>
                </c:pt>
                <c:pt idx="1121">
                  <c:v>1107.83</c:v>
                </c:pt>
                <c:pt idx="1122">
                  <c:v>1089.9100000000001</c:v>
                </c:pt>
                <c:pt idx="1123">
                  <c:v>1097.7</c:v>
                </c:pt>
                <c:pt idx="1124">
                  <c:v>1084.6199999999999</c:v>
                </c:pt>
                <c:pt idx="1125">
                  <c:v>1091.9100000000001</c:v>
                </c:pt>
                <c:pt idx="1126">
                  <c:v>1113.24</c:v>
                </c:pt>
                <c:pt idx="1127">
                  <c:v>1106.28</c:v>
                </c:pt>
                <c:pt idx="1128">
                  <c:v>1102.31</c:v>
                </c:pt>
                <c:pt idx="1129">
                  <c:v>1103.6199999999999</c:v>
                </c:pt>
                <c:pt idx="1130">
                  <c:v>1114.27</c:v>
                </c:pt>
                <c:pt idx="1131">
                  <c:v>1130.1600000000001</c:v>
                </c:pt>
                <c:pt idx="1132">
                  <c:v>1124.1600000000001</c:v>
                </c:pt>
                <c:pt idx="1133">
                  <c:v>1090.19</c:v>
                </c:pt>
                <c:pt idx="1134">
                  <c:v>1097.6500000000001</c:v>
                </c:pt>
                <c:pt idx="1135">
                  <c:v>1095.55</c:v>
                </c:pt>
                <c:pt idx="1136">
                  <c:v>1081.79</c:v>
                </c:pt>
                <c:pt idx="1137">
                  <c:v>1069.6400000000001</c:v>
                </c:pt>
                <c:pt idx="1138">
                  <c:v>1071.57</c:v>
                </c:pt>
                <c:pt idx="1139">
                  <c:v>1066.68</c:v>
                </c:pt>
                <c:pt idx="1140">
                  <c:v>1059.67</c:v>
                </c:pt>
                <c:pt idx="1141">
                  <c:v>1059.08</c:v>
                </c:pt>
                <c:pt idx="1142">
                  <c:v>1065.78</c:v>
                </c:pt>
                <c:pt idx="1143">
                  <c:v>1076.27</c:v>
                </c:pt>
                <c:pt idx="1144">
                  <c:v>1076.22</c:v>
                </c:pt>
                <c:pt idx="1145">
                  <c:v>1071.74</c:v>
                </c:pt>
                <c:pt idx="1146">
                  <c:v>1080.27</c:v>
                </c:pt>
                <c:pt idx="1147">
                  <c:v>1077.07</c:v>
                </c:pt>
                <c:pt idx="1148">
                  <c:v>1058.3900000000001</c:v>
                </c:pt>
                <c:pt idx="1149">
                  <c:v>1070.23</c:v>
                </c:pt>
                <c:pt idx="1150">
                  <c:v>1072.31</c:v>
                </c:pt>
                <c:pt idx="1151">
                  <c:v>1053.3699999999999</c:v>
                </c:pt>
                <c:pt idx="1152">
                  <c:v>1065.5899999999999</c:v>
                </c:pt>
                <c:pt idx="1153">
                  <c:v>1061.26</c:v>
                </c:pt>
                <c:pt idx="1154">
                  <c:v>1075.1199999999999</c:v>
                </c:pt>
                <c:pt idx="1155">
                  <c:v>1072.22</c:v>
                </c:pt>
                <c:pt idx="1156">
                  <c:v>1064.56</c:v>
                </c:pt>
                <c:pt idx="1157">
                  <c:v>1052.67</c:v>
                </c:pt>
                <c:pt idx="1158">
                  <c:v>1054.0999999999999</c:v>
                </c:pt>
                <c:pt idx="1159">
                  <c:v>1048.5999999999999</c:v>
                </c:pt>
                <c:pt idx="1160">
                  <c:v>1061.01</c:v>
                </c:pt>
                <c:pt idx="1161">
                  <c:v>1060.07</c:v>
                </c:pt>
                <c:pt idx="1162">
                  <c:v>1032.43</c:v>
                </c:pt>
                <c:pt idx="1163">
                  <c:v>1012.49</c:v>
                </c:pt>
                <c:pt idx="1164">
                  <c:v>1009.72</c:v>
                </c:pt>
                <c:pt idx="1165">
                  <c:v>1001.39</c:v>
                </c:pt>
                <c:pt idx="1166">
                  <c:v>1021.68</c:v>
                </c:pt>
                <c:pt idx="1167">
                  <c:v>1030.1099999999999</c:v>
                </c:pt>
                <c:pt idx="1168">
                  <c:v>1006.86</c:v>
                </c:pt>
                <c:pt idx="1169">
                  <c:v>999.47</c:v>
                </c:pt>
                <c:pt idx="1170">
                  <c:v>998.66</c:v>
                </c:pt>
                <c:pt idx="1171">
                  <c:v>1005.43</c:v>
                </c:pt>
                <c:pt idx="1172">
                  <c:v>996.16</c:v>
                </c:pt>
                <c:pt idx="1173">
                  <c:v>1002.31</c:v>
                </c:pt>
                <c:pt idx="1174">
                  <c:v>1010.63</c:v>
                </c:pt>
                <c:pt idx="1175">
                  <c:v>1014.5</c:v>
                </c:pt>
                <c:pt idx="1176">
                  <c:v>1015.29</c:v>
                </c:pt>
                <c:pt idx="1177">
                  <c:v>1024.6600000000001</c:v>
                </c:pt>
                <c:pt idx="1178">
                  <c:v>1029.7</c:v>
                </c:pt>
                <c:pt idx="1179">
                  <c:v>1028.45</c:v>
                </c:pt>
                <c:pt idx="1180">
                  <c:v>1021.11</c:v>
                </c:pt>
                <c:pt idx="1181">
                  <c:v>1021.19</c:v>
                </c:pt>
                <c:pt idx="1182">
                  <c:v>990.58</c:v>
                </c:pt>
                <c:pt idx="1183">
                  <c:v>1009.79</c:v>
                </c:pt>
                <c:pt idx="1184">
                  <c:v>1005.19</c:v>
                </c:pt>
                <c:pt idx="1185">
                  <c:v>1006.37</c:v>
                </c:pt>
                <c:pt idx="1186">
                  <c:v>1009.79</c:v>
                </c:pt>
                <c:pt idx="1187">
                  <c:v>1000.95</c:v>
                </c:pt>
                <c:pt idx="1188">
                  <c:v>1019.38</c:v>
                </c:pt>
                <c:pt idx="1189">
                  <c:v>1021.85</c:v>
                </c:pt>
                <c:pt idx="1190">
                  <c:v>1020.18</c:v>
                </c:pt>
                <c:pt idx="1191">
                  <c:v>1008.62</c:v>
                </c:pt>
                <c:pt idx="1192">
                  <c:v>1002.7</c:v>
                </c:pt>
                <c:pt idx="1193">
                  <c:v>1002.62</c:v>
                </c:pt>
                <c:pt idx="1194">
                  <c:v>1013.42</c:v>
                </c:pt>
                <c:pt idx="1195">
                  <c:v>1002.85</c:v>
                </c:pt>
                <c:pt idx="1196">
                  <c:v>1014.4</c:v>
                </c:pt>
                <c:pt idx="1197">
                  <c:v>1014.44</c:v>
                </c:pt>
                <c:pt idx="1198">
                  <c:v>1016.64</c:v>
                </c:pt>
                <c:pt idx="1199">
                  <c:v>1005.62</c:v>
                </c:pt>
                <c:pt idx="1200">
                  <c:v>984.4</c:v>
                </c:pt>
                <c:pt idx="1201">
                  <c:v>1007.08</c:v>
                </c:pt>
                <c:pt idx="1202">
                  <c:v>1001.75</c:v>
                </c:pt>
                <c:pt idx="1203">
                  <c:v>1011.4</c:v>
                </c:pt>
                <c:pt idx="1204">
                  <c:v>998.25</c:v>
                </c:pt>
                <c:pt idx="1205">
                  <c:v>987.41</c:v>
                </c:pt>
                <c:pt idx="1206">
                  <c:v>978.32</c:v>
                </c:pt>
                <c:pt idx="1207">
                  <c:v>979.54</c:v>
                </c:pt>
                <c:pt idx="1208">
                  <c:v>982.86</c:v>
                </c:pt>
                <c:pt idx="1209">
                  <c:v>982.95</c:v>
                </c:pt>
                <c:pt idx="1210">
                  <c:v>953.31</c:v>
                </c:pt>
                <c:pt idx="1211">
                  <c:v>968.99</c:v>
                </c:pt>
                <c:pt idx="1212">
                  <c:v>973.99</c:v>
                </c:pt>
                <c:pt idx="1213">
                  <c:v>974.61</c:v>
                </c:pt>
                <c:pt idx="1214">
                  <c:v>979.75</c:v>
                </c:pt>
                <c:pt idx="1215">
                  <c:v>995.51</c:v>
                </c:pt>
                <c:pt idx="1216">
                  <c:v>994.31</c:v>
                </c:pt>
                <c:pt idx="1217">
                  <c:v>993.94</c:v>
                </c:pt>
                <c:pt idx="1218">
                  <c:v>999.52</c:v>
                </c:pt>
                <c:pt idx="1219">
                  <c:v>1001.94</c:v>
                </c:pt>
                <c:pt idx="1220">
                  <c:v>1016.82</c:v>
                </c:pt>
                <c:pt idx="1221">
                  <c:v>1026.98</c:v>
                </c:pt>
                <c:pt idx="1222">
                  <c:v>1031.6300000000001</c:v>
                </c:pt>
                <c:pt idx="1223">
                  <c:v>1029.8399999999999</c:v>
                </c:pt>
                <c:pt idx="1224">
                  <c:v>1009.19</c:v>
                </c:pt>
                <c:pt idx="1225">
                  <c:v>1006.91</c:v>
                </c:pt>
                <c:pt idx="1226">
                  <c:v>995.13</c:v>
                </c:pt>
                <c:pt idx="1227">
                  <c:v>1008.36</c:v>
                </c:pt>
                <c:pt idx="1228">
                  <c:v>1021.52</c:v>
                </c:pt>
                <c:pt idx="1229">
                  <c:v>1028.55</c:v>
                </c:pt>
                <c:pt idx="1230">
                  <c:v>1021.89</c:v>
                </c:pt>
                <c:pt idx="1231">
                  <c:v>1025.81</c:v>
                </c:pt>
                <c:pt idx="1232">
                  <c:v>1007.48</c:v>
                </c:pt>
                <c:pt idx="1233">
                  <c:v>1019.7</c:v>
                </c:pt>
                <c:pt idx="1234">
                  <c:v>1027.95</c:v>
                </c:pt>
                <c:pt idx="1235">
                  <c:v>1011.41</c:v>
                </c:pt>
                <c:pt idx="1236">
                  <c:v>1008.36</c:v>
                </c:pt>
                <c:pt idx="1237">
                  <c:v>1014.97</c:v>
                </c:pt>
                <c:pt idx="1238">
                  <c:v>1019.83</c:v>
                </c:pt>
                <c:pt idx="1239">
                  <c:v>1019.56</c:v>
                </c:pt>
                <c:pt idx="1240">
                  <c:v>1013.01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29512"/>
        <c:axId val="484127552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3.8326515014435993E-2</c:v>
                </c:pt>
                <c:pt idx="1">
                  <c:v>3.7126950833007127E-2</c:v>
                </c:pt>
                <c:pt idx="2">
                  <c:v>4.2093738218028108E-2</c:v>
                </c:pt>
                <c:pt idx="3">
                  <c:v>4.1057130239669511E-2</c:v>
                </c:pt>
                <c:pt idx="4">
                  <c:v>4.2571210299903108E-2</c:v>
                </c:pt>
                <c:pt idx="5">
                  <c:v>4.9642130083912488E-2</c:v>
                </c:pt>
                <c:pt idx="6">
                  <c:v>4.4079329625715667E-2</c:v>
                </c:pt>
                <c:pt idx="7">
                  <c:v>4.2689043789170059E-2</c:v>
                </c:pt>
                <c:pt idx="8">
                  <c:v>4.786266595899813E-2</c:v>
                </c:pt>
                <c:pt idx="9">
                  <c:v>4.8006738289375565E-2</c:v>
                </c:pt>
                <c:pt idx="10">
                  <c:v>4.2328662058183454E-2</c:v>
                </c:pt>
                <c:pt idx="11">
                  <c:v>3.935121787074207E-2</c:v>
                </c:pt>
                <c:pt idx="12">
                  <c:v>4.3671123520689074E-2</c:v>
                </c:pt>
                <c:pt idx="13">
                  <c:v>3.842396439973917E-2</c:v>
                </c:pt>
                <c:pt idx="14">
                  <c:v>3.8116615099205407E-2</c:v>
                </c:pt>
                <c:pt idx="15">
                  <c:v>4.0717647055897588E-2</c:v>
                </c:pt>
                <c:pt idx="16">
                  <c:v>3.1900063338338336E-2</c:v>
                </c:pt>
                <c:pt idx="17">
                  <c:v>3.5190385728373588E-2</c:v>
                </c:pt>
                <c:pt idx="18">
                  <c:v>3.4619782552289667E-2</c:v>
                </c:pt>
                <c:pt idx="19">
                  <c:v>3.8239243864338725E-2</c:v>
                </c:pt>
                <c:pt idx="20">
                  <c:v>3.6460011146643122E-2</c:v>
                </c:pt>
                <c:pt idx="21">
                  <c:v>5.111439910131698E-2</c:v>
                </c:pt>
                <c:pt idx="22">
                  <c:v>5.0610722057180882E-2</c:v>
                </c:pt>
                <c:pt idx="23">
                  <c:v>5.2020111109004258E-2</c:v>
                </c:pt>
                <c:pt idx="24">
                  <c:v>5.2261502558234064E-2</c:v>
                </c:pt>
                <c:pt idx="25">
                  <c:v>4.8488744823458711E-2</c:v>
                </c:pt>
                <c:pt idx="26">
                  <c:v>5.2964493450837133E-2</c:v>
                </c:pt>
                <c:pt idx="27">
                  <c:v>4.8365559759329248E-2</c:v>
                </c:pt>
                <c:pt idx="28">
                  <c:v>4.5000408057929861E-2</c:v>
                </c:pt>
                <c:pt idx="29">
                  <c:v>6.0229495852608679E-2</c:v>
                </c:pt>
                <c:pt idx="30">
                  <c:v>5.8784748841647028E-2</c:v>
                </c:pt>
                <c:pt idx="31">
                  <c:v>5.9533710956803279E-2</c:v>
                </c:pt>
                <c:pt idx="32">
                  <c:v>6.8490543215751792E-2</c:v>
                </c:pt>
                <c:pt idx="33">
                  <c:v>8.2397547164966292E-2</c:v>
                </c:pt>
                <c:pt idx="34">
                  <c:v>7.9030629049775009E-2</c:v>
                </c:pt>
                <c:pt idx="35">
                  <c:v>7.504792506082486E-2</c:v>
                </c:pt>
                <c:pt idx="36">
                  <c:v>7.2464986251592825E-2</c:v>
                </c:pt>
                <c:pt idx="37">
                  <c:v>7.2566581540111835E-2</c:v>
                </c:pt>
                <c:pt idx="38">
                  <c:v>7.2659115178615327E-2</c:v>
                </c:pt>
                <c:pt idx="39">
                  <c:v>7.5771837773199208E-2</c:v>
                </c:pt>
                <c:pt idx="40">
                  <c:v>8.7995512831055611E-2</c:v>
                </c:pt>
                <c:pt idx="41">
                  <c:v>9.5004040708484477E-2</c:v>
                </c:pt>
                <c:pt idx="42">
                  <c:v>8.2212652899554706E-2</c:v>
                </c:pt>
                <c:pt idx="43">
                  <c:v>8.5896307848015316E-2</c:v>
                </c:pt>
                <c:pt idx="44">
                  <c:v>8.6319381257874167E-2</c:v>
                </c:pt>
                <c:pt idx="45">
                  <c:v>7.9609604248688001E-2</c:v>
                </c:pt>
                <c:pt idx="46">
                  <c:v>7.5651414131821873E-2</c:v>
                </c:pt>
                <c:pt idx="47">
                  <c:v>7.0016108981115585E-2</c:v>
                </c:pt>
                <c:pt idx="48">
                  <c:v>7.8218089899880328E-2</c:v>
                </c:pt>
                <c:pt idx="49">
                  <c:v>7.9545704641916681E-2</c:v>
                </c:pt>
                <c:pt idx="50">
                  <c:v>7.9924562533688681E-2</c:v>
                </c:pt>
                <c:pt idx="51">
                  <c:v>8.5845584541290029E-2</c:v>
                </c:pt>
                <c:pt idx="52">
                  <c:v>8.3573676080444706E-2</c:v>
                </c:pt>
                <c:pt idx="53">
                  <c:v>8.0617462018605743E-2</c:v>
                </c:pt>
                <c:pt idx="54">
                  <c:v>8.8895177271166761E-2</c:v>
                </c:pt>
                <c:pt idx="55">
                  <c:v>8.1468773773828024E-2</c:v>
                </c:pt>
                <c:pt idx="56">
                  <c:v>9.5344195426149567E-2</c:v>
                </c:pt>
                <c:pt idx="57">
                  <c:v>9.2907816828332046E-2</c:v>
                </c:pt>
                <c:pt idx="58">
                  <c:v>9.3157217250216404E-2</c:v>
                </c:pt>
                <c:pt idx="59">
                  <c:v>8.6049197561651927E-2</c:v>
                </c:pt>
                <c:pt idx="60">
                  <c:v>0.1331100456044407</c:v>
                </c:pt>
                <c:pt idx="61">
                  <c:v>0.15597843418734106</c:v>
                </c:pt>
                <c:pt idx="62">
                  <c:v>0.13460649187712587</c:v>
                </c:pt>
                <c:pt idx="63">
                  <c:v>0.13743628010663253</c:v>
                </c:pt>
                <c:pt idx="64">
                  <c:v>0.12300061854567644</c:v>
                </c:pt>
                <c:pt idx="65">
                  <c:v>0.13872020554184511</c:v>
                </c:pt>
                <c:pt idx="66">
                  <c:v>0.13262294121438442</c:v>
                </c:pt>
                <c:pt idx="67">
                  <c:v>0.12947017834622512</c:v>
                </c:pt>
                <c:pt idx="68">
                  <c:v>0.12264709836517018</c:v>
                </c:pt>
                <c:pt idx="69">
                  <c:v>0.12260374001450171</c:v>
                </c:pt>
                <c:pt idx="70">
                  <c:v>0.11743563698311853</c:v>
                </c:pt>
                <c:pt idx="71">
                  <c:v>0.10554343207684909</c:v>
                </c:pt>
                <c:pt idx="72">
                  <c:v>9.6457720322066204E-2</c:v>
                </c:pt>
                <c:pt idx="73">
                  <c:v>7.1551515021067144E-2</c:v>
                </c:pt>
                <c:pt idx="74">
                  <c:v>9.2236871865834888E-2</c:v>
                </c:pt>
                <c:pt idx="75">
                  <c:v>8.9369396707115759E-2</c:v>
                </c:pt>
                <c:pt idx="76">
                  <c:v>7.3947602535688037E-2</c:v>
                </c:pt>
                <c:pt idx="77">
                  <c:v>6.3594070109535883E-2</c:v>
                </c:pt>
                <c:pt idx="78">
                  <c:v>7.1390368148282951E-2</c:v>
                </c:pt>
                <c:pt idx="79">
                  <c:v>7.5146433362183546E-2</c:v>
                </c:pt>
                <c:pt idx="80">
                  <c:v>6.8981954178553323E-2</c:v>
                </c:pt>
                <c:pt idx="81">
                  <c:v>6.7093479792135244E-2</c:v>
                </c:pt>
                <c:pt idx="82">
                  <c:v>7.4999056848372422E-2</c:v>
                </c:pt>
                <c:pt idx="83">
                  <c:v>6.0419620601024571E-2</c:v>
                </c:pt>
                <c:pt idx="84">
                  <c:v>4.9856064721530161E-2</c:v>
                </c:pt>
                <c:pt idx="85">
                  <c:v>4.842570952421224E-2</c:v>
                </c:pt>
                <c:pt idx="86">
                  <c:v>4.7010904784254584E-2</c:v>
                </c:pt>
                <c:pt idx="87">
                  <c:v>5.2185963650809776E-2</c:v>
                </c:pt>
                <c:pt idx="88">
                  <c:v>4.9980905058248974E-2</c:v>
                </c:pt>
                <c:pt idx="89">
                  <c:v>5.0844045500626621E-2</c:v>
                </c:pt>
                <c:pt idx="90">
                  <c:v>5.3269971427099432E-2</c:v>
                </c:pt>
                <c:pt idx="91">
                  <c:v>4.7913621327489095E-2</c:v>
                </c:pt>
                <c:pt idx="92">
                  <c:v>4.4652293378923562E-2</c:v>
                </c:pt>
                <c:pt idx="93">
                  <c:v>4.5774004059271345E-2</c:v>
                </c:pt>
                <c:pt idx="94">
                  <c:v>4.7221110088411837E-2</c:v>
                </c:pt>
                <c:pt idx="95">
                  <c:v>4.6664809132452099E-2</c:v>
                </c:pt>
                <c:pt idx="96">
                  <c:v>3.6318778690091889E-2</c:v>
                </c:pt>
                <c:pt idx="97">
                  <c:v>2.9135305421605574E-2</c:v>
                </c:pt>
                <c:pt idx="98">
                  <c:v>3.0281334583609473E-2</c:v>
                </c:pt>
                <c:pt idx="99">
                  <c:v>3.4332562982988202E-2</c:v>
                </c:pt>
                <c:pt idx="100">
                  <c:v>3.9343387916735938E-2</c:v>
                </c:pt>
                <c:pt idx="101">
                  <c:v>4.4318793887027995E-2</c:v>
                </c:pt>
                <c:pt idx="102">
                  <c:v>3.8231390987375699E-2</c:v>
                </c:pt>
                <c:pt idx="103">
                  <c:v>2.8096608545596358E-2</c:v>
                </c:pt>
                <c:pt idx="104">
                  <c:v>3.5586505127513775E-2</c:v>
                </c:pt>
                <c:pt idx="105">
                  <c:v>2.1571112241215482E-2</c:v>
                </c:pt>
                <c:pt idx="106">
                  <c:v>1.6998063388420383E-2</c:v>
                </c:pt>
                <c:pt idx="107">
                  <c:v>1.3207419380160563E-2</c:v>
                </c:pt>
                <c:pt idx="108">
                  <c:v>9.7196935313195662E-3</c:v>
                </c:pt>
                <c:pt idx="109">
                  <c:v>7.4882037373847354E-3</c:v>
                </c:pt>
                <c:pt idx="110">
                  <c:v>1.136372778338474E-2</c:v>
                </c:pt>
                <c:pt idx="111">
                  <c:v>1.0170641485699086E-2</c:v>
                </c:pt>
                <c:pt idx="112">
                  <c:v>8.4310770077291146E-3</c:v>
                </c:pt>
                <c:pt idx="113">
                  <c:v>9.3369737943072781E-3</c:v>
                </c:pt>
                <c:pt idx="114">
                  <c:v>1.1997247279478635E-2</c:v>
                </c:pt>
                <c:pt idx="115">
                  <c:v>7.7628342521491242E-3</c:v>
                </c:pt>
                <c:pt idx="116">
                  <c:v>4.988956780471827E-3</c:v>
                </c:pt>
                <c:pt idx="117">
                  <c:v>2.8843531794028412E-3</c:v>
                </c:pt>
                <c:pt idx="118">
                  <c:v>2.1605817641939156E-3</c:v>
                </c:pt>
                <c:pt idx="119">
                  <c:v>1.5422822457941078E-3</c:v>
                </c:pt>
                <c:pt idx="120">
                  <c:v>4.2932818532922714E-3</c:v>
                </c:pt>
                <c:pt idx="121">
                  <c:v>4.3581070064778451E-3</c:v>
                </c:pt>
                <c:pt idx="122">
                  <c:v>1.3783460667932382E-3</c:v>
                </c:pt>
                <c:pt idx="123">
                  <c:v>1.2679599560386741E-5</c:v>
                </c:pt>
                <c:pt idx="124">
                  <c:v>1.4740420449856014E-4</c:v>
                </c:pt>
                <c:pt idx="125">
                  <c:v>5.913322180926041E-5</c:v>
                </c:pt>
                <c:pt idx="126">
                  <c:v>2.2885276989829118E-4</c:v>
                </c:pt>
                <c:pt idx="127">
                  <c:v>1.0029582446762319E-4</c:v>
                </c:pt>
                <c:pt idx="128">
                  <c:v>2.1890090923892393E-4</c:v>
                </c:pt>
                <c:pt idx="129">
                  <c:v>2.2605131236250203E-4</c:v>
                </c:pt>
                <c:pt idx="130">
                  <c:v>2.0804553718771357E-4</c:v>
                </c:pt>
                <c:pt idx="131">
                  <c:v>1.2747572322752319E-3</c:v>
                </c:pt>
                <c:pt idx="132">
                  <c:v>3.1210411275327428E-3</c:v>
                </c:pt>
                <c:pt idx="133">
                  <c:v>5.6477930477157792E-3</c:v>
                </c:pt>
                <c:pt idx="134">
                  <c:v>6.8233613328905216E-3</c:v>
                </c:pt>
                <c:pt idx="135">
                  <c:v>4.2987659358188516E-3</c:v>
                </c:pt>
                <c:pt idx="136">
                  <c:v>4.9157737493549002E-3</c:v>
                </c:pt>
                <c:pt idx="137">
                  <c:v>3.9951061064643252E-3</c:v>
                </c:pt>
                <c:pt idx="138">
                  <c:v>4.6455725008238483E-3</c:v>
                </c:pt>
                <c:pt idx="139">
                  <c:v>3.1265357362673333E-3</c:v>
                </c:pt>
                <c:pt idx="140">
                  <c:v>6.5699255239914205E-3</c:v>
                </c:pt>
                <c:pt idx="141">
                  <c:v>4.2074134916501365E-3</c:v>
                </c:pt>
                <c:pt idx="142">
                  <c:v>2.2821115467418678E-3</c:v>
                </c:pt>
                <c:pt idx="143">
                  <c:v>1.158414603465717E-3</c:v>
                </c:pt>
                <c:pt idx="144">
                  <c:v>1.5433795892125732E-3</c:v>
                </c:pt>
                <c:pt idx="145">
                  <c:v>9.356219681404854E-4</c:v>
                </c:pt>
                <c:pt idx="146">
                  <c:v>5.4192206566082745E-3</c:v>
                </c:pt>
                <c:pt idx="147">
                  <c:v>7.2991828203622655E-3</c:v>
                </c:pt>
                <c:pt idx="148">
                  <c:v>6.8884941501883758E-3</c:v>
                </c:pt>
                <c:pt idx="149">
                  <c:v>5.0575022880643512E-3</c:v>
                </c:pt>
                <c:pt idx="150">
                  <c:v>4.5197464070230366E-3</c:v>
                </c:pt>
                <c:pt idx="151">
                  <c:v>3.531951504796025E-3</c:v>
                </c:pt>
                <c:pt idx="152">
                  <c:v>3.4269435616476863E-3</c:v>
                </c:pt>
                <c:pt idx="153">
                  <c:v>5.9820994272329411E-3</c:v>
                </c:pt>
                <c:pt idx="154">
                  <c:v>7.4459071124600047E-3</c:v>
                </c:pt>
                <c:pt idx="155">
                  <c:v>1.188263174860615E-2</c:v>
                </c:pt>
                <c:pt idx="156">
                  <c:v>1.1579469386980026E-2</c:v>
                </c:pt>
                <c:pt idx="157">
                  <c:v>8.7977994977077572E-3</c:v>
                </c:pt>
                <c:pt idx="158">
                  <c:v>4.2201055187359874E-3</c:v>
                </c:pt>
                <c:pt idx="159">
                  <c:v>4.7094862435687031E-3</c:v>
                </c:pt>
                <c:pt idx="160">
                  <c:v>2.8176379524717486E-3</c:v>
                </c:pt>
                <c:pt idx="161">
                  <c:v>9.2018136771025022E-3</c:v>
                </c:pt>
                <c:pt idx="162">
                  <c:v>8.1359096983503586E-3</c:v>
                </c:pt>
                <c:pt idx="163">
                  <c:v>8.6909519559888425E-3</c:v>
                </c:pt>
                <c:pt idx="164">
                  <c:v>1.0167298991647018E-2</c:v>
                </c:pt>
                <c:pt idx="165">
                  <c:v>8.3406796326687561E-3</c:v>
                </c:pt>
                <c:pt idx="166">
                  <c:v>9.3136977142837737E-3</c:v>
                </c:pt>
                <c:pt idx="167">
                  <c:v>7.3413998531317633E-3</c:v>
                </c:pt>
                <c:pt idx="168">
                  <c:v>5.3192106150039085E-3</c:v>
                </c:pt>
                <c:pt idx="169">
                  <c:v>4.8197333003020251E-3</c:v>
                </c:pt>
                <c:pt idx="170">
                  <c:v>5.4015938275434345E-3</c:v>
                </c:pt>
                <c:pt idx="171">
                  <c:v>2.2248035636372775E-3</c:v>
                </c:pt>
                <c:pt idx="172">
                  <c:v>4.536753214592017E-3</c:v>
                </c:pt>
                <c:pt idx="173">
                  <c:v>4.0926427366870365E-3</c:v>
                </c:pt>
                <c:pt idx="174">
                  <c:v>5.750755507497568E-3</c:v>
                </c:pt>
                <c:pt idx="175">
                  <c:v>8.0417352540193571E-3</c:v>
                </c:pt>
                <c:pt idx="176">
                  <c:v>8.4975742154870266E-3</c:v>
                </c:pt>
                <c:pt idx="177">
                  <c:v>7.7815608282577149E-3</c:v>
                </c:pt>
                <c:pt idx="178">
                  <c:v>8.5966651678977234E-3</c:v>
                </c:pt>
                <c:pt idx="179">
                  <c:v>7.1256147729305743E-3</c:v>
                </c:pt>
                <c:pt idx="180">
                  <c:v>8.7022587808505709E-3</c:v>
                </c:pt>
                <c:pt idx="181">
                  <c:v>8.3362599004519512E-3</c:v>
                </c:pt>
                <c:pt idx="182">
                  <c:v>4.8279418125951558E-3</c:v>
                </c:pt>
                <c:pt idx="183">
                  <c:v>1.8152993409925292E-3</c:v>
                </c:pt>
                <c:pt idx="184">
                  <c:v>1.2743135166471196E-3</c:v>
                </c:pt>
                <c:pt idx="185">
                  <c:v>4.700911354002372E-3</c:v>
                </c:pt>
                <c:pt idx="186">
                  <c:v>7.3064835682042648E-3</c:v>
                </c:pt>
                <c:pt idx="187">
                  <c:v>1.0094459587944955E-2</c:v>
                </c:pt>
                <c:pt idx="188">
                  <c:v>9.6272001154474266E-3</c:v>
                </c:pt>
                <c:pt idx="189">
                  <c:v>8.304523341823588E-3</c:v>
                </c:pt>
                <c:pt idx="190">
                  <c:v>1.148137996577462E-2</c:v>
                </c:pt>
                <c:pt idx="191">
                  <c:v>9.3543429373451198E-3</c:v>
                </c:pt>
                <c:pt idx="192">
                  <c:v>1.7316953426145542E-2</c:v>
                </c:pt>
                <c:pt idx="193">
                  <c:v>2.3688291951570267E-2</c:v>
                </c:pt>
                <c:pt idx="194">
                  <c:v>2.5182148704555953E-2</c:v>
                </c:pt>
                <c:pt idx="195">
                  <c:v>1.9088624850675528E-2</c:v>
                </c:pt>
                <c:pt idx="196">
                  <c:v>1.2479224184121004E-2</c:v>
                </c:pt>
                <c:pt idx="197">
                  <c:v>9.8490176532498863E-3</c:v>
                </c:pt>
                <c:pt idx="198">
                  <c:v>8.4978194314077604E-3</c:v>
                </c:pt>
                <c:pt idx="199">
                  <c:v>6.1679808691275052E-3</c:v>
                </c:pt>
                <c:pt idx="200">
                  <c:v>7.5037558989333782E-3</c:v>
                </c:pt>
                <c:pt idx="201">
                  <c:v>5.8994518672781911E-3</c:v>
                </c:pt>
                <c:pt idx="202">
                  <c:v>5.0010795285726885E-3</c:v>
                </c:pt>
                <c:pt idx="203">
                  <c:v>5.1148474610127172E-3</c:v>
                </c:pt>
                <c:pt idx="204">
                  <c:v>7.9327451727420999E-3</c:v>
                </c:pt>
                <c:pt idx="205">
                  <c:v>7.164728247808747E-3</c:v>
                </c:pt>
                <c:pt idx="206">
                  <c:v>1.1348993210067323E-2</c:v>
                </c:pt>
                <c:pt idx="207">
                  <c:v>5.9496194210779847E-3</c:v>
                </c:pt>
                <c:pt idx="208">
                  <c:v>4.1366964127873343E-3</c:v>
                </c:pt>
                <c:pt idx="209">
                  <c:v>5.1637044397016794E-3</c:v>
                </c:pt>
                <c:pt idx="210">
                  <c:v>1.1457623276320888E-3</c:v>
                </c:pt>
                <c:pt idx="211">
                  <c:v>1.3304710553838168E-3</c:v>
                </c:pt>
                <c:pt idx="212">
                  <c:v>7.3093671401157454E-4</c:v>
                </c:pt>
                <c:pt idx="213">
                  <c:v>1.3114585202130351E-3</c:v>
                </c:pt>
                <c:pt idx="214">
                  <c:v>1.9602151777527459E-4</c:v>
                </c:pt>
                <c:pt idx="215">
                  <c:v>1.3059412305800064E-3</c:v>
                </c:pt>
                <c:pt idx="216">
                  <c:v>1.7161092698595112E-3</c:v>
                </c:pt>
                <c:pt idx="217">
                  <c:v>1.0152336224044599E-3</c:v>
                </c:pt>
                <c:pt idx="218">
                  <c:v>9.9996616794084127E-4</c:v>
                </c:pt>
                <c:pt idx="219">
                  <c:v>6.9228224770366857E-4</c:v>
                </c:pt>
                <c:pt idx="220">
                  <c:v>1.7649375355942194E-3</c:v>
                </c:pt>
                <c:pt idx="221">
                  <c:v>3.2511962622581549E-3</c:v>
                </c:pt>
                <c:pt idx="222">
                  <c:v>4.9099736045720285E-3</c:v>
                </c:pt>
                <c:pt idx="223">
                  <c:v>6.9626745561779315E-4</c:v>
                </c:pt>
                <c:pt idx="224">
                  <c:v>1.1458355869545262E-3</c:v>
                </c:pt>
                <c:pt idx="225">
                  <c:v>1.8722797490962138E-3</c:v>
                </c:pt>
                <c:pt idx="226">
                  <c:v>5.0687207188163975E-4</c:v>
                </c:pt>
                <c:pt idx="227">
                  <c:v>3.0057480191833448E-7</c:v>
                </c:pt>
                <c:pt idx="228">
                  <c:v>1.2482541637462564E-3</c:v>
                </c:pt>
                <c:pt idx="229">
                  <c:v>6.0003308555610986E-4</c:v>
                </c:pt>
                <c:pt idx="230">
                  <c:v>1.9885189417345266E-3</c:v>
                </c:pt>
                <c:pt idx="231">
                  <c:v>1.9482531644082015E-3</c:v>
                </c:pt>
                <c:pt idx="232">
                  <c:v>3.7232106260518547E-3</c:v>
                </c:pt>
                <c:pt idx="233">
                  <c:v>3.6891530407972394E-3</c:v>
                </c:pt>
                <c:pt idx="234">
                  <c:v>8.8088491197028506E-4</c:v>
                </c:pt>
                <c:pt idx="235">
                  <c:v>3.4110798097108312E-4</c:v>
                </c:pt>
                <c:pt idx="236">
                  <c:v>1.8159899980205168E-3</c:v>
                </c:pt>
                <c:pt idx="237">
                  <c:v>7.1178264157166905E-4</c:v>
                </c:pt>
                <c:pt idx="238">
                  <c:v>4.0220074391238657E-5</c:v>
                </c:pt>
                <c:pt idx="239">
                  <c:v>1.8734549831445722E-4</c:v>
                </c:pt>
                <c:pt idx="240">
                  <c:v>3.2470722027563625E-4</c:v>
                </c:pt>
                <c:pt idx="241">
                  <c:v>1.9346914985033758E-4</c:v>
                </c:pt>
                <c:pt idx="242">
                  <c:v>3.9652659842526194E-4</c:v>
                </c:pt>
                <c:pt idx="243">
                  <c:v>9.6782450101950851E-5</c:v>
                </c:pt>
                <c:pt idx="244">
                  <c:v>2.3000119923393317E-4</c:v>
                </c:pt>
                <c:pt idx="245">
                  <c:v>7.770346312467979E-4</c:v>
                </c:pt>
                <c:pt idx="246">
                  <c:v>2.5188943161988261E-3</c:v>
                </c:pt>
                <c:pt idx="247">
                  <c:v>1.2333319067245735E-3</c:v>
                </c:pt>
                <c:pt idx="248">
                  <c:v>1.3420184766227644E-3</c:v>
                </c:pt>
                <c:pt idx="249">
                  <c:v>1.156331898711498E-3</c:v>
                </c:pt>
                <c:pt idx="250">
                  <c:v>7.8739775398042541E-4</c:v>
                </c:pt>
                <c:pt idx="251">
                  <c:v>9.3244829648766493E-4</c:v>
                </c:pt>
                <c:pt idx="252">
                  <c:v>1.9271970955360652E-3</c:v>
                </c:pt>
                <c:pt idx="253">
                  <c:v>3.9191773419047141E-5</c:v>
                </c:pt>
                <c:pt idx="254">
                  <c:v>7.8785727346216653E-4</c:v>
                </c:pt>
                <c:pt idx="255">
                  <c:v>4.2801071851803179E-4</c:v>
                </c:pt>
                <c:pt idx="256">
                  <c:v>1.0709505847179865E-5</c:v>
                </c:pt>
                <c:pt idx="257">
                  <c:v>2.2280153798516247E-5</c:v>
                </c:pt>
                <c:pt idx="258">
                  <c:v>3.9847146683900779E-4</c:v>
                </c:pt>
                <c:pt idx="259">
                  <c:v>3.1227144787760857E-4</c:v>
                </c:pt>
                <c:pt idx="260">
                  <c:v>6.9713802196941644E-4</c:v>
                </c:pt>
                <c:pt idx="261">
                  <c:v>4.0501955426730648E-5</c:v>
                </c:pt>
                <c:pt idx="262">
                  <c:v>7.8565078476374014E-4</c:v>
                </c:pt>
                <c:pt idx="263">
                  <c:v>4.0955936370610847E-5</c:v>
                </c:pt>
                <c:pt idx="264">
                  <c:v>3.4136269946838502E-4</c:v>
                </c:pt>
                <c:pt idx="265">
                  <c:v>1.0044567484758836E-5</c:v>
                </c:pt>
                <c:pt idx="266">
                  <c:v>1.7608233644597957E-4</c:v>
                </c:pt>
                <c:pt idx="267">
                  <c:v>1.3323287022972551E-3</c:v>
                </c:pt>
                <c:pt idx="268">
                  <c:v>3.5768435815718819E-4</c:v>
                </c:pt>
                <c:pt idx="269">
                  <c:v>1.8279450418894618E-5</c:v>
                </c:pt>
                <c:pt idx="270">
                  <c:v>4.4037102534271442E-4</c:v>
                </c:pt>
                <c:pt idx="271">
                  <c:v>6.6189243769824977E-5</c:v>
                </c:pt>
                <c:pt idx="272">
                  <c:v>1.9553029938503629E-4</c:v>
                </c:pt>
                <c:pt idx="273">
                  <c:v>5.5829116263289287E-4</c:v>
                </c:pt>
                <c:pt idx="274">
                  <c:v>8.8455644188830469E-4</c:v>
                </c:pt>
                <c:pt idx="275">
                  <c:v>1.2218754924508274E-3</c:v>
                </c:pt>
                <c:pt idx="276">
                  <c:v>1.0106215145541206E-3</c:v>
                </c:pt>
                <c:pt idx="277">
                  <c:v>6.4823656194915827E-4</c:v>
                </c:pt>
                <c:pt idx="278">
                  <c:v>9.3893517347517423E-5</c:v>
                </c:pt>
                <c:pt idx="279">
                  <c:v>7.7566163597456985E-4</c:v>
                </c:pt>
                <c:pt idx="280">
                  <c:v>1.4285299637758504E-3</c:v>
                </c:pt>
                <c:pt idx="281">
                  <c:v>9.419632709584372E-4</c:v>
                </c:pt>
                <c:pt idx="282">
                  <c:v>2.1724244554837649E-3</c:v>
                </c:pt>
                <c:pt idx="283">
                  <c:v>4.2751960668243986E-3</c:v>
                </c:pt>
                <c:pt idx="284">
                  <c:v>1.7557911574500151E-3</c:v>
                </c:pt>
                <c:pt idx="285">
                  <c:v>2.3317038497963489E-4</c:v>
                </c:pt>
                <c:pt idx="286">
                  <c:v>1.1858516938635239E-5</c:v>
                </c:pt>
                <c:pt idx="287">
                  <c:v>1.219604855709458E-5</c:v>
                </c:pt>
                <c:pt idx="288">
                  <c:v>1.597861415481237E-4</c:v>
                </c:pt>
                <c:pt idx="289">
                  <c:v>2.2930345062396407E-4</c:v>
                </c:pt>
                <c:pt idx="290">
                  <c:v>3.3849927403550042E-3</c:v>
                </c:pt>
                <c:pt idx="291">
                  <c:v>2.2201764736317444E-3</c:v>
                </c:pt>
                <c:pt idx="292">
                  <c:v>2.4847652485270959E-3</c:v>
                </c:pt>
                <c:pt idx="293">
                  <c:v>2.0699785497605284E-3</c:v>
                </c:pt>
                <c:pt idx="294">
                  <c:v>9.052129770527657E-4</c:v>
                </c:pt>
                <c:pt idx="295">
                  <c:v>2.1422183081019034E-3</c:v>
                </c:pt>
                <c:pt idx="296">
                  <c:v>3.8638124506076165E-4</c:v>
                </c:pt>
                <c:pt idx="297">
                  <c:v>6.6479464096136896E-4</c:v>
                </c:pt>
                <c:pt idx="298">
                  <c:v>6.1496449036433384E-4</c:v>
                </c:pt>
                <c:pt idx="299">
                  <c:v>3.9176638871068499E-7</c:v>
                </c:pt>
                <c:pt idx="300">
                  <c:v>3.1605590237736711E-5</c:v>
                </c:pt>
                <c:pt idx="301">
                  <c:v>3.7853524696675077E-5</c:v>
                </c:pt>
                <c:pt idx="302">
                  <c:v>4.3465782384231252E-6</c:v>
                </c:pt>
                <c:pt idx="303">
                  <c:v>4.686416902689556E-4</c:v>
                </c:pt>
                <c:pt idx="304">
                  <c:v>7.421381064451855E-4</c:v>
                </c:pt>
                <c:pt idx="305">
                  <c:v>1.318228291740264E-4</c:v>
                </c:pt>
                <c:pt idx="306">
                  <c:v>8.7078567227447232E-4</c:v>
                </c:pt>
                <c:pt idx="307">
                  <c:v>1.7065501725413621E-3</c:v>
                </c:pt>
                <c:pt idx="308">
                  <c:v>4.081804674491802E-2</c:v>
                </c:pt>
                <c:pt idx="309">
                  <c:v>4.6577248257318744E-2</c:v>
                </c:pt>
                <c:pt idx="310">
                  <c:v>3.2563387205541694E-2</c:v>
                </c:pt>
                <c:pt idx="311">
                  <c:v>5.3587801230240255E-2</c:v>
                </c:pt>
                <c:pt idx="312">
                  <c:v>5.2327887450703069E-2</c:v>
                </c:pt>
                <c:pt idx="313">
                  <c:v>4.6657853010387509E-2</c:v>
                </c:pt>
                <c:pt idx="314">
                  <c:v>4.1389488717363157E-2</c:v>
                </c:pt>
                <c:pt idx="315">
                  <c:v>2.7261810374897638E-2</c:v>
                </c:pt>
                <c:pt idx="316">
                  <c:v>8.7970476951865113E-3</c:v>
                </c:pt>
                <c:pt idx="317">
                  <c:v>2.0343622351938095E-2</c:v>
                </c:pt>
                <c:pt idx="318">
                  <c:v>4.6449122940794181E-3</c:v>
                </c:pt>
                <c:pt idx="319">
                  <c:v>3.4079103340094515E-2</c:v>
                </c:pt>
                <c:pt idx="320">
                  <c:v>2.4900493977837279E-2</c:v>
                </c:pt>
                <c:pt idx="321">
                  <c:v>1.0258311244070855E-2</c:v>
                </c:pt>
                <c:pt idx="322">
                  <c:v>2.4594103364896251E-2</c:v>
                </c:pt>
                <c:pt idx="323">
                  <c:v>2.2229655099971133E-2</c:v>
                </c:pt>
                <c:pt idx="324">
                  <c:v>2.0011892178935519E-2</c:v>
                </c:pt>
                <c:pt idx="325">
                  <c:v>2.7226715421630802E-2</c:v>
                </c:pt>
                <c:pt idx="326">
                  <c:v>1.7877391769701604E-2</c:v>
                </c:pt>
                <c:pt idx="327">
                  <c:v>1.6379091666872427E-2</c:v>
                </c:pt>
                <c:pt idx="328">
                  <c:v>5.9300941907210357E-3</c:v>
                </c:pt>
                <c:pt idx="329">
                  <c:v>1.7074570642752616E-2</c:v>
                </c:pt>
                <c:pt idx="330">
                  <c:v>1.2899234540379667E-2</c:v>
                </c:pt>
                <c:pt idx="331">
                  <c:v>1.1151142532192128E-2</c:v>
                </c:pt>
                <c:pt idx="332">
                  <c:v>1.2981074017757816E-2</c:v>
                </c:pt>
                <c:pt idx="333">
                  <c:v>1.6999763028362824E-2</c:v>
                </c:pt>
                <c:pt idx="334">
                  <c:v>2.4922646513612527E-2</c:v>
                </c:pt>
                <c:pt idx="335">
                  <c:v>2.2780583783525318E-2</c:v>
                </c:pt>
                <c:pt idx="336">
                  <c:v>1.8660907947041117E-2</c:v>
                </c:pt>
                <c:pt idx="337">
                  <c:v>1.5815532383389348E-2</c:v>
                </c:pt>
                <c:pt idx="338">
                  <c:v>1.3766025686092448E-2</c:v>
                </c:pt>
                <c:pt idx="339">
                  <c:v>1.0463435152287048E-2</c:v>
                </c:pt>
                <c:pt idx="340">
                  <c:v>7.3092473806992781E-3</c:v>
                </c:pt>
                <c:pt idx="341">
                  <c:v>2.2231717859134219E-3</c:v>
                </c:pt>
                <c:pt idx="342">
                  <c:v>6.3233181031738797E-3</c:v>
                </c:pt>
                <c:pt idx="343">
                  <c:v>1.0468122048331764E-2</c:v>
                </c:pt>
                <c:pt idx="344">
                  <c:v>1.0738622788371155E-2</c:v>
                </c:pt>
                <c:pt idx="345">
                  <c:v>1.0010171708297055E-2</c:v>
                </c:pt>
                <c:pt idx="346">
                  <c:v>5.2283374515814055E-3</c:v>
                </c:pt>
                <c:pt idx="347">
                  <c:v>1.5013377514827292E-2</c:v>
                </c:pt>
                <c:pt idx="348">
                  <c:v>1.8375740532318174E-2</c:v>
                </c:pt>
                <c:pt idx="349">
                  <c:v>2.9590191660494449E-2</c:v>
                </c:pt>
                <c:pt idx="350">
                  <c:v>1.6652136738223255E-2</c:v>
                </c:pt>
                <c:pt idx="351">
                  <c:v>1.7314400043606199E-2</c:v>
                </c:pt>
                <c:pt idx="352">
                  <c:v>2.6556734552324917E-2</c:v>
                </c:pt>
                <c:pt idx="353">
                  <c:v>2.5387698987107205E-2</c:v>
                </c:pt>
                <c:pt idx="354">
                  <c:v>2.1695899901893391E-2</c:v>
                </c:pt>
                <c:pt idx="355">
                  <c:v>1.5769904576019119E-2</c:v>
                </c:pt>
                <c:pt idx="356">
                  <c:v>1.9602923492536273E-2</c:v>
                </c:pt>
                <c:pt idx="357">
                  <c:v>1.3952815902459689E-2</c:v>
                </c:pt>
                <c:pt idx="358">
                  <c:v>2.5743838421224081E-2</c:v>
                </c:pt>
                <c:pt idx="359">
                  <c:v>2.2501440207079976E-2</c:v>
                </c:pt>
                <c:pt idx="360">
                  <c:v>2.9213554184909115E-2</c:v>
                </c:pt>
                <c:pt idx="361">
                  <c:v>3.0672960668844933E-2</c:v>
                </c:pt>
                <c:pt idx="362">
                  <c:v>2.8643705530151397E-2</c:v>
                </c:pt>
                <c:pt idx="363">
                  <c:v>2.4863971289699235E-2</c:v>
                </c:pt>
                <c:pt idx="364">
                  <c:v>2.0735951197511596E-2</c:v>
                </c:pt>
                <c:pt idx="365">
                  <c:v>1.6394506183448822E-2</c:v>
                </c:pt>
                <c:pt idx="366">
                  <c:v>1.143842653644752E-2</c:v>
                </c:pt>
                <c:pt idx="367">
                  <c:v>1.1643448323962226E-2</c:v>
                </c:pt>
                <c:pt idx="368">
                  <c:v>1.123763735737307E-2</c:v>
                </c:pt>
                <c:pt idx="369">
                  <c:v>1.4918741326802631E-2</c:v>
                </c:pt>
                <c:pt idx="370">
                  <c:v>1.3752267492268367E-2</c:v>
                </c:pt>
                <c:pt idx="371">
                  <c:v>4.0383249800631897E-3</c:v>
                </c:pt>
                <c:pt idx="372">
                  <c:v>3.1684137388920744E-3</c:v>
                </c:pt>
                <c:pt idx="373">
                  <c:v>2.3523155252523492E-3</c:v>
                </c:pt>
                <c:pt idx="374">
                  <c:v>7.612553612434327E-4</c:v>
                </c:pt>
                <c:pt idx="375">
                  <c:v>3.5169131119832265E-3</c:v>
                </c:pt>
                <c:pt idx="376">
                  <c:v>3.554386115631736E-3</c:v>
                </c:pt>
                <c:pt idx="377">
                  <c:v>3.5573631619929547E-3</c:v>
                </c:pt>
                <c:pt idx="378">
                  <c:v>6.0818530230560787E-3</c:v>
                </c:pt>
                <c:pt idx="379">
                  <c:v>8.9436249600570901E-3</c:v>
                </c:pt>
                <c:pt idx="380">
                  <c:v>9.2644602716417182E-3</c:v>
                </c:pt>
                <c:pt idx="381">
                  <c:v>1.2429063826560125E-2</c:v>
                </c:pt>
                <c:pt idx="382">
                  <c:v>1.2694154647683012E-2</c:v>
                </c:pt>
                <c:pt idx="383">
                  <c:v>1.4791312439255957E-2</c:v>
                </c:pt>
                <c:pt idx="384">
                  <c:v>1.2674159753798982E-2</c:v>
                </c:pt>
                <c:pt idx="385">
                  <c:v>1.2204126720973098E-2</c:v>
                </c:pt>
                <c:pt idx="386">
                  <c:v>1.3203495628457429E-2</c:v>
                </c:pt>
                <c:pt idx="387">
                  <c:v>1.245520153842997E-2</c:v>
                </c:pt>
                <c:pt idx="388">
                  <c:v>1.4170951088172313E-2</c:v>
                </c:pt>
                <c:pt idx="389">
                  <c:v>1.4244693985884866E-2</c:v>
                </c:pt>
                <c:pt idx="390">
                  <c:v>1.588782009873102E-2</c:v>
                </c:pt>
                <c:pt idx="391">
                  <c:v>1.4205854605928842E-2</c:v>
                </c:pt>
                <c:pt idx="392">
                  <c:v>1.9383128410495921E-2</c:v>
                </c:pt>
                <c:pt idx="393">
                  <c:v>1.7623908742124501E-2</c:v>
                </c:pt>
                <c:pt idx="394">
                  <c:v>3.2050460926173203E-2</c:v>
                </c:pt>
                <c:pt idx="395">
                  <c:v>3.3943836465262583E-2</c:v>
                </c:pt>
                <c:pt idx="396">
                  <c:v>2.6637114160341785E-2</c:v>
                </c:pt>
                <c:pt idx="397">
                  <c:v>1.9982735332605965E-2</c:v>
                </c:pt>
                <c:pt idx="398">
                  <c:v>1.8982892051002943E-2</c:v>
                </c:pt>
                <c:pt idx="399">
                  <c:v>1.8352133617772395E-2</c:v>
                </c:pt>
                <c:pt idx="400">
                  <c:v>1.274227205556968E-2</c:v>
                </c:pt>
                <c:pt idx="401">
                  <c:v>1.8154211613649301E-2</c:v>
                </c:pt>
                <c:pt idx="402">
                  <c:v>2.1623953006924379E-2</c:v>
                </c:pt>
                <c:pt idx="403">
                  <c:v>3.093587857676415E-2</c:v>
                </c:pt>
                <c:pt idx="404">
                  <c:v>3.6245571050262236E-2</c:v>
                </c:pt>
                <c:pt idx="405">
                  <c:v>3.3909565747054324E-2</c:v>
                </c:pt>
                <c:pt idx="406">
                  <c:v>2.663965757335976E-2</c:v>
                </c:pt>
                <c:pt idx="407">
                  <c:v>3.4941790025115924E-2</c:v>
                </c:pt>
                <c:pt idx="408">
                  <c:v>3.5515093359091802E-2</c:v>
                </c:pt>
                <c:pt idx="409">
                  <c:v>4.7141922914630791E-2</c:v>
                </c:pt>
                <c:pt idx="410">
                  <c:v>4.8296591300940592E-2</c:v>
                </c:pt>
                <c:pt idx="411">
                  <c:v>4.4140926278731868E-2</c:v>
                </c:pt>
                <c:pt idx="412">
                  <c:v>3.9260390156936366E-2</c:v>
                </c:pt>
                <c:pt idx="413">
                  <c:v>3.8896842986445017E-2</c:v>
                </c:pt>
                <c:pt idx="414">
                  <c:v>4.4985513576911593E-2</c:v>
                </c:pt>
                <c:pt idx="415">
                  <c:v>3.9652154564105646E-2</c:v>
                </c:pt>
                <c:pt idx="416">
                  <c:v>2.5980915624266344E-2</c:v>
                </c:pt>
                <c:pt idx="417">
                  <c:v>3.7224258863131354E-2</c:v>
                </c:pt>
                <c:pt idx="418">
                  <c:v>3.6724601134971134E-2</c:v>
                </c:pt>
                <c:pt idx="419">
                  <c:v>2.8599290406729823E-2</c:v>
                </c:pt>
                <c:pt idx="420">
                  <c:v>2.8459160029549319E-2</c:v>
                </c:pt>
                <c:pt idx="421">
                  <c:v>3.4408956142393428E-2</c:v>
                </c:pt>
                <c:pt idx="422">
                  <c:v>3.4302890165768089E-2</c:v>
                </c:pt>
                <c:pt idx="423">
                  <c:v>4.0222081920818858E-2</c:v>
                </c:pt>
                <c:pt idx="424">
                  <c:v>2.8174476102531744E-2</c:v>
                </c:pt>
                <c:pt idx="425">
                  <c:v>2.9739248873886945E-2</c:v>
                </c:pt>
                <c:pt idx="426">
                  <c:v>1.6695079802673801E-2</c:v>
                </c:pt>
                <c:pt idx="427">
                  <c:v>1.5765936961975251E-2</c:v>
                </c:pt>
                <c:pt idx="428">
                  <c:v>1.8508590604755581E-2</c:v>
                </c:pt>
                <c:pt idx="429">
                  <c:v>2.1744066522295755E-2</c:v>
                </c:pt>
                <c:pt idx="430">
                  <c:v>2.3004471487473383E-2</c:v>
                </c:pt>
                <c:pt idx="431">
                  <c:v>1.5711769329399283E-2</c:v>
                </c:pt>
                <c:pt idx="432">
                  <c:v>1.1593250321615881E-2</c:v>
                </c:pt>
                <c:pt idx="433">
                  <c:v>1.0096298929123643E-2</c:v>
                </c:pt>
                <c:pt idx="434">
                  <c:v>1.2179485966349636E-2</c:v>
                </c:pt>
                <c:pt idx="435">
                  <c:v>1.422372232378857E-2</c:v>
                </c:pt>
                <c:pt idx="436">
                  <c:v>1.4286065861977134E-2</c:v>
                </c:pt>
                <c:pt idx="437">
                  <c:v>1.5053647836121533E-2</c:v>
                </c:pt>
                <c:pt idx="438">
                  <c:v>1.8549222352574307E-2</c:v>
                </c:pt>
                <c:pt idx="439">
                  <c:v>1.779487735784855E-2</c:v>
                </c:pt>
                <c:pt idx="440">
                  <c:v>2.5191303997146048E-2</c:v>
                </c:pt>
                <c:pt idx="441">
                  <c:v>2.5749862118218537E-2</c:v>
                </c:pt>
                <c:pt idx="442">
                  <c:v>2.359633043039109E-2</c:v>
                </c:pt>
                <c:pt idx="443">
                  <c:v>2.5119618150387199E-2</c:v>
                </c:pt>
                <c:pt idx="444">
                  <c:v>2.3337850574598393E-2</c:v>
                </c:pt>
                <c:pt idx="445">
                  <c:v>2.131645336299276E-2</c:v>
                </c:pt>
                <c:pt idx="446">
                  <c:v>1.2861964165528365E-2</c:v>
                </c:pt>
                <c:pt idx="447">
                  <c:v>1.3390850499248541E-2</c:v>
                </c:pt>
                <c:pt idx="448">
                  <c:v>1.4898115405283853E-2</c:v>
                </c:pt>
                <c:pt idx="449">
                  <c:v>1.7243613728695508E-2</c:v>
                </c:pt>
                <c:pt idx="450">
                  <c:v>1.6416490774558069E-2</c:v>
                </c:pt>
                <c:pt idx="451">
                  <c:v>1.5869999072416534E-2</c:v>
                </c:pt>
                <c:pt idx="452">
                  <c:v>2.3415565798830792E-2</c:v>
                </c:pt>
                <c:pt idx="453">
                  <c:v>2.7148172460781304E-2</c:v>
                </c:pt>
                <c:pt idx="454">
                  <c:v>3.2136775292500322E-2</c:v>
                </c:pt>
                <c:pt idx="455">
                  <c:v>2.8242700938406674E-2</c:v>
                </c:pt>
                <c:pt idx="456">
                  <c:v>2.5781811890406583E-2</c:v>
                </c:pt>
                <c:pt idx="457">
                  <c:v>2.7955893455407058E-2</c:v>
                </c:pt>
                <c:pt idx="458">
                  <c:v>1.9842176168243963E-2</c:v>
                </c:pt>
                <c:pt idx="459">
                  <c:v>2.4578772632715129E-2</c:v>
                </c:pt>
                <c:pt idx="460">
                  <c:v>2.2945429545344887E-2</c:v>
                </c:pt>
                <c:pt idx="461">
                  <c:v>2.1238106071598425E-2</c:v>
                </c:pt>
                <c:pt idx="462">
                  <c:v>1.5614831212936824E-2</c:v>
                </c:pt>
                <c:pt idx="463">
                  <c:v>2.02505857921184E-2</c:v>
                </c:pt>
                <c:pt idx="464">
                  <c:v>2.0813980534523342E-2</c:v>
                </c:pt>
                <c:pt idx="465">
                  <c:v>2.4254025765750965E-2</c:v>
                </c:pt>
                <c:pt idx="466">
                  <c:v>2.2801825913454955E-2</c:v>
                </c:pt>
                <c:pt idx="467">
                  <c:v>2.5119155942680212E-2</c:v>
                </c:pt>
                <c:pt idx="468">
                  <c:v>2.9327632798100828E-2</c:v>
                </c:pt>
                <c:pt idx="469">
                  <c:v>3.3273614597332517E-2</c:v>
                </c:pt>
                <c:pt idx="470">
                  <c:v>3.8213973313599853E-2</c:v>
                </c:pt>
                <c:pt idx="471">
                  <c:v>2.5740883396896563E-2</c:v>
                </c:pt>
                <c:pt idx="472">
                  <c:v>2.935776214007443E-2</c:v>
                </c:pt>
                <c:pt idx="473">
                  <c:v>2.9603709900599493E-2</c:v>
                </c:pt>
                <c:pt idx="474">
                  <c:v>2.6071350091822033E-2</c:v>
                </c:pt>
                <c:pt idx="475">
                  <c:v>2.3625607952320188E-2</c:v>
                </c:pt>
                <c:pt idx="476">
                  <c:v>3.548307554121527E-2</c:v>
                </c:pt>
                <c:pt idx="477">
                  <c:v>3.2849886984984089E-2</c:v>
                </c:pt>
                <c:pt idx="478">
                  <c:v>4.4730422161192523E-2</c:v>
                </c:pt>
                <c:pt idx="479">
                  <c:v>4.2092600706072431E-2</c:v>
                </c:pt>
                <c:pt idx="480">
                  <c:v>3.9906771420783679E-2</c:v>
                </c:pt>
                <c:pt idx="481">
                  <c:v>3.4988921767987347E-2</c:v>
                </c:pt>
                <c:pt idx="482">
                  <c:v>2.8658731392550759E-2</c:v>
                </c:pt>
                <c:pt idx="483">
                  <c:v>3.3902014991195946E-2</c:v>
                </c:pt>
                <c:pt idx="484">
                  <c:v>4.6770140962759915E-2</c:v>
                </c:pt>
                <c:pt idx="485">
                  <c:v>4.0631868431837553E-2</c:v>
                </c:pt>
                <c:pt idx="486">
                  <c:v>2.8111875588751944E-2</c:v>
                </c:pt>
                <c:pt idx="487">
                  <c:v>2.5620179521443895E-2</c:v>
                </c:pt>
                <c:pt idx="488">
                  <c:v>2.8564786921367366E-2</c:v>
                </c:pt>
                <c:pt idx="489">
                  <c:v>2.628611767218517E-2</c:v>
                </c:pt>
                <c:pt idx="490">
                  <c:v>2.2814278736403466E-2</c:v>
                </c:pt>
                <c:pt idx="491">
                  <c:v>1.9886500658907461E-2</c:v>
                </c:pt>
                <c:pt idx="492">
                  <c:v>1.5354322455230718E-2</c:v>
                </c:pt>
                <c:pt idx="493">
                  <c:v>2.9167668608452883E-2</c:v>
                </c:pt>
                <c:pt idx="494">
                  <c:v>1.9477927503289381E-2</c:v>
                </c:pt>
                <c:pt idx="495">
                  <c:v>1.379849066706597E-2</c:v>
                </c:pt>
                <c:pt idx="496">
                  <c:v>1.2724449904902653E-2</c:v>
                </c:pt>
                <c:pt idx="497">
                  <c:v>9.5811981335976772E-3</c:v>
                </c:pt>
                <c:pt idx="498">
                  <c:v>1.3932566972588602E-2</c:v>
                </c:pt>
                <c:pt idx="499">
                  <c:v>1.6337053869396229E-2</c:v>
                </c:pt>
                <c:pt idx="500">
                  <c:v>2.1362148937025743E-2</c:v>
                </c:pt>
                <c:pt idx="501">
                  <c:v>1.1994086756491357E-2</c:v>
                </c:pt>
                <c:pt idx="502">
                  <c:v>1.4486089725001037E-2</c:v>
                </c:pt>
                <c:pt idx="503">
                  <c:v>1.2633115734985349E-2</c:v>
                </c:pt>
                <c:pt idx="504">
                  <c:v>6.8355288882011971E-3</c:v>
                </c:pt>
                <c:pt idx="505">
                  <c:v>8.9663883168189986E-3</c:v>
                </c:pt>
                <c:pt idx="506">
                  <c:v>8.2801848341001148E-3</c:v>
                </c:pt>
                <c:pt idx="507">
                  <c:v>8.1214570815929289E-3</c:v>
                </c:pt>
                <c:pt idx="508">
                  <c:v>1.2504076829811729E-2</c:v>
                </c:pt>
                <c:pt idx="509">
                  <c:v>9.0625731754074741E-3</c:v>
                </c:pt>
                <c:pt idx="510">
                  <c:v>1.5579928009050012E-2</c:v>
                </c:pt>
                <c:pt idx="511">
                  <c:v>1.0238633699618206E-2</c:v>
                </c:pt>
                <c:pt idx="512">
                  <c:v>7.4844981419268089E-3</c:v>
                </c:pt>
                <c:pt idx="513">
                  <c:v>4.775340098560771E-3</c:v>
                </c:pt>
                <c:pt idx="514">
                  <c:v>3.4704009739052956E-3</c:v>
                </c:pt>
                <c:pt idx="515">
                  <c:v>6.209064772578164E-3</c:v>
                </c:pt>
                <c:pt idx="516">
                  <c:v>3.4335771101951457E-3</c:v>
                </c:pt>
                <c:pt idx="517">
                  <c:v>6.0355224902046856E-3</c:v>
                </c:pt>
                <c:pt idx="518">
                  <c:v>2.913376911286169E-3</c:v>
                </c:pt>
                <c:pt idx="519">
                  <c:v>4.9131843911493704E-4</c:v>
                </c:pt>
                <c:pt idx="520">
                  <c:v>1.4144973038962257E-3</c:v>
                </c:pt>
                <c:pt idx="521">
                  <c:v>2.5890820892794917E-3</c:v>
                </c:pt>
                <c:pt idx="522">
                  <c:v>3.5019417920805927E-3</c:v>
                </c:pt>
                <c:pt idx="523">
                  <c:v>2.95451817619882E-3</c:v>
                </c:pt>
                <c:pt idx="524">
                  <c:v>3.0698247171942715E-3</c:v>
                </c:pt>
                <c:pt idx="525">
                  <c:v>3.2114372447849329E-3</c:v>
                </c:pt>
                <c:pt idx="526">
                  <c:v>1.0384893612719343E-3</c:v>
                </c:pt>
                <c:pt idx="527">
                  <c:v>3.6301222205994826E-3</c:v>
                </c:pt>
                <c:pt idx="528">
                  <c:v>6.0308407491271197E-3</c:v>
                </c:pt>
                <c:pt idx="529">
                  <c:v>9.2761773692199342E-3</c:v>
                </c:pt>
                <c:pt idx="530">
                  <c:v>1.0020086530208498E-2</c:v>
                </c:pt>
                <c:pt idx="531">
                  <c:v>1.591003555970024E-2</c:v>
                </c:pt>
                <c:pt idx="532">
                  <c:v>1.3181747140862852E-2</c:v>
                </c:pt>
                <c:pt idx="533">
                  <c:v>8.4591399758773E-3</c:v>
                </c:pt>
                <c:pt idx="534">
                  <c:v>8.2324527560379626E-3</c:v>
                </c:pt>
                <c:pt idx="535">
                  <c:v>9.0963740102412149E-3</c:v>
                </c:pt>
                <c:pt idx="536">
                  <c:v>8.2589836475024936E-3</c:v>
                </c:pt>
                <c:pt idx="537">
                  <c:v>1.232733613532873E-2</c:v>
                </c:pt>
                <c:pt idx="538">
                  <c:v>1.5235631949764353E-3</c:v>
                </c:pt>
                <c:pt idx="539">
                  <c:v>3.1348449374717742E-3</c:v>
                </c:pt>
                <c:pt idx="540">
                  <c:v>5.4719702835186387E-3</c:v>
                </c:pt>
                <c:pt idx="541">
                  <c:v>2.4435508241979942E-3</c:v>
                </c:pt>
                <c:pt idx="542">
                  <c:v>4.3350071078551329E-3</c:v>
                </c:pt>
                <c:pt idx="543">
                  <c:v>2.222975189154847E-3</c:v>
                </c:pt>
                <c:pt idx="544">
                  <c:v>2.5916796770103197E-3</c:v>
                </c:pt>
                <c:pt idx="545">
                  <c:v>8.1452356652697794E-4</c:v>
                </c:pt>
                <c:pt idx="546">
                  <c:v>3.3752039264058986E-4</c:v>
                </c:pt>
                <c:pt idx="547">
                  <c:v>3.1341816835292798E-3</c:v>
                </c:pt>
                <c:pt idx="548">
                  <c:v>2.0724640198671166E-3</c:v>
                </c:pt>
                <c:pt idx="549">
                  <c:v>1.0383818548711217E-3</c:v>
                </c:pt>
                <c:pt idx="550">
                  <c:v>3.2141507282502963E-3</c:v>
                </c:pt>
                <c:pt idx="551">
                  <c:v>3.5756883645948544E-3</c:v>
                </c:pt>
                <c:pt idx="552">
                  <c:v>2.5021605775799468E-3</c:v>
                </c:pt>
                <c:pt idx="553">
                  <c:v>4.7245032175860097E-3</c:v>
                </c:pt>
                <c:pt idx="554">
                  <c:v>2.2406370948261098E-3</c:v>
                </c:pt>
                <c:pt idx="555">
                  <c:v>5.3440210888830724E-4</c:v>
                </c:pt>
                <c:pt idx="556">
                  <c:v>4.7430781829049763E-3</c:v>
                </c:pt>
                <c:pt idx="557">
                  <c:v>6.0028859825060543E-3</c:v>
                </c:pt>
                <c:pt idx="558">
                  <c:v>5.9461877338054768E-3</c:v>
                </c:pt>
                <c:pt idx="559">
                  <c:v>1.529188630276356E-2</c:v>
                </c:pt>
                <c:pt idx="560">
                  <c:v>1.7613647807862499E-2</c:v>
                </c:pt>
                <c:pt idx="561">
                  <c:v>1.0909382609675514E-2</c:v>
                </c:pt>
                <c:pt idx="562">
                  <c:v>7.5187371174859014E-3</c:v>
                </c:pt>
                <c:pt idx="563">
                  <c:v>2.8429549671801237E-3</c:v>
                </c:pt>
                <c:pt idx="564">
                  <c:v>1.250394880698392E-4</c:v>
                </c:pt>
                <c:pt idx="565">
                  <c:v>2.5820572241561486E-4</c:v>
                </c:pt>
                <c:pt idx="566">
                  <c:v>3.195455166823547E-3</c:v>
                </c:pt>
                <c:pt idx="567">
                  <c:v>3.3584529832423626E-3</c:v>
                </c:pt>
                <c:pt idx="568">
                  <c:v>1.6429377770312732E-3</c:v>
                </c:pt>
                <c:pt idx="569">
                  <c:v>5.2971017033167789E-6</c:v>
                </c:pt>
                <c:pt idx="570">
                  <c:v>1.3543939389747104E-3</c:v>
                </c:pt>
                <c:pt idx="571">
                  <c:v>1.4287940269426562E-3</c:v>
                </c:pt>
                <c:pt idx="572">
                  <c:v>5.3916478713630803E-4</c:v>
                </c:pt>
                <c:pt idx="573">
                  <c:v>2.7906533937487668E-3</c:v>
                </c:pt>
                <c:pt idx="574">
                  <c:v>8.0721971171817731E-5</c:v>
                </c:pt>
                <c:pt idx="575">
                  <c:v>3.3430623649384873E-7</c:v>
                </c:pt>
                <c:pt idx="576">
                  <c:v>2.0277560827841766E-3</c:v>
                </c:pt>
                <c:pt idx="577">
                  <c:v>4.4090449063196745E-4</c:v>
                </c:pt>
                <c:pt idx="578">
                  <c:v>1.5973019124825415E-4</c:v>
                </c:pt>
                <c:pt idx="579">
                  <c:v>1.2908074969969477E-4</c:v>
                </c:pt>
                <c:pt idx="580">
                  <c:v>7.3435703795404762E-6</c:v>
                </c:pt>
                <c:pt idx="581">
                  <c:v>8.8403745187714554E-5</c:v>
                </c:pt>
                <c:pt idx="582">
                  <c:v>1.6330301676612123E-3</c:v>
                </c:pt>
                <c:pt idx="583">
                  <c:v>5.7578731505731891E-4</c:v>
                </c:pt>
                <c:pt idx="584">
                  <c:v>4.557383783916587E-5</c:v>
                </c:pt>
                <c:pt idx="585">
                  <c:v>4.7876875920064386E-5</c:v>
                </c:pt>
                <c:pt idx="586">
                  <c:v>1.0649986176815967E-4</c:v>
                </c:pt>
                <c:pt idx="587">
                  <c:v>1.0874816099031786E-4</c:v>
                </c:pt>
                <c:pt idx="588">
                  <c:v>7.8705189787087616E-5</c:v>
                </c:pt>
                <c:pt idx="589">
                  <c:v>1.4458360967473339E-3</c:v>
                </c:pt>
                <c:pt idx="590">
                  <c:v>6.4397052703278428E-5</c:v>
                </c:pt>
                <c:pt idx="591">
                  <c:v>2.8856857158044561E-5</c:v>
                </c:pt>
                <c:pt idx="592">
                  <c:v>6.4163834218582792E-5</c:v>
                </c:pt>
                <c:pt idx="593">
                  <c:v>6.2943318077595455E-5</c:v>
                </c:pt>
                <c:pt idx="594">
                  <c:v>1.6012574850263709E-5</c:v>
                </c:pt>
                <c:pt idx="595">
                  <c:v>1.6412356148066719E-3</c:v>
                </c:pt>
                <c:pt idx="596">
                  <c:v>2.1411282095592497E-3</c:v>
                </c:pt>
                <c:pt idx="597">
                  <c:v>6.7973501590463895E-3</c:v>
                </c:pt>
                <c:pt idx="598">
                  <c:v>1.9388980218170034E-3</c:v>
                </c:pt>
                <c:pt idx="599">
                  <c:v>3.3544882954953809E-3</c:v>
                </c:pt>
                <c:pt idx="600">
                  <c:v>3.0969233912556109E-3</c:v>
                </c:pt>
                <c:pt idx="601">
                  <c:v>9.4041537346265594E-3</c:v>
                </c:pt>
                <c:pt idx="602">
                  <c:v>1.0777915346309414E-2</c:v>
                </c:pt>
                <c:pt idx="603">
                  <c:v>8.4526631096777816E-3</c:v>
                </c:pt>
                <c:pt idx="604">
                  <c:v>1.4528222859774209E-2</c:v>
                </c:pt>
                <c:pt idx="605">
                  <c:v>1.1811274595445856E-2</c:v>
                </c:pt>
                <c:pt idx="606">
                  <c:v>1.720412820480989E-2</c:v>
                </c:pt>
                <c:pt idx="607">
                  <c:v>1.1337815237734597E-2</c:v>
                </c:pt>
                <c:pt idx="608">
                  <c:v>1.7951514307978894E-2</c:v>
                </c:pt>
                <c:pt idx="609">
                  <c:v>1.6654833105270959E-2</c:v>
                </c:pt>
                <c:pt idx="610">
                  <c:v>1.5345911240588763E-2</c:v>
                </c:pt>
                <c:pt idx="611">
                  <c:v>1.6593557248913322E-2</c:v>
                </c:pt>
                <c:pt idx="612">
                  <c:v>1.7598558566890538E-2</c:v>
                </c:pt>
                <c:pt idx="613">
                  <c:v>1.1605944285838665E-2</c:v>
                </c:pt>
                <c:pt idx="614">
                  <c:v>8.3437995792363297E-3</c:v>
                </c:pt>
                <c:pt idx="615">
                  <c:v>1.0314615644789429E-2</c:v>
                </c:pt>
                <c:pt idx="616">
                  <c:v>6.0188532440263679E-3</c:v>
                </c:pt>
                <c:pt idx="617">
                  <c:v>6.1048335790139293E-3</c:v>
                </c:pt>
                <c:pt idx="618">
                  <c:v>1.0392234345587077E-2</c:v>
                </c:pt>
                <c:pt idx="619">
                  <c:v>7.241254003549114E-3</c:v>
                </c:pt>
                <c:pt idx="620">
                  <c:v>3.5705988618241853E-3</c:v>
                </c:pt>
                <c:pt idx="621">
                  <c:v>2.9124194684627676E-3</c:v>
                </c:pt>
                <c:pt idx="622">
                  <c:v>2.4607450183779965E-3</c:v>
                </c:pt>
                <c:pt idx="623">
                  <c:v>2.1530343396238098E-3</c:v>
                </c:pt>
                <c:pt idx="624">
                  <c:v>9.9244557842620841E-4</c:v>
                </c:pt>
                <c:pt idx="625">
                  <c:v>9.3396691090530317E-4</c:v>
                </c:pt>
                <c:pt idx="626">
                  <c:v>1.2585279166008878E-3</c:v>
                </c:pt>
                <c:pt idx="627">
                  <c:v>4.2168260029532397E-4</c:v>
                </c:pt>
                <c:pt idx="628">
                  <c:v>4.4422957969564335E-4</c:v>
                </c:pt>
                <c:pt idx="629">
                  <c:v>1.476825770300273E-4</c:v>
                </c:pt>
                <c:pt idx="630">
                  <c:v>3.4965677553964905E-7</c:v>
                </c:pt>
                <c:pt idx="631">
                  <c:v>4.9005204742910268E-4</c:v>
                </c:pt>
                <c:pt idx="632">
                  <c:v>2.5009851494104741E-4</c:v>
                </c:pt>
                <c:pt idx="633">
                  <c:v>5.7247117815940212E-4</c:v>
                </c:pt>
                <c:pt idx="634">
                  <c:v>3.7413698166060281E-4</c:v>
                </c:pt>
                <c:pt idx="635">
                  <c:v>5.3388885630964206E-4</c:v>
                </c:pt>
                <c:pt idx="636">
                  <c:v>4.3220388024800036E-6</c:v>
                </c:pt>
                <c:pt idx="637">
                  <c:v>1.7899810444905138E-8</c:v>
                </c:pt>
                <c:pt idx="638">
                  <c:v>3.628329507580198E-5</c:v>
                </c:pt>
                <c:pt idx="639">
                  <c:v>1.5214878324809544E-5</c:v>
                </c:pt>
                <c:pt idx="640">
                  <c:v>4.8858959097788323E-5</c:v>
                </c:pt>
                <c:pt idx="641">
                  <c:v>2.035701283700684E-5</c:v>
                </c:pt>
                <c:pt idx="642">
                  <c:v>6.8218133438895204E-5</c:v>
                </c:pt>
                <c:pt idx="643">
                  <c:v>4.2653662443987461E-5</c:v>
                </c:pt>
                <c:pt idx="644">
                  <c:v>1.7261994375752194E-4</c:v>
                </c:pt>
                <c:pt idx="645">
                  <c:v>1.1561256734071388E-5</c:v>
                </c:pt>
                <c:pt idx="646">
                  <c:v>7.1578209899882224E-6</c:v>
                </c:pt>
                <c:pt idx="647">
                  <c:v>1.264078438215597E-4</c:v>
                </c:pt>
                <c:pt idx="648">
                  <c:v>7.3243206798050933E-4</c:v>
                </c:pt>
                <c:pt idx="649">
                  <c:v>6.1871755942622135E-4</c:v>
                </c:pt>
                <c:pt idx="650">
                  <c:v>4.2167801673715125E-4</c:v>
                </c:pt>
                <c:pt idx="651">
                  <c:v>5.1063968723396817E-5</c:v>
                </c:pt>
                <c:pt idx="652">
                  <c:v>2.5426930028761777E-5</c:v>
                </c:pt>
                <c:pt idx="653">
                  <c:v>3.7345027692708353E-4</c:v>
                </c:pt>
                <c:pt idx="654">
                  <c:v>3.9825224661937486E-4</c:v>
                </c:pt>
                <c:pt idx="655">
                  <c:v>5.2387153898050169E-4</c:v>
                </c:pt>
                <c:pt idx="656">
                  <c:v>4.4862290060677701E-4</c:v>
                </c:pt>
                <c:pt idx="657">
                  <c:v>3.7982077206543199E-4</c:v>
                </c:pt>
                <c:pt idx="658">
                  <c:v>7.8967156521478853E-4</c:v>
                </c:pt>
                <c:pt idx="659">
                  <c:v>3.688868979896262E-4</c:v>
                </c:pt>
                <c:pt idx="660">
                  <c:v>6.5375721809669588E-5</c:v>
                </c:pt>
                <c:pt idx="661">
                  <c:v>1.3328305284604795E-4</c:v>
                </c:pt>
                <c:pt idx="662">
                  <c:v>4.0914325488646279E-4</c:v>
                </c:pt>
                <c:pt idx="663">
                  <c:v>1.5559573630133676E-4</c:v>
                </c:pt>
                <c:pt idx="664">
                  <c:v>3.915577914764477E-4</c:v>
                </c:pt>
                <c:pt idx="665">
                  <c:v>4.5551947816454413E-6</c:v>
                </c:pt>
                <c:pt idx="666">
                  <c:v>1.4970180803085439E-5</c:v>
                </c:pt>
                <c:pt idx="667">
                  <c:v>1.3818497959041801E-7</c:v>
                </c:pt>
                <c:pt idx="668">
                  <c:v>5.9265016909234008E-4</c:v>
                </c:pt>
                <c:pt idx="669">
                  <c:v>1.5916095754239752E-4</c:v>
                </c:pt>
                <c:pt idx="670">
                  <c:v>2.3266846949868261E-4</c:v>
                </c:pt>
                <c:pt idx="671">
                  <c:v>6.1543046511747243E-5</c:v>
                </c:pt>
                <c:pt idx="672">
                  <c:v>9.7890718458380158E-4</c:v>
                </c:pt>
                <c:pt idx="673">
                  <c:v>1.9709463141147666E-4</c:v>
                </c:pt>
                <c:pt idx="674">
                  <c:v>1.642101147506141E-3</c:v>
                </c:pt>
                <c:pt idx="675">
                  <c:v>1.7626902784176383E-3</c:v>
                </c:pt>
                <c:pt idx="676">
                  <c:v>1.8318545118468919E-3</c:v>
                </c:pt>
                <c:pt idx="677">
                  <c:v>1.1492812641946952E-3</c:v>
                </c:pt>
                <c:pt idx="678">
                  <c:v>4.6763794652089754E-4</c:v>
                </c:pt>
                <c:pt idx="679">
                  <c:v>1.7305574142190033E-3</c:v>
                </c:pt>
                <c:pt idx="680">
                  <c:v>2.2315193718622632E-3</c:v>
                </c:pt>
                <c:pt idx="681">
                  <c:v>7.0180936110220971E-3</c:v>
                </c:pt>
                <c:pt idx="682">
                  <c:v>8.0150951673490164E-3</c:v>
                </c:pt>
                <c:pt idx="683">
                  <c:v>8.6817637219382734E-3</c:v>
                </c:pt>
                <c:pt idx="684">
                  <c:v>1.0281245279957859E-2</c:v>
                </c:pt>
                <c:pt idx="685">
                  <c:v>1.06857913074379E-2</c:v>
                </c:pt>
                <c:pt idx="686">
                  <c:v>8.9791980170175756E-3</c:v>
                </c:pt>
                <c:pt idx="687">
                  <c:v>7.762385991726138E-3</c:v>
                </c:pt>
                <c:pt idx="688">
                  <c:v>8.213278109127373E-3</c:v>
                </c:pt>
                <c:pt idx="689">
                  <c:v>1.0957667850710597E-2</c:v>
                </c:pt>
                <c:pt idx="690">
                  <c:v>1.3418567019496527E-2</c:v>
                </c:pt>
                <c:pt idx="691">
                  <c:v>1.8816850061856166E-2</c:v>
                </c:pt>
                <c:pt idx="692">
                  <c:v>1.5740386836249513E-2</c:v>
                </c:pt>
                <c:pt idx="693">
                  <c:v>1.7745740749242407E-2</c:v>
                </c:pt>
                <c:pt idx="694">
                  <c:v>1.6018719678826395E-2</c:v>
                </c:pt>
                <c:pt idx="695">
                  <c:v>1.3914989691555168E-2</c:v>
                </c:pt>
                <c:pt idx="696">
                  <c:v>1.4030092724644748E-2</c:v>
                </c:pt>
                <c:pt idx="697">
                  <c:v>1.4572572276573657E-2</c:v>
                </c:pt>
                <c:pt idx="698">
                  <c:v>1.3722356615482515E-2</c:v>
                </c:pt>
                <c:pt idx="699">
                  <c:v>1.4443504315004341E-2</c:v>
                </c:pt>
                <c:pt idx="700">
                  <c:v>9.3092393272982219E-3</c:v>
                </c:pt>
                <c:pt idx="701">
                  <c:v>9.5164943447007405E-3</c:v>
                </c:pt>
                <c:pt idx="702">
                  <c:v>1.2093477730295083E-2</c:v>
                </c:pt>
                <c:pt idx="703">
                  <c:v>1.086382292529732E-2</c:v>
                </c:pt>
                <c:pt idx="704">
                  <c:v>8.0188419018824928E-3</c:v>
                </c:pt>
                <c:pt idx="705">
                  <c:v>7.3450152709160377E-3</c:v>
                </c:pt>
                <c:pt idx="706">
                  <c:v>9.1366759178358823E-3</c:v>
                </c:pt>
                <c:pt idx="707">
                  <c:v>5.9757650029776148E-3</c:v>
                </c:pt>
                <c:pt idx="708">
                  <c:v>6.169806637514254E-3</c:v>
                </c:pt>
                <c:pt idx="709">
                  <c:v>3.7918793219288531E-3</c:v>
                </c:pt>
                <c:pt idx="710">
                  <c:v>5.6023278310179999E-3</c:v>
                </c:pt>
                <c:pt idx="711">
                  <c:v>3.7870478493748773E-3</c:v>
                </c:pt>
                <c:pt idx="712">
                  <c:v>3.8222153812892644E-3</c:v>
                </c:pt>
                <c:pt idx="713">
                  <c:v>1.2199396872253643E-3</c:v>
                </c:pt>
                <c:pt idx="714">
                  <c:v>2.8696496625161335E-4</c:v>
                </c:pt>
                <c:pt idx="715">
                  <c:v>2.1355669886547889E-5</c:v>
                </c:pt>
                <c:pt idx="716">
                  <c:v>7.3976996843082347E-5</c:v>
                </c:pt>
                <c:pt idx="717">
                  <c:v>3.3757928218966157E-4</c:v>
                </c:pt>
                <c:pt idx="718">
                  <c:v>1.3565545144285233E-4</c:v>
                </c:pt>
                <c:pt idx="719">
                  <c:v>2.2168760367821124E-4</c:v>
                </c:pt>
                <c:pt idx="720">
                  <c:v>7.3806679089329769E-4</c:v>
                </c:pt>
                <c:pt idx="721">
                  <c:v>9.2303240923298328E-4</c:v>
                </c:pt>
                <c:pt idx="722">
                  <c:v>1.3707580411413743E-3</c:v>
                </c:pt>
                <c:pt idx="723">
                  <c:v>1.5054824849050688E-3</c:v>
                </c:pt>
                <c:pt idx="724">
                  <c:v>3.6176013847729204E-3</c:v>
                </c:pt>
                <c:pt idx="725">
                  <c:v>3.3350550659058996E-3</c:v>
                </c:pt>
                <c:pt idx="726">
                  <c:v>2.7089320565640848E-3</c:v>
                </c:pt>
                <c:pt idx="727">
                  <c:v>1.6400788984743903E-3</c:v>
                </c:pt>
                <c:pt idx="728">
                  <c:v>5.2365662022046035E-3</c:v>
                </c:pt>
                <c:pt idx="729">
                  <c:v>8.1571231118982672E-3</c:v>
                </c:pt>
                <c:pt idx="730">
                  <c:v>1.1531727172122067E-2</c:v>
                </c:pt>
                <c:pt idx="731">
                  <c:v>1.1268209263281634E-2</c:v>
                </c:pt>
                <c:pt idx="732">
                  <c:v>1.4879571727478242E-2</c:v>
                </c:pt>
                <c:pt idx="733">
                  <c:v>1.2516487376317699E-2</c:v>
                </c:pt>
                <c:pt idx="734">
                  <c:v>9.8249250619985452E-3</c:v>
                </c:pt>
                <c:pt idx="735">
                  <c:v>9.3472355492940588E-3</c:v>
                </c:pt>
                <c:pt idx="736">
                  <c:v>5.1711494992453602E-3</c:v>
                </c:pt>
                <c:pt idx="737">
                  <c:v>6.3130999145593735E-3</c:v>
                </c:pt>
                <c:pt idx="738">
                  <c:v>7.2704895553806648E-3</c:v>
                </c:pt>
                <c:pt idx="739">
                  <c:v>1.1739506859176636E-2</c:v>
                </c:pt>
                <c:pt idx="740">
                  <c:v>1.3830032317275481E-2</c:v>
                </c:pt>
                <c:pt idx="741">
                  <c:v>9.7755844228637496E-3</c:v>
                </c:pt>
                <c:pt idx="742">
                  <c:v>1.9249593006212404E-2</c:v>
                </c:pt>
                <c:pt idx="743">
                  <c:v>2.4648964770146459E-2</c:v>
                </c:pt>
                <c:pt idx="744">
                  <c:v>2.5751801760443289E-2</c:v>
                </c:pt>
                <c:pt idx="745">
                  <c:v>3.1097341112097943E-2</c:v>
                </c:pt>
                <c:pt idx="746">
                  <c:v>2.74246085098931E-2</c:v>
                </c:pt>
                <c:pt idx="747">
                  <c:v>2.4667430284909732E-2</c:v>
                </c:pt>
                <c:pt idx="748">
                  <c:v>2.1513109105098748E-2</c:v>
                </c:pt>
                <c:pt idx="749">
                  <c:v>2.6513284776137479E-2</c:v>
                </c:pt>
                <c:pt idx="750">
                  <c:v>2.7964605669849336E-2</c:v>
                </c:pt>
                <c:pt idx="751">
                  <c:v>2.5572135834935849E-2</c:v>
                </c:pt>
                <c:pt idx="752">
                  <c:v>3.1231006726144192E-2</c:v>
                </c:pt>
                <c:pt idx="753">
                  <c:v>3.0996665464147147E-2</c:v>
                </c:pt>
                <c:pt idx="754">
                  <c:v>3.5769815173493508E-2</c:v>
                </c:pt>
                <c:pt idx="755">
                  <c:v>3.3413123729606725E-2</c:v>
                </c:pt>
                <c:pt idx="756">
                  <c:v>2.0626937823092373E-2</c:v>
                </c:pt>
                <c:pt idx="757">
                  <c:v>1.9827820645619328E-2</c:v>
                </c:pt>
                <c:pt idx="758">
                  <c:v>1.6928361895335146E-2</c:v>
                </c:pt>
                <c:pt idx="759">
                  <c:v>1.9151439843231425E-2</c:v>
                </c:pt>
                <c:pt idx="760">
                  <c:v>1.9089368662014609E-2</c:v>
                </c:pt>
                <c:pt idx="761">
                  <c:v>2.3372438576891186E-2</c:v>
                </c:pt>
                <c:pt idx="762">
                  <c:v>2.85285728922717E-2</c:v>
                </c:pt>
                <c:pt idx="763">
                  <c:v>2.8135873935371494E-2</c:v>
                </c:pt>
                <c:pt idx="764">
                  <c:v>3.4450011900232828E-2</c:v>
                </c:pt>
                <c:pt idx="765">
                  <c:v>3.1322560413871305E-2</c:v>
                </c:pt>
                <c:pt idx="766">
                  <c:v>4.8446502109325856E-2</c:v>
                </c:pt>
                <c:pt idx="767">
                  <c:v>5.7989158695602193E-2</c:v>
                </c:pt>
                <c:pt idx="768">
                  <c:v>6.0667323713528981E-2</c:v>
                </c:pt>
                <c:pt idx="769">
                  <c:v>5.6718632864817216E-2</c:v>
                </c:pt>
                <c:pt idx="770">
                  <c:v>5.508889368893323E-2</c:v>
                </c:pt>
                <c:pt idx="771">
                  <c:v>6.0612545190094846E-2</c:v>
                </c:pt>
                <c:pt idx="772">
                  <c:v>5.6971639467913927E-2</c:v>
                </c:pt>
                <c:pt idx="773">
                  <c:v>5.1172987289350068E-2</c:v>
                </c:pt>
                <c:pt idx="774">
                  <c:v>5.1095253798663746E-2</c:v>
                </c:pt>
                <c:pt idx="775">
                  <c:v>4.8818215934818915E-2</c:v>
                </c:pt>
                <c:pt idx="776">
                  <c:v>4.5469564688889956E-2</c:v>
                </c:pt>
                <c:pt idx="777">
                  <c:v>3.908747817340149E-2</c:v>
                </c:pt>
                <c:pt idx="778">
                  <c:v>3.9047891316812092E-2</c:v>
                </c:pt>
                <c:pt idx="779">
                  <c:v>4.1740341830463282E-2</c:v>
                </c:pt>
                <c:pt idx="780">
                  <c:v>3.9919502531003834E-2</c:v>
                </c:pt>
                <c:pt idx="781">
                  <c:v>4.2274207566027962E-2</c:v>
                </c:pt>
                <c:pt idx="782">
                  <c:v>3.4547309991029514E-2</c:v>
                </c:pt>
                <c:pt idx="783">
                  <c:v>3.4501685598708913E-2</c:v>
                </c:pt>
                <c:pt idx="784">
                  <c:v>3.5438189157943938E-2</c:v>
                </c:pt>
                <c:pt idx="785">
                  <c:v>2.9052498691437025E-2</c:v>
                </c:pt>
                <c:pt idx="786">
                  <c:v>3.8416385054169888E-2</c:v>
                </c:pt>
                <c:pt idx="787">
                  <c:v>3.8105305241087427E-2</c:v>
                </c:pt>
                <c:pt idx="788">
                  <c:v>2.9011373258691464E-2</c:v>
                </c:pt>
                <c:pt idx="789">
                  <c:v>3.3446714685870307E-2</c:v>
                </c:pt>
                <c:pt idx="790">
                  <c:v>3.0822209320022963E-2</c:v>
                </c:pt>
                <c:pt idx="791">
                  <c:v>3.7125164228137518E-2</c:v>
                </c:pt>
                <c:pt idx="792">
                  <c:v>4.9557394493359712E-2</c:v>
                </c:pt>
                <c:pt idx="793">
                  <c:v>5.6426798018481043E-2</c:v>
                </c:pt>
                <c:pt idx="794">
                  <c:v>5.3707666554455462E-2</c:v>
                </c:pt>
                <c:pt idx="795">
                  <c:v>5.0296825244009566E-2</c:v>
                </c:pt>
                <c:pt idx="796">
                  <c:v>5.0168947599463228E-2</c:v>
                </c:pt>
                <c:pt idx="797">
                  <c:v>5.6064403806112786E-2</c:v>
                </c:pt>
                <c:pt idx="798">
                  <c:v>5.4123971120666282E-2</c:v>
                </c:pt>
                <c:pt idx="799">
                  <c:v>5.4608859052794674E-2</c:v>
                </c:pt>
                <c:pt idx="800">
                  <c:v>4.6665395198448728E-2</c:v>
                </c:pt>
                <c:pt idx="801">
                  <c:v>4.9097299854594621E-2</c:v>
                </c:pt>
                <c:pt idx="802">
                  <c:v>4.9514186479362815E-2</c:v>
                </c:pt>
                <c:pt idx="803">
                  <c:v>6.7306468648271417E-2</c:v>
                </c:pt>
                <c:pt idx="804">
                  <c:v>6.8674659140959382E-2</c:v>
                </c:pt>
                <c:pt idx="805">
                  <c:v>6.4924979528513241E-2</c:v>
                </c:pt>
                <c:pt idx="806">
                  <c:v>6.6070321757602024E-2</c:v>
                </c:pt>
                <c:pt idx="807">
                  <c:v>6.0865407697601778E-2</c:v>
                </c:pt>
                <c:pt idx="808">
                  <c:v>6.2853056666948112E-2</c:v>
                </c:pt>
                <c:pt idx="809">
                  <c:v>6.3722003594258531E-2</c:v>
                </c:pt>
                <c:pt idx="810">
                  <c:v>5.2816493115901156E-2</c:v>
                </c:pt>
                <c:pt idx="811">
                  <c:v>5.0400780207904949E-2</c:v>
                </c:pt>
                <c:pt idx="812">
                  <c:v>5.5961533591540123E-2</c:v>
                </c:pt>
                <c:pt idx="813">
                  <c:v>5.7628308470316338E-2</c:v>
                </c:pt>
                <c:pt idx="814">
                  <c:v>6.3135473439615911E-2</c:v>
                </c:pt>
                <c:pt idx="815">
                  <c:v>5.679667827551204E-2</c:v>
                </c:pt>
                <c:pt idx="816">
                  <c:v>5.1915241674656533E-2</c:v>
                </c:pt>
                <c:pt idx="817">
                  <c:v>5.1260216912109691E-2</c:v>
                </c:pt>
                <c:pt idx="818">
                  <c:v>5.6172337374929555E-2</c:v>
                </c:pt>
                <c:pt idx="819">
                  <c:v>5.4016041386911615E-2</c:v>
                </c:pt>
                <c:pt idx="820">
                  <c:v>5.4612624937672979E-2</c:v>
                </c:pt>
                <c:pt idx="821">
                  <c:v>5.4321109156665645E-2</c:v>
                </c:pt>
                <c:pt idx="822">
                  <c:v>5.3983326832836395E-2</c:v>
                </c:pt>
                <c:pt idx="823">
                  <c:v>5.2729353899076091E-2</c:v>
                </c:pt>
                <c:pt idx="824">
                  <c:v>4.8163655434395491E-2</c:v>
                </c:pt>
                <c:pt idx="825">
                  <c:v>4.8693894280802993E-2</c:v>
                </c:pt>
                <c:pt idx="826">
                  <c:v>5.1976261016589774E-2</c:v>
                </c:pt>
                <c:pt idx="827">
                  <c:v>5.1393233306822696E-2</c:v>
                </c:pt>
                <c:pt idx="828">
                  <c:v>4.9513778614155776E-2</c:v>
                </c:pt>
                <c:pt idx="829">
                  <c:v>4.6661923772529527E-2</c:v>
                </c:pt>
                <c:pt idx="830">
                  <c:v>4.942547191262988E-2</c:v>
                </c:pt>
                <c:pt idx="831">
                  <c:v>4.7087132807163826E-2</c:v>
                </c:pt>
                <c:pt idx="832">
                  <c:v>4.4099458729509981E-2</c:v>
                </c:pt>
                <c:pt idx="833">
                  <c:v>4.5115599876372987E-2</c:v>
                </c:pt>
                <c:pt idx="834">
                  <c:v>5.4818639307227163E-2</c:v>
                </c:pt>
                <c:pt idx="835">
                  <c:v>5.9466593365305305E-2</c:v>
                </c:pt>
                <c:pt idx="836">
                  <c:v>5.5142512708890964E-2</c:v>
                </c:pt>
                <c:pt idx="837">
                  <c:v>4.9623698998567896E-2</c:v>
                </c:pt>
                <c:pt idx="838">
                  <c:v>4.4664660480732962E-2</c:v>
                </c:pt>
                <c:pt idx="839">
                  <c:v>4.3972829171855056E-2</c:v>
                </c:pt>
                <c:pt idx="840">
                  <c:v>4.2196065270090996E-2</c:v>
                </c:pt>
                <c:pt idx="841">
                  <c:v>3.1976196251891298E-2</c:v>
                </c:pt>
                <c:pt idx="842">
                  <c:v>3.0580229041752255E-2</c:v>
                </c:pt>
                <c:pt idx="843">
                  <c:v>3.1454854999775218E-2</c:v>
                </c:pt>
                <c:pt idx="844">
                  <c:v>3.3095971204863635E-2</c:v>
                </c:pt>
                <c:pt idx="845">
                  <c:v>3.3833197084546865E-2</c:v>
                </c:pt>
                <c:pt idx="846">
                  <c:v>3.252435665904873E-2</c:v>
                </c:pt>
                <c:pt idx="847">
                  <c:v>3.2473600655429521E-2</c:v>
                </c:pt>
                <c:pt idx="848">
                  <c:v>3.2454741229865698E-2</c:v>
                </c:pt>
                <c:pt idx="849">
                  <c:v>3.6949739734507311E-2</c:v>
                </c:pt>
                <c:pt idx="850">
                  <c:v>3.4546128436899769E-2</c:v>
                </c:pt>
                <c:pt idx="851">
                  <c:v>3.0290717316230974E-2</c:v>
                </c:pt>
                <c:pt idx="852">
                  <c:v>3.4520556814853665E-2</c:v>
                </c:pt>
                <c:pt idx="853">
                  <c:v>3.4632942752637202E-2</c:v>
                </c:pt>
                <c:pt idx="854">
                  <c:v>2.9006098047393961E-2</c:v>
                </c:pt>
                <c:pt idx="855">
                  <c:v>1.925706234359029E-2</c:v>
                </c:pt>
                <c:pt idx="856">
                  <c:v>2.1565460443898943E-2</c:v>
                </c:pt>
                <c:pt idx="857">
                  <c:v>2.3743266458702117E-2</c:v>
                </c:pt>
                <c:pt idx="858">
                  <c:v>2.3455038315385396E-2</c:v>
                </c:pt>
                <c:pt idx="859">
                  <c:v>2.1044453035500069E-2</c:v>
                </c:pt>
                <c:pt idx="860">
                  <c:v>2.1482375742759924E-2</c:v>
                </c:pt>
                <c:pt idx="861">
                  <c:v>1.7406530279754508E-2</c:v>
                </c:pt>
                <c:pt idx="862">
                  <c:v>1.3814463853307368E-2</c:v>
                </c:pt>
                <c:pt idx="863">
                  <c:v>1.2368565555137547E-2</c:v>
                </c:pt>
                <c:pt idx="864">
                  <c:v>1.1539087924327262E-2</c:v>
                </c:pt>
                <c:pt idx="865">
                  <c:v>1.2231887985665936E-2</c:v>
                </c:pt>
                <c:pt idx="866">
                  <c:v>1.390912615323951E-2</c:v>
                </c:pt>
                <c:pt idx="867">
                  <c:v>1.4383085487667178E-2</c:v>
                </c:pt>
                <c:pt idx="868">
                  <c:v>1.0870411367927929E-2</c:v>
                </c:pt>
                <c:pt idx="869">
                  <c:v>9.9917733041754477E-3</c:v>
                </c:pt>
                <c:pt idx="870">
                  <c:v>1.0957745910885773E-2</c:v>
                </c:pt>
                <c:pt idx="871">
                  <c:v>7.2029997021920422E-3</c:v>
                </c:pt>
                <c:pt idx="872">
                  <c:v>6.150927847285808E-3</c:v>
                </c:pt>
                <c:pt idx="873">
                  <c:v>4.3019118353255651E-3</c:v>
                </c:pt>
                <c:pt idx="874">
                  <c:v>6.8081241425553265E-3</c:v>
                </c:pt>
                <c:pt idx="875">
                  <c:v>5.0984668237628924E-3</c:v>
                </c:pt>
                <c:pt idx="876">
                  <c:v>8.0043644098289381E-3</c:v>
                </c:pt>
                <c:pt idx="877">
                  <c:v>5.5817688964177473E-3</c:v>
                </c:pt>
                <c:pt idx="878">
                  <c:v>2.6819929864967079E-3</c:v>
                </c:pt>
                <c:pt idx="879">
                  <c:v>4.0226013505209905E-3</c:v>
                </c:pt>
                <c:pt idx="880">
                  <c:v>4.4896291944419454E-3</c:v>
                </c:pt>
                <c:pt idx="881">
                  <c:v>4.6838132181924218E-3</c:v>
                </c:pt>
                <c:pt idx="882">
                  <c:v>2.9123212408014216E-3</c:v>
                </c:pt>
                <c:pt idx="883">
                  <c:v>1.6451647681755218E-3</c:v>
                </c:pt>
                <c:pt idx="884">
                  <c:v>1.4574169472509693E-3</c:v>
                </c:pt>
                <c:pt idx="885">
                  <c:v>4.2517720092513523E-3</c:v>
                </c:pt>
                <c:pt idx="886">
                  <c:v>2.2398179182467697E-3</c:v>
                </c:pt>
                <c:pt idx="887">
                  <c:v>1.5789479726347397E-3</c:v>
                </c:pt>
                <c:pt idx="888">
                  <c:v>2.1810192893977677E-3</c:v>
                </c:pt>
                <c:pt idx="889">
                  <c:v>2.7021638419705758E-3</c:v>
                </c:pt>
                <c:pt idx="890">
                  <c:v>2.970986178142003E-3</c:v>
                </c:pt>
                <c:pt idx="891">
                  <c:v>3.024287071991229E-3</c:v>
                </c:pt>
                <c:pt idx="892">
                  <c:v>3.427464391766269E-3</c:v>
                </c:pt>
                <c:pt idx="893">
                  <c:v>5.0094528473226818E-3</c:v>
                </c:pt>
                <c:pt idx="894">
                  <c:v>4.9046097649873737E-3</c:v>
                </c:pt>
                <c:pt idx="895">
                  <c:v>3.4065638946387997E-3</c:v>
                </c:pt>
                <c:pt idx="896">
                  <c:v>2.178511705789104E-3</c:v>
                </c:pt>
                <c:pt idx="897">
                  <c:v>2.5020993387367438E-3</c:v>
                </c:pt>
                <c:pt idx="898">
                  <c:v>1.8827428177505062E-3</c:v>
                </c:pt>
                <c:pt idx="899">
                  <c:v>2.4074678541931589E-3</c:v>
                </c:pt>
                <c:pt idx="900">
                  <c:v>4.5980073638391952E-3</c:v>
                </c:pt>
                <c:pt idx="901">
                  <c:v>5.4030895887794989E-3</c:v>
                </c:pt>
                <c:pt idx="902">
                  <c:v>5.1266721700271682E-3</c:v>
                </c:pt>
                <c:pt idx="903">
                  <c:v>6.4853654376800952E-3</c:v>
                </c:pt>
                <c:pt idx="904">
                  <c:v>3.9386727052785177E-3</c:v>
                </c:pt>
                <c:pt idx="905">
                  <c:v>3.8810347529504895E-3</c:v>
                </c:pt>
                <c:pt idx="906">
                  <c:v>2.2033375792038742E-3</c:v>
                </c:pt>
                <c:pt idx="907">
                  <c:v>2.8300170087242268E-3</c:v>
                </c:pt>
                <c:pt idx="908">
                  <c:v>3.6650337528604578E-3</c:v>
                </c:pt>
                <c:pt idx="909">
                  <c:v>5.6903487300179207E-3</c:v>
                </c:pt>
                <c:pt idx="910">
                  <c:v>4.2606028250648034E-3</c:v>
                </c:pt>
                <c:pt idx="911">
                  <c:v>4.0911757200962854E-3</c:v>
                </c:pt>
                <c:pt idx="912">
                  <c:v>2.2021903122337772E-3</c:v>
                </c:pt>
                <c:pt idx="913">
                  <c:v>1.8904185264020498E-3</c:v>
                </c:pt>
                <c:pt idx="914">
                  <c:v>4.5756808227718718E-3</c:v>
                </c:pt>
                <c:pt idx="915">
                  <c:v>7.8038526109643347E-3</c:v>
                </c:pt>
                <c:pt idx="916">
                  <c:v>4.6314580366689697E-3</c:v>
                </c:pt>
                <c:pt idx="917">
                  <c:v>5.0911370411676629E-3</c:v>
                </c:pt>
                <c:pt idx="918">
                  <c:v>2.6811810730754363E-3</c:v>
                </c:pt>
                <c:pt idx="919">
                  <c:v>1.9605002423128885E-3</c:v>
                </c:pt>
                <c:pt idx="920">
                  <c:v>4.8125930372862882E-3</c:v>
                </c:pt>
                <c:pt idx="921">
                  <c:v>6.3901077010179216E-3</c:v>
                </c:pt>
                <c:pt idx="922">
                  <c:v>7.6107577691470847E-3</c:v>
                </c:pt>
                <c:pt idx="923">
                  <c:v>5.0651738967969458E-3</c:v>
                </c:pt>
                <c:pt idx="924">
                  <c:v>6.2111108136132772E-3</c:v>
                </c:pt>
                <c:pt idx="925">
                  <c:v>4.0494565732990661E-3</c:v>
                </c:pt>
                <c:pt idx="926">
                  <c:v>2.6000588209627315E-3</c:v>
                </c:pt>
                <c:pt idx="927">
                  <c:v>1.3422940011070016E-3</c:v>
                </c:pt>
                <c:pt idx="928">
                  <c:v>1.3707017931939578E-3</c:v>
                </c:pt>
                <c:pt idx="929">
                  <c:v>3.2253232979920807E-4</c:v>
                </c:pt>
                <c:pt idx="930">
                  <c:v>7.0264990726677512E-5</c:v>
                </c:pt>
                <c:pt idx="931">
                  <c:v>3.0542247564878679E-5</c:v>
                </c:pt>
                <c:pt idx="932">
                  <c:v>7.1104170074910548E-6</c:v>
                </c:pt>
                <c:pt idx="933">
                  <c:v>8.1382926110155374E-7</c:v>
                </c:pt>
                <c:pt idx="934">
                  <c:v>9.602745420942252E-4</c:v>
                </c:pt>
                <c:pt idx="935">
                  <c:v>1.2548395314381956E-4</c:v>
                </c:pt>
                <c:pt idx="936">
                  <c:v>1.2001036299212801E-4</c:v>
                </c:pt>
                <c:pt idx="937">
                  <c:v>2.0604577829129257E-6</c:v>
                </c:pt>
                <c:pt idx="938">
                  <c:v>2.0262114516102144E-4</c:v>
                </c:pt>
                <c:pt idx="939">
                  <c:v>3.5127223021210754E-4</c:v>
                </c:pt>
                <c:pt idx="940">
                  <c:v>5.6509055366367304E-4</c:v>
                </c:pt>
                <c:pt idx="941">
                  <c:v>1.5870473819634648E-3</c:v>
                </c:pt>
                <c:pt idx="942">
                  <c:v>4.1769003531631755E-4</c:v>
                </c:pt>
                <c:pt idx="943">
                  <c:v>9.978201698599116E-5</c:v>
                </c:pt>
                <c:pt idx="944">
                  <c:v>9.7522525084649188E-5</c:v>
                </c:pt>
                <c:pt idx="945">
                  <c:v>7.8942480687265061E-5</c:v>
                </c:pt>
                <c:pt idx="946">
                  <c:v>3.3920199098734711E-4</c:v>
                </c:pt>
                <c:pt idx="947">
                  <c:v>2.0610137403958655E-5</c:v>
                </c:pt>
                <c:pt idx="948">
                  <c:v>1.3373461271862571E-6</c:v>
                </c:pt>
                <c:pt idx="949">
                  <c:v>9.5236102922674446E-5</c:v>
                </c:pt>
                <c:pt idx="950">
                  <c:v>6.3154306268867807E-4</c:v>
                </c:pt>
                <c:pt idx="951">
                  <c:v>4.1819411309541892E-4</c:v>
                </c:pt>
                <c:pt idx="952">
                  <c:v>1.4489408439118269E-4</c:v>
                </c:pt>
                <c:pt idx="953">
                  <c:v>1.3021820614970986E-4</c:v>
                </c:pt>
                <c:pt idx="954">
                  <c:v>8.3545737270738303E-5</c:v>
                </c:pt>
                <c:pt idx="955">
                  <c:v>2.2947856229678514E-4</c:v>
                </c:pt>
                <c:pt idx="956">
                  <c:v>6.0397799087307667E-5</c:v>
                </c:pt>
                <c:pt idx="957">
                  <c:v>1.528625305455389E-4</c:v>
                </c:pt>
                <c:pt idx="958">
                  <c:v>2.9427986201591269E-4</c:v>
                </c:pt>
                <c:pt idx="959">
                  <c:v>4.1857267375755358E-4</c:v>
                </c:pt>
                <c:pt idx="960">
                  <c:v>1.9273143650951269E-4</c:v>
                </c:pt>
                <c:pt idx="961">
                  <c:v>5.0314938597848338E-4</c:v>
                </c:pt>
                <c:pt idx="962">
                  <c:v>4.4317894107067839E-3</c:v>
                </c:pt>
                <c:pt idx="963">
                  <c:v>2.9133665113489013E-3</c:v>
                </c:pt>
                <c:pt idx="964">
                  <c:v>1.4484947937052817E-3</c:v>
                </c:pt>
                <c:pt idx="965">
                  <c:v>9.2959401530208529E-4</c:v>
                </c:pt>
                <c:pt idx="966">
                  <c:v>5.9845391134634397E-4</c:v>
                </c:pt>
                <c:pt idx="967">
                  <c:v>1.3903668158708475E-5</c:v>
                </c:pt>
                <c:pt idx="968">
                  <c:v>1.5132956420850724E-4</c:v>
                </c:pt>
                <c:pt idx="969">
                  <c:v>1.6937663929351063E-4</c:v>
                </c:pt>
                <c:pt idx="970">
                  <c:v>9.4925131552620501E-4</c:v>
                </c:pt>
                <c:pt idx="971">
                  <c:v>1.3440861480706248E-3</c:v>
                </c:pt>
                <c:pt idx="972">
                  <c:v>5.6444476065950055E-3</c:v>
                </c:pt>
                <c:pt idx="973">
                  <c:v>7.9250952831526351E-3</c:v>
                </c:pt>
                <c:pt idx="974">
                  <c:v>8.6675800355539585E-3</c:v>
                </c:pt>
                <c:pt idx="975">
                  <c:v>5.3997269016424548E-3</c:v>
                </c:pt>
                <c:pt idx="976">
                  <c:v>5.5334017002593074E-3</c:v>
                </c:pt>
                <c:pt idx="977">
                  <c:v>6.4886222048847995E-3</c:v>
                </c:pt>
                <c:pt idx="978">
                  <c:v>6.7151624323913061E-3</c:v>
                </c:pt>
                <c:pt idx="979">
                  <c:v>8.3352284968374064E-3</c:v>
                </c:pt>
                <c:pt idx="980">
                  <c:v>1.463642231106302E-2</c:v>
                </c:pt>
                <c:pt idx="981">
                  <c:v>1.1568256198343547E-2</c:v>
                </c:pt>
                <c:pt idx="982">
                  <c:v>8.7731063036076713E-3</c:v>
                </c:pt>
                <c:pt idx="983">
                  <c:v>1.1676943878688523E-2</c:v>
                </c:pt>
                <c:pt idx="984">
                  <c:v>4.6033865466837956E-3</c:v>
                </c:pt>
                <c:pt idx="985">
                  <c:v>6.3746985107499109E-3</c:v>
                </c:pt>
                <c:pt idx="986">
                  <c:v>7.4095413836602255E-3</c:v>
                </c:pt>
                <c:pt idx="987">
                  <c:v>5.8182518278746889E-3</c:v>
                </c:pt>
                <c:pt idx="988">
                  <c:v>7.9854596435531867E-3</c:v>
                </c:pt>
                <c:pt idx="989">
                  <c:v>8.5901041370022354E-3</c:v>
                </c:pt>
                <c:pt idx="990">
                  <c:v>8.3277302947281674E-3</c:v>
                </c:pt>
                <c:pt idx="991">
                  <c:v>8.2382155820533119E-3</c:v>
                </c:pt>
                <c:pt idx="992">
                  <c:v>5.9153747957746677E-3</c:v>
                </c:pt>
                <c:pt idx="993">
                  <c:v>9.7724983290922909E-3</c:v>
                </c:pt>
                <c:pt idx="994">
                  <c:v>9.8750807818359689E-3</c:v>
                </c:pt>
                <c:pt idx="995">
                  <c:v>9.3306203044976384E-3</c:v>
                </c:pt>
                <c:pt idx="996">
                  <c:v>8.6023845994739646E-3</c:v>
                </c:pt>
                <c:pt idx="997">
                  <c:v>1.0106064268062698E-2</c:v>
                </c:pt>
                <c:pt idx="998">
                  <c:v>1.3504816471383024E-2</c:v>
                </c:pt>
                <c:pt idx="999">
                  <c:v>1.3507681542008496E-2</c:v>
                </c:pt>
                <c:pt idx="1000">
                  <c:v>9.8136776636147983E-3</c:v>
                </c:pt>
                <c:pt idx="1001">
                  <c:v>1.0531827788376295E-2</c:v>
                </c:pt>
                <c:pt idx="1002">
                  <c:v>1.0763201789376257E-2</c:v>
                </c:pt>
                <c:pt idx="1003">
                  <c:v>1.0047739543438176E-2</c:v>
                </c:pt>
                <c:pt idx="1004">
                  <c:v>6.3635096493954817E-3</c:v>
                </c:pt>
                <c:pt idx="1005">
                  <c:v>6.4402869763765342E-3</c:v>
                </c:pt>
                <c:pt idx="1006">
                  <c:v>4.6120959133193465E-3</c:v>
                </c:pt>
                <c:pt idx="1007">
                  <c:v>3.9332694805451918E-3</c:v>
                </c:pt>
                <c:pt idx="1008">
                  <c:v>2.8495395652478853E-3</c:v>
                </c:pt>
                <c:pt idx="1009">
                  <c:v>1.5325484578645483E-3</c:v>
                </c:pt>
                <c:pt idx="1010">
                  <c:v>2.20570197790177E-3</c:v>
                </c:pt>
                <c:pt idx="1011">
                  <c:v>7.1522892023202246E-4</c:v>
                </c:pt>
                <c:pt idx="1012">
                  <c:v>9.7805072183318399E-4</c:v>
                </c:pt>
                <c:pt idx="1013">
                  <c:v>3.0383492328396747E-3</c:v>
                </c:pt>
                <c:pt idx="1014">
                  <c:v>4.6513617086089082E-3</c:v>
                </c:pt>
                <c:pt idx="1015">
                  <c:v>2.6645100327694227E-3</c:v>
                </c:pt>
                <c:pt idx="1016">
                  <c:v>3.707650441514779E-3</c:v>
                </c:pt>
                <c:pt idx="1017">
                  <c:v>5.5480144593922035E-3</c:v>
                </c:pt>
                <c:pt idx="1018">
                  <c:v>4.5298689936715169E-3</c:v>
                </c:pt>
                <c:pt idx="1019">
                  <c:v>6.8396985150216468E-3</c:v>
                </c:pt>
                <c:pt idx="1020">
                  <c:v>3.1408647616195376E-3</c:v>
                </c:pt>
                <c:pt idx="1021">
                  <c:v>2.6396345082753303E-3</c:v>
                </c:pt>
                <c:pt idx="1022">
                  <c:v>1.9003432088369146E-3</c:v>
                </c:pt>
                <c:pt idx="1023">
                  <c:v>2.1716769589023156E-3</c:v>
                </c:pt>
                <c:pt idx="1024">
                  <c:v>1.2500476183911159E-3</c:v>
                </c:pt>
                <c:pt idx="1025">
                  <c:v>1.1636911997815096E-3</c:v>
                </c:pt>
                <c:pt idx="1026">
                  <c:v>1.2988567910062504E-3</c:v>
                </c:pt>
                <c:pt idx="1027">
                  <c:v>1.5309775693803799E-3</c:v>
                </c:pt>
                <c:pt idx="1028">
                  <c:v>7.6217560519244284E-4</c:v>
                </c:pt>
                <c:pt idx="1029">
                  <c:v>2.1121087953261141E-3</c:v>
                </c:pt>
                <c:pt idx="1030">
                  <c:v>1.5455560564858859E-3</c:v>
                </c:pt>
                <c:pt idx="1031">
                  <c:v>1.4483520059701137E-3</c:v>
                </c:pt>
                <c:pt idx="1032">
                  <c:v>1.1801847130269319E-3</c:v>
                </c:pt>
                <c:pt idx="1033">
                  <c:v>8.9664552986518586E-4</c:v>
                </c:pt>
                <c:pt idx="1034">
                  <c:v>1.2355777016155776E-3</c:v>
                </c:pt>
                <c:pt idx="1035">
                  <c:v>3.67319905145588E-4</c:v>
                </c:pt>
                <c:pt idx="1036">
                  <c:v>4.2329263015476092E-4</c:v>
                </c:pt>
                <c:pt idx="1037">
                  <c:v>2.2552120690127032E-4</c:v>
                </c:pt>
                <c:pt idx="1038">
                  <c:v>4.0108175894124803E-4</c:v>
                </c:pt>
                <c:pt idx="1039">
                  <c:v>7.5016878934471563E-4</c:v>
                </c:pt>
                <c:pt idx="1040">
                  <c:v>1.2489312059654472E-3</c:v>
                </c:pt>
                <c:pt idx="1041">
                  <c:v>1.9691690135313846E-3</c:v>
                </c:pt>
                <c:pt idx="1042">
                  <c:v>1.3353399849672012E-3</c:v>
                </c:pt>
                <c:pt idx="1043">
                  <c:v>1.9025404524567805E-3</c:v>
                </c:pt>
                <c:pt idx="1044">
                  <c:v>3.3181989634053911E-3</c:v>
                </c:pt>
                <c:pt idx="1045">
                  <c:v>2.315584319132999E-3</c:v>
                </c:pt>
                <c:pt idx="1046">
                  <c:v>2.2895910567334614E-3</c:v>
                </c:pt>
                <c:pt idx="1047">
                  <c:v>5.4031464332297905E-4</c:v>
                </c:pt>
                <c:pt idx="1048">
                  <c:v>4.311812675743E-4</c:v>
                </c:pt>
                <c:pt idx="1049">
                  <c:v>4.481309142196462E-4</c:v>
                </c:pt>
                <c:pt idx="1050">
                  <c:v>5.9364694257618624E-4</c:v>
                </c:pt>
                <c:pt idx="1051">
                  <c:v>4.9547282743513483E-3</c:v>
                </c:pt>
                <c:pt idx="1052">
                  <c:v>9.9550346622402359E-4</c:v>
                </c:pt>
                <c:pt idx="1053">
                  <c:v>5.160283464644534E-5</c:v>
                </c:pt>
                <c:pt idx="1054">
                  <c:v>6.8005107477215559E-7</c:v>
                </c:pt>
                <c:pt idx="1055">
                  <c:v>3.7023623035467904E-5</c:v>
                </c:pt>
                <c:pt idx="1056">
                  <c:v>1.0952994955141571E-4</c:v>
                </c:pt>
                <c:pt idx="1057">
                  <c:v>2.2084342769019356E-4</c:v>
                </c:pt>
                <c:pt idx="1058">
                  <c:v>2.9894070242003015E-5</c:v>
                </c:pt>
                <c:pt idx="1059">
                  <c:v>1.7853482598416717E-5</c:v>
                </c:pt>
                <c:pt idx="1060">
                  <c:v>4.1664138530057648E-4</c:v>
                </c:pt>
                <c:pt idx="1061">
                  <c:v>2.1905192169893975E-4</c:v>
                </c:pt>
                <c:pt idx="1062">
                  <c:v>1.6914987140144407E-3</c:v>
                </c:pt>
                <c:pt idx="1063">
                  <c:v>8.3866847209749617E-4</c:v>
                </c:pt>
                <c:pt idx="1064">
                  <c:v>3.975783339159106E-4</c:v>
                </c:pt>
                <c:pt idx="1065">
                  <c:v>7.9750297048907773E-4</c:v>
                </c:pt>
                <c:pt idx="1066">
                  <c:v>2.1571330904687756E-3</c:v>
                </c:pt>
                <c:pt idx="1067">
                  <c:v>2.680005403978379E-3</c:v>
                </c:pt>
                <c:pt idx="1068">
                  <c:v>2.8376503786600215E-3</c:v>
                </c:pt>
                <c:pt idx="1069">
                  <c:v>3.1128938236267768E-3</c:v>
                </c:pt>
                <c:pt idx="1070">
                  <c:v>3.0006458683654673E-3</c:v>
                </c:pt>
                <c:pt idx="1071">
                  <c:v>3.6029817682740632E-3</c:v>
                </c:pt>
                <c:pt idx="1072">
                  <c:v>2.2908259873475182E-3</c:v>
                </c:pt>
                <c:pt idx="1073">
                  <c:v>3.6058728776678884E-3</c:v>
                </c:pt>
                <c:pt idx="1074">
                  <c:v>3.3715856894142855E-3</c:v>
                </c:pt>
                <c:pt idx="1075">
                  <c:v>1.2398215289542184E-3</c:v>
                </c:pt>
                <c:pt idx="1076">
                  <c:v>1.7661930754243429E-3</c:v>
                </c:pt>
                <c:pt idx="1077">
                  <c:v>1.7049833650908486E-6</c:v>
                </c:pt>
                <c:pt idx="1078">
                  <c:v>1.0826633625375301E-4</c:v>
                </c:pt>
                <c:pt idx="1079">
                  <c:v>3.7489979479374229E-7</c:v>
                </c:pt>
                <c:pt idx="1080">
                  <c:v>1.2381712623702739E-6</c:v>
                </c:pt>
                <c:pt idx="1081">
                  <c:v>5.1738773707948504E-7</c:v>
                </c:pt>
                <c:pt idx="1082">
                  <c:v>1.7497919567584974E-3</c:v>
                </c:pt>
                <c:pt idx="1083">
                  <c:v>4.4420948992178189E-3</c:v>
                </c:pt>
                <c:pt idx="1084">
                  <c:v>6.6906306368165729E-3</c:v>
                </c:pt>
                <c:pt idx="1085">
                  <c:v>4.8601442794515377E-3</c:v>
                </c:pt>
                <c:pt idx="1086">
                  <c:v>5.5250376541985053E-3</c:v>
                </c:pt>
                <c:pt idx="1087">
                  <c:v>6.2890505612002096E-3</c:v>
                </c:pt>
                <c:pt idx="1088">
                  <c:v>2.2403471264556174E-3</c:v>
                </c:pt>
                <c:pt idx="1089">
                  <c:v>2.2228090483234746E-3</c:v>
                </c:pt>
                <c:pt idx="1090">
                  <c:v>4.112560810127926E-3</c:v>
                </c:pt>
                <c:pt idx="1091">
                  <c:v>4.1820851069274689E-3</c:v>
                </c:pt>
                <c:pt idx="1092">
                  <c:v>3.2399385741077131E-3</c:v>
                </c:pt>
                <c:pt idx="1093">
                  <c:v>2.1886496305435058E-3</c:v>
                </c:pt>
                <c:pt idx="1094">
                  <c:v>4.0524350116554186E-4</c:v>
                </c:pt>
                <c:pt idx="1095">
                  <c:v>1.7912894335339665E-3</c:v>
                </c:pt>
                <c:pt idx="1096">
                  <c:v>5.8808368924118193E-3</c:v>
                </c:pt>
                <c:pt idx="1097">
                  <c:v>7.5604506519302691E-3</c:v>
                </c:pt>
                <c:pt idx="1098">
                  <c:v>2.9023935637563203E-3</c:v>
                </c:pt>
                <c:pt idx="1099">
                  <c:v>4.5957866078878331E-3</c:v>
                </c:pt>
                <c:pt idx="1100">
                  <c:v>1.0899100932513488E-2</c:v>
                </c:pt>
                <c:pt idx="1101">
                  <c:v>6.6197236615332753E-3</c:v>
                </c:pt>
                <c:pt idx="1102">
                  <c:v>2.2438003034104281E-3</c:v>
                </c:pt>
                <c:pt idx="1103">
                  <c:v>1.4999997503620972E-3</c:v>
                </c:pt>
                <c:pt idx="1104">
                  <c:v>2.8729181328476477E-3</c:v>
                </c:pt>
                <c:pt idx="1105">
                  <c:v>4.0926006806838887E-3</c:v>
                </c:pt>
                <c:pt idx="1106">
                  <c:v>5.3182409350828004E-3</c:v>
                </c:pt>
                <c:pt idx="1107">
                  <c:v>2.4145316749973303E-3</c:v>
                </c:pt>
                <c:pt idx="1108">
                  <c:v>2.4706774917652211E-3</c:v>
                </c:pt>
                <c:pt idx="1109">
                  <c:v>2.6360137286651894E-3</c:v>
                </c:pt>
                <c:pt idx="1110">
                  <c:v>8.3192149196972137E-4</c:v>
                </c:pt>
                <c:pt idx="1111">
                  <c:v>7.9539096210730882E-5</c:v>
                </c:pt>
                <c:pt idx="1112">
                  <c:v>2.5888254067345777E-4</c:v>
                </c:pt>
                <c:pt idx="1113">
                  <c:v>8.5308524940774831E-4</c:v>
                </c:pt>
                <c:pt idx="1114">
                  <c:v>1.8424232403112554E-3</c:v>
                </c:pt>
                <c:pt idx="1115">
                  <c:v>3.8477791048065015E-3</c:v>
                </c:pt>
                <c:pt idx="1116">
                  <c:v>2.3385875641007987E-3</c:v>
                </c:pt>
                <c:pt idx="1117">
                  <c:v>4.8326014453578683E-4</c:v>
                </c:pt>
                <c:pt idx="1118">
                  <c:v>7.2281019954369044E-5</c:v>
                </c:pt>
                <c:pt idx="1119">
                  <c:v>2.8792552034989411E-4</c:v>
                </c:pt>
                <c:pt idx="1120">
                  <c:v>1.5685494911675619E-6</c:v>
                </c:pt>
                <c:pt idx="1121">
                  <c:v>7.4649657178468593E-4</c:v>
                </c:pt>
                <c:pt idx="1122">
                  <c:v>2.0616258752408879E-6</c:v>
                </c:pt>
                <c:pt idx="1123">
                  <c:v>1.2713667554339607E-3</c:v>
                </c:pt>
                <c:pt idx="1124">
                  <c:v>1.9028261307779337E-3</c:v>
                </c:pt>
                <c:pt idx="1125">
                  <c:v>1.2849792377478133E-3</c:v>
                </c:pt>
                <c:pt idx="1126">
                  <c:v>6.6571819821888134E-4</c:v>
                </c:pt>
                <c:pt idx="1127">
                  <c:v>6.1959348999981849E-4</c:v>
                </c:pt>
                <c:pt idx="1128">
                  <c:v>1.0475316281850383E-4</c:v>
                </c:pt>
                <c:pt idx="1129">
                  <c:v>5.3414124651949286E-6</c:v>
                </c:pt>
                <c:pt idx="1130">
                  <c:v>6.2761221791294446E-4</c:v>
                </c:pt>
                <c:pt idx="1131">
                  <c:v>1.9963634237723797E-3</c:v>
                </c:pt>
                <c:pt idx="1132">
                  <c:v>2.5534589640713166E-4</c:v>
                </c:pt>
                <c:pt idx="1133">
                  <c:v>3.6441322401609019E-4</c:v>
                </c:pt>
                <c:pt idx="1134">
                  <c:v>1.4339379387825736E-4</c:v>
                </c:pt>
                <c:pt idx="1135">
                  <c:v>4.627702355050781E-4</c:v>
                </c:pt>
                <c:pt idx="1136">
                  <c:v>3.440091962751083E-5</c:v>
                </c:pt>
                <c:pt idx="1137">
                  <c:v>4.5493146351992329E-4</c:v>
                </c:pt>
                <c:pt idx="1138">
                  <c:v>5.2236510343857054E-4</c:v>
                </c:pt>
                <c:pt idx="1139">
                  <c:v>2.1442216100825164E-5</c:v>
                </c:pt>
                <c:pt idx="1140">
                  <c:v>1.9128561808793037E-5</c:v>
                </c:pt>
                <c:pt idx="1141">
                  <c:v>8.9250351760505788E-4</c:v>
                </c:pt>
                <c:pt idx="1142">
                  <c:v>1.7435006716287002E-3</c:v>
                </c:pt>
                <c:pt idx="1143">
                  <c:v>1.9348167856542032E-3</c:v>
                </c:pt>
                <c:pt idx="1144">
                  <c:v>1.9277050554681236E-3</c:v>
                </c:pt>
                <c:pt idx="1145">
                  <c:v>4.5319634876833659E-3</c:v>
                </c:pt>
                <c:pt idx="1146">
                  <c:v>7.2858958523728283E-3</c:v>
                </c:pt>
                <c:pt idx="1147">
                  <c:v>3.0203841544807499E-3</c:v>
                </c:pt>
                <c:pt idx="1148">
                  <c:v>5.3780071576870268E-5</c:v>
                </c:pt>
                <c:pt idx="1149">
                  <c:v>2.5049258206124816E-4</c:v>
                </c:pt>
                <c:pt idx="1150">
                  <c:v>2.9370791173110521E-5</c:v>
                </c:pt>
                <c:pt idx="1151">
                  <c:v>9.9716935962975789E-5</c:v>
                </c:pt>
                <c:pt idx="1152">
                  <c:v>1.2120447844874709E-7</c:v>
                </c:pt>
                <c:pt idx="1153">
                  <c:v>1.4926992016587003E-6</c:v>
                </c:pt>
                <c:pt idx="1154">
                  <c:v>2.252955052241853E-4</c:v>
                </c:pt>
                <c:pt idx="1155">
                  <c:v>9.7111940031871421E-5</c:v>
                </c:pt>
                <c:pt idx="1156">
                  <c:v>2.0361571366452583E-3</c:v>
                </c:pt>
                <c:pt idx="1157">
                  <c:v>1.08391679094605E-2</c:v>
                </c:pt>
                <c:pt idx="1158">
                  <c:v>1.1114150942123448E-2</c:v>
                </c:pt>
                <c:pt idx="1159">
                  <c:v>1.3737815717728327E-2</c:v>
                </c:pt>
                <c:pt idx="1160">
                  <c:v>1.1728589449297149E-2</c:v>
                </c:pt>
                <c:pt idx="1161">
                  <c:v>1.1991359354326584E-2</c:v>
                </c:pt>
                <c:pt idx="1162">
                  <c:v>1.8497298595507576E-2</c:v>
                </c:pt>
                <c:pt idx="1163">
                  <c:v>2.4216770126081835E-2</c:v>
                </c:pt>
                <c:pt idx="1164">
                  <c:v>5.8612654955387894E-2</c:v>
                </c:pt>
                <c:pt idx="1165">
                  <c:v>6.4586589432613084E-2</c:v>
                </c:pt>
                <c:pt idx="1166">
                  <c:v>5.3452765671922413E-2</c:v>
                </c:pt>
                <c:pt idx="1167">
                  <c:v>5.1005528232171485E-2</c:v>
                </c:pt>
                <c:pt idx="1168">
                  <c:v>5.4607061820695524E-2</c:v>
                </c:pt>
                <c:pt idx="1169">
                  <c:v>5.9527699070169186E-2</c:v>
                </c:pt>
                <c:pt idx="1170">
                  <c:v>5.9570238932539245E-2</c:v>
                </c:pt>
                <c:pt idx="1171">
                  <c:v>5.704203416273608E-2</c:v>
                </c:pt>
                <c:pt idx="1172">
                  <c:v>6.1088623275112219E-2</c:v>
                </c:pt>
                <c:pt idx="1173">
                  <c:v>5.8823504228982436E-2</c:v>
                </c:pt>
                <c:pt idx="1174">
                  <c:v>5.625523601983274E-2</c:v>
                </c:pt>
                <c:pt idx="1175">
                  <c:v>5.1746798868274706E-2</c:v>
                </c:pt>
                <c:pt idx="1176">
                  <c:v>5.2242416549361653E-2</c:v>
                </c:pt>
                <c:pt idx="1177">
                  <c:v>5.5323094947527615E-2</c:v>
                </c:pt>
                <c:pt idx="1178">
                  <c:v>5.3186186545931061E-2</c:v>
                </c:pt>
                <c:pt idx="1179">
                  <c:v>4.7690547717296999E-2</c:v>
                </c:pt>
                <c:pt idx="1180">
                  <c:v>5.1124846115197353E-2</c:v>
                </c:pt>
                <c:pt idx="1181">
                  <c:v>4.919012960033789E-2</c:v>
                </c:pt>
                <c:pt idx="1182">
                  <c:v>5.9450796555091966E-2</c:v>
                </c:pt>
                <c:pt idx="1183">
                  <c:v>4.5475219931935901E-2</c:v>
                </c:pt>
                <c:pt idx="1184">
                  <c:v>4.656829382845639E-2</c:v>
                </c:pt>
                <c:pt idx="1185">
                  <c:v>4.2907413924241571E-2</c:v>
                </c:pt>
                <c:pt idx="1186">
                  <c:v>4.1054971284679505E-2</c:v>
                </c:pt>
                <c:pt idx="1187">
                  <c:v>4.5645950296673593E-2</c:v>
                </c:pt>
                <c:pt idx="1188">
                  <c:v>3.7306505279546313E-2</c:v>
                </c:pt>
                <c:pt idx="1189">
                  <c:v>3.8481461987044177E-2</c:v>
                </c:pt>
                <c:pt idx="1190">
                  <c:v>4.0375866595302637E-2</c:v>
                </c:pt>
                <c:pt idx="1191">
                  <c:v>4.4739635681774706E-2</c:v>
                </c:pt>
                <c:pt idx="1192">
                  <c:v>5.0683385855354909E-2</c:v>
                </c:pt>
                <c:pt idx="1193">
                  <c:v>5.2560656981436443E-2</c:v>
                </c:pt>
                <c:pt idx="1194">
                  <c:v>5.2474733912775143E-2</c:v>
                </c:pt>
                <c:pt idx="1195">
                  <c:v>5.8840669223976003E-2</c:v>
                </c:pt>
                <c:pt idx="1196">
                  <c:v>5.2469768485288386E-2</c:v>
                </c:pt>
                <c:pt idx="1197">
                  <c:v>5.0256543860006449E-2</c:v>
                </c:pt>
                <c:pt idx="1198">
                  <c:v>4.5918390563308854E-2</c:v>
                </c:pt>
                <c:pt idx="1199">
                  <c:v>4.8989612642092652E-2</c:v>
                </c:pt>
                <c:pt idx="1200">
                  <c:v>5.5067525754514526E-2</c:v>
                </c:pt>
                <c:pt idx="1201">
                  <c:v>4.7136547682175664E-2</c:v>
                </c:pt>
                <c:pt idx="1202">
                  <c:v>4.8392717399623364E-2</c:v>
                </c:pt>
                <c:pt idx="1203">
                  <c:v>4.8258733994763846E-2</c:v>
                </c:pt>
                <c:pt idx="1204">
                  <c:v>5.5008452182951098E-2</c:v>
                </c:pt>
                <c:pt idx="1205">
                  <c:v>5.3824578663274544E-2</c:v>
                </c:pt>
                <c:pt idx="1206">
                  <c:v>5.60577983037511E-2</c:v>
                </c:pt>
                <c:pt idx="1207">
                  <c:v>5.1944486060701248E-2</c:v>
                </c:pt>
                <c:pt idx="1208">
                  <c:v>4.6026362919944511E-2</c:v>
                </c:pt>
                <c:pt idx="1209">
                  <c:v>4.4661763296835022E-2</c:v>
                </c:pt>
                <c:pt idx="1210">
                  <c:v>5.6168915102923385E-2</c:v>
                </c:pt>
                <c:pt idx="1211">
                  <c:v>5.839074883724147E-2</c:v>
                </c:pt>
                <c:pt idx="1212">
                  <c:v>5.8920883389892313E-2</c:v>
                </c:pt>
                <c:pt idx="1213">
                  <c:v>5.5448522662094886E-2</c:v>
                </c:pt>
                <c:pt idx="1214">
                  <c:v>5.2109808472959721E-2</c:v>
                </c:pt>
                <c:pt idx="1215">
                  <c:v>4.2620923566199766E-2</c:v>
                </c:pt>
                <c:pt idx="1216">
                  <c:v>4.5670557438773629E-2</c:v>
                </c:pt>
                <c:pt idx="1217">
                  <c:v>4.6274911000260502E-2</c:v>
                </c:pt>
                <c:pt idx="1218">
                  <c:v>5.1108211397195263E-2</c:v>
                </c:pt>
                <c:pt idx="1219">
                  <c:v>5.0524170544611557E-2</c:v>
                </c:pt>
                <c:pt idx="1220">
                  <c:v>4.0166666618372093E-2</c:v>
                </c:pt>
                <c:pt idx="1221">
                  <c:v>3.6530918801160515E-2</c:v>
                </c:pt>
                <c:pt idx="1222">
                  <c:v>4.0118720884814475E-2</c:v>
                </c:pt>
                <c:pt idx="1223">
                  <c:v>4.4998261409933349E-2</c:v>
                </c:pt>
                <c:pt idx="1224">
                  <c:v>5.6823529095034984E-2</c:v>
                </c:pt>
                <c:pt idx="1225">
                  <c:v>5.9533491717977477E-2</c:v>
                </c:pt>
                <c:pt idx="1226">
                  <c:v>6.8492143681054538E-2</c:v>
                </c:pt>
                <c:pt idx="1227">
                  <c:v>6.317869185282908E-2</c:v>
                </c:pt>
                <c:pt idx="1228">
                  <c:v>6.3376434552171582E-2</c:v>
                </c:pt>
                <c:pt idx="1229">
                  <c:v>5.9169840886534278E-2</c:v>
                </c:pt>
                <c:pt idx="1230">
                  <c:v>6.1057891695454114E-2</c:v>
                </c:pt>
                <c:pt idx="1231">
                  <c:v>5.7822625429421445E-2</c:v>
                </c:pt>
                <c:pt idx="1232">
                  <c:v>5.9832321853808886E-2</c:v>
                </c:pt>
                <c:pt idx="1233">
                  <c:v>5.6320627634326839E-2</c:v>
                </c:pt>
                <c:pt idx="1234">
                  <c:v>6.1498875622541291E-2</c:v>
                </c:pt>
                <c:pt idx="1235">
                  <c:v>6.9480189209533E-2</c:v>
                </c:pt>
                <c:pt idx="1236">
                  <c:v>7.8137116768634732E-2</c:v>
                </c:pt>
                <c:pt idx="1237">
                  <c:v>7.7704135115963233E-2</c:v>
                </c:pt>
                <c:pt idx="1238">
                  <c:v>8.5938222132280098E-2</c:v>
                </c:pt>
                <c:pt idx="1239">
                  <c:v>8.6042767459427169E-2</c:v>
                </c:pt>
                <c:pt idx="1240">
                  <c:v>8.8525220155204823E-2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28336"/>
        <c:axId val="484130296"/>
      </c:scatterChart>
      <c:valAx>
        <c:axId val="484129512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127552"/>
        <c:crosses val="autoZero"/>
        <c:crossBetween val="midCat"/>
        <c:majorUnit val="249"/>
        <c:minorUnit val="249"/>
      </c:valAx>
      <c:valAx>
        <c:axId val="4841275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129512"/>
        <c:crosses val="autoZero"/>
        <c:crossBetween val="midCat"/>
      </c:valAx>
      <c:valAx>
        <c:axId val="484130296"/>
        <c:scaling>
          <c:orientation val="minMax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128336"/>
        <c:crosses val="max"/>
        <c:crossBetween val="midCat"/>
      </c:valAx>
      <c:valAx>
        <c:axId val="484128336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130296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4"/>
  <sheetViews>
    <sheetView topLeftCell="A4" workbookViewId="0">
      <selection activeCell="A4" sqref="A1:E1415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5" t="s">
        <v>1506</v>
      </c>
      <c r="B1" s="25"/>
      <c r="C1" s="25"/>
      <c r="D1" s="25"/>
      <c r="E1" s="25"/>
    </row>
    <row r="2" spans="1:5" x14ac:dyDescent="0.2">
      <c r="A2" s="22"/>
      <c r="B2" s="22"/>
      <c r="C2" s="22"/>
      <c r="D2" s="22"/>
      <c r="E2" s="22"/>
    </row>
    <row r="3" spans="1:5" x14ac:dyDescent="0.2">
      <c r="A3" s="26" t="s">
        <v>0</v>
      </c>
      <c r="B3" s="28" t="s">
        <v>1530</v>
      </c>
      <c r="C3" s="29"/>
      <c r="D3" s="24"/>
      <c r="E3" s="24"/>
    </row>
    <row r="4" spans="1:5" x14ac:dyDescent="0.2">
      <c r="A4" s="24" t="s">
        <v>1</v>
      </c>
      <c r="B4" s="27">
        <v>2263.7800000000002</v>
      </c>
      <c r="C4" s="27">
        <v>1682979964.78</v>
      </c>
      <c r="D4" s="24"/>
      <c r="E4" s="24"/>
    </row>
    <row r="5" spans="1:5" x14ac:dyDescent="0.2">
      <c r="A5" s="24" t="s">
        <v>2</v>
      </c>
      <c r="B5" s="27">
        <v>2258.8200000000002</v>
      </c>
      <c r="C5" s="27">
        <v>1689624459.1700001</v>
      </c>
      <c r="D5" s="24"/>
      <c r="E5" s="24"/>
    </row>
    <row r="6" spans="1:5" x14ac:dyDescent="0.2">
      <c r="A6" s="24" t="s">
        <v>3</v>
      </c>
      <c r="B6" s="27">
        <v>2252.63</v>
      </c>
      <c r="C6" s="27">
        <v>1686014586.6700001</v>
      </c>
      <c r="D6" s="24"/>
      <c r="E6" s="24"/>
    </row>
    <row r="7" spans="1:5" x14ac:dyDescent="0.2">
      <c r="A7" s="24" t="s">
        <v>4</v>
      </c>
      <c r="B7" s="27">
        <v>2252.7800000000002</v>
      </c>
      <c r="C7" s="27">
        <v>1691929734.75</v>
      </c>
      <c r="D7" s="24"/>
      <c r="E7" s="24"/>
    </row>
    <row r="8" spans="1:5" x14ac:dyDescent="0.2">
      <c r="A8" s="24" t="s">
        <v>5</v>
      </c>
      <c r="B8" s="27">
        <v>2229.98</v>
      </c>
      <c r="C8" s="27">
        <v>1656722132.48</v>
      </c>
      <c r="D8" s="24"/>
      <c r="E8" s="24"/>
    </row>
    <row r="9" spans="1:5" x14ac:dyDescent="0.2">
      <c r="A9" s="24" t="s">
        <v>6</v>
      </c>
      <c r="B9" s="27">
        <v>2225.9899999999998</v>
      </c>
      <c r="C9" s="27">
        <v>1656496597.01</v>
      </c>
      <c r="D9" s="24"/>
      <c r="E9" s="24"/>
    </row>
    <row r="10" spans="1:5" x14ac:dyDescent="0.2">
      <c r="A10" s="24" t="s">
        <v>7</v>
      </c>
      <c r="B10" s="27">
        <v>2244.94</v>
      </c>
      <c r="C10" s="27">
        <v>1671659708.79</v>
      </c>
      <c r="D10" s="24"/>
      <c r="E10" s="24"/>
    </row>
    <row r="11" spans="1:5" x14ac:dyDescent="0.2">
      <c r="A11" s="24" t="s">
        <v>8</v>
      </c>
      <c r="B11" s="27">
        <v>2242.15</v>
      </c>
      <c r="C11" s="27">
        <v>1671276935.3900001</v>
      </c>
      <c r="D11" s="24"/>
      <c r="E11" s="24"/>
    </row>
    <row r="12" spans="1:5" x14ac:dyDescent="0.2">
      <c r="A12" s="24" t="s">
        <v>9</v>
      </c>
      <c r="B12" s="27">
        <v>2231.6799999999998</v>
      </c>
      <c r="C12" s="27">
        <v>1666704597.7</v>
      </c>
      <c r="D12" s="24"/>
      <c r="E12" s="24"/>
    </row>
    <row r="13" spans="1:5" x14ac:dyDescent="0.2">
      <c r="A13" s="24" t="s">
        <v>10</v>
      </c>
      <c r="B13" s="27">
        <v>2236.21</v>
      </c>
      <c r="C13" s="27">
        <v>1682220626.4400001</v>
      </c>
      <c r="D13" s="24"/>
      <c r="E13" s="24"/>
    </row>
    <row r="14" spans="1:5" x14ac:dyDescent="0.2">
      <c r="A14" s="24" t="s">
        <v>11</v>
      </c>
      <c r="B14" s="27">
        <v>2254.5300000000002</v>
      </c>
      <c r="C14" s="27">
        <v>1708592123.3</v>
      </c>
      <c r="D14" s="24"/>
      <c r="E14" s="24"/>
    </row>
    <row r="15" spans="1:5" x14ac:dyDescent="0.2">
      <c r="A15" s="24" t="s">
        <v>12</v>
      </c>
      <c r="B15" s="27">
        <v>2265.44</v>
      </c>
      <c r="C15" s="27">
        <v>1719985351.8199999</v>
      </c>
      <c r="D15" s="24"/>
      <c r="E15" s="24"/>
    </row>
    <row r="16" spans="1:5" x14ac:dyDescent="0.2">
      <c r="A16" s="24" t="s">
        <v>13</v>
      </c>
      <c r="B16" s="27">
        <v>2238.7199999999998</v>
      </c>
      <c r="C16" s="27">
        <v>1699903534.5</v>
      </c>
      <c r="D16" s="24"/>
      <c r="E16" s="24"/>
    </row>
    <row r="17" spans="1:5" x14ac:dyDescent="0.2">
      <c r="A17" s="24" t="s">
        <v>14</v>
      </c>
      <c r="B17" s="27">
        <v>2278.2600000000002</v>
      </c>
      <c r="C17" s="27">
        <v>1752066818.3399999</v>
      </c>
      <c r="D17" s="22"/>
      <c r="E17" s="22"/>
    </row>
    <row r="18" spans="1:5" x14ac:dyDescent="0.2">
      <c r="A18" s="24" t="s">
        <v>15</v>
      </c>
      <c r="B18" s="27">
        <v>2273.9</v>
      </c>
      <c r="C18" s="27">
        <v>1748892011.8</v>
      </c>
      <c r="D18" s="22"/>
      <c r="E18" s="22"/>
    </row>
    <row r="19" spans="1:5" x14ac:dyDescent="0.2">
      <c r="A19" s="24" t="s">
        <v>16</v>
      </c>
      <c r="B19" s="27">
        <v>2280.65</v>
      </c>
      <c r="C19" s="27">
        <v>1745315292.0999999</v>
      </c>
      <c r="D19" s="22"/>
      <c r="E19" s="22"/>
    </row>
    <row r="20" spans="1:5" x14ac:dyDescent="0.2">
      <c r="A20" s="24" t="s">
        <v>17</v>
      </c>
      <c r="B20" s="27">
        <v>2291.1999999999998</v>
      </c>
      <c r="C20" s="27">
        <v>1755577376.55</v>
      </c>
      <c r="D20" s="22"/>
      <c r="E20" s="22"/>
    </row>
    <row r="21" spans="1:5" x14ac:dyDescent="0.2">
      <c r="A21" s="24" t="s">
        <v>18</v>
      </c>
      <c r="B21" s="27">
        <v>2295.79</v>
      </c>
      <c r="C21" s="27">
        <v>1755095928.9300001</v>
      </c>
      <c r="D21" s="22"/>
      <c r="E21" s="22"/>
    </row>
    <row r="22" spans="1:5" x14ac:dyDescent="0.2">
      <c r="A22" s="24" t="s">
        <v>19</v>
      </c>
      <c r="B22" s="27">
        <v>2274.4899999999998</v>
      </c>
      <c r="C22" s="27">
        <v>1731255678.4000001</v>
      </c>
      <c r="D22" s="22"/>
      <c r="E22" s="22"/>
    </row>
    <row r="23" spans="1:5" x14ac:dyDescent="0.2">
      <c r="A23" s="24" t="s">
        <v>20</v>
      </c>
      <c r="B23" s="27">
        <v>2244.39</v>
      </c>
      <c r="C23" s="27">
        <v>1705933914.51</v>
      </c>
      <c r="D23" s="22"/>
      <c r="E23" s="22"/>
    </row>
    <row r="24" spans="1:5" x14ac:dyDescent="0.2">
      <c r="A24" s="24" t="s">
        <v>21</v>
      </c>
      <c r="B24" s="27">
        <v>2254.5700000000002</v>
      </c>
      <c r="C24" s="27">
        <v>1713217882.4000001</v>
      </c>
      <c r="D24" s="22"/>
      <c r="E24" s="22"/>
    </row>
    <row r="25" spans="1:5" x14ac:dyDescent="0.2">
      <c r="A25" s="24" t="s">
        <v>22</v>
      </c>
      <c r="B25" s="27">
        <v>2215.04</v>
      </c>
      <c r="C25" s="27">
        <v>1683906664.79</v>
      </c>
      <c r="D25" s="22"/>
      <c r="E25" s="22"/>
    </row>
    <row r="26" spans="1:5" x14ac:dyDescent="0.2">
      <c r="A26" s="24" t="s">
        <v>23</v>
      </c>
      <c r="B26" s="27">
        <v>2213.16</v>
      </c>
      <c r="C26" s="27">
        <v>1689744748.5999999</v>
      </c>
      <c r="D26" s="22"/>
      <c r="E26" s="22"/>
    </row>
    <row r="27" spans="1:5" x14ac:dyDescent="0.2">
      <c r="A27" s="24" t="s">
        <v>24</v>
      </c>
      <c r="B27" s="27">
        <v>2219.79</v>
      </c>
      <c r="C27" s="27">
        <v>1693841973.74</v>
      </c>
      <c r="D27" s="22"/>
      <c r="E27" s="22"/>
    </row>
    <row r="28" spans="1:5" x14ac:dyDescent="0.2">
      <c r="A28" s="24" t="s">
        <v>25</v>
      </c>
      <c r="B28" s="27">
        <v>2220.0100000000002</v>
      </c>
      <c r="C28" s="27">
        <v>1693743878.4200001</v>
      </c>
      <c r="D28" s="22"/>
      <c r="E28" s="22"/>
    </row>
    <row r="29" spans="1:5" x14ac:dyDescent="0.2">
      <c r="A29" s="24" t="s">
        <v>26</v>
      </c>
      <c r="B29" s="27">
        <v>2223.2600000000002</v>
      </c>
      <c r="C29" s="27">
        <v>1724277544.23</v>
      </c>
      <c r="D29" s="22"/>
      <c r="E29" s="22"/>
    </row>
    <row r="30" spans="1:5" x14ac:dyDescent="0.2">
      <c r="A30" s="24" t="s">
        <v>27</v>
      </c>
      <c r="B30" s="27">
        <v>2203.98</v>
      </c>
      <c r="C30" s="27">
        <v>1656824720.45</v>
      </c>
      <c r="D30" s="22"/>
      <c r="E30" s="22"/>
    </row>
    <row r="31" spans="1:5" x14ac:dyDescent="0.2">
      <c r="A31" s="24" t="s">
        <v>28</v>
      </c>
      <c r="B31" s="27">
        <v>2206.09</v>
      </c>
      <c r="C31" s="27">
        <v>1649331881.29</v>
      </c>
      <c r="D31" s="22"/>
      <c r="E31" s="22"/>
    </row>
    <row r="32" spans="1:5" x14ac:dyDescent="0.2">
      <c r="A32" s="24" t="s">
        <v>29</v>
      </c>
      <c r="B32" s="27">
        <v>2240.41</v>
      </c>
      <c r="C32" s="27">
        <v>1679595742.02</v>
      </c>
      <c r="D32" s="22"/>
      <c r="E32" s="22"/>
    </row>
    <row r="33" spans="1:5" x14ac:dyDescent="0.2">
      <c r="A33" s="24" t="s">
        <v>30</v>
      </c>
      <c r="B33" s="27">
        <v>2179.59</v>
      </c>
      <c r="C33" s="27">
        <v>1604191193.5799999</v>
      </c>
      <c r="D33" s="22"/>
      <c r="E33" s="22"/>
    </row>
    <row r="34" spans="1:5" x14ac:dyDescent="0.2">
      <c r="A34" s="24" t="s">
        <v>31</v>
      </c>
      <c r="B34" s="27">
        <v>2183</v>
      </c>
      <c r="C34" s="27">
        <v>1613879399.9200001</v>
      </c>
      <c r="D34" s="22"/>
      <c r="E34" s="22"/>
    </row>
    <row r="35" spans="1:5" x14ac:dyDescent="0.2">
      <c r="A35" s="24" t="s">
        <v>32</v>
      </c>
      <c r="B35" s="27">
        <v>2187.77</v>
      </c>
      <c r="C35" s="27">
        <v>1618540365.1400001</v>
      </c>
      <c r="D35" s="22"/>
      <c r="E35" s="22"/>
    </row>
    <row r="36" spans="1:5" x14ac:dyDescent="0.2">
      <c r="A36" s="24" t="s">
        <v>33</v>
      </c>
      <c r="B36" s="27">
        <v>2153.66</v>
      </c>
      <c r="C36" s="27">
        <v>1595428331.3800001</v>
      </c>
      <c r="D36" s="22"/>
      <c r="E36" s="22"/>
    </row>
    <row r="37" spans="1:5" x14ac:dyDescent="0.2">
      <c r="A37" s="24" t="s">
        <v>34</v>
      </c>
      <c r="B37" s="27">
        <v>2125.37</v>
      </c>
      <c r="C37" s="27">
        <v>1585709636.9200001</v>
      </c>
      <c r="D37" s="22"/>
      <c r="E37" s="22"/>
    </row>
    <row r="38" spans="1:5" x14ac:dyDescent="0.2">
      <c r="A38" s="24" t="s">
        <v>35</v>
      </c>
      <c r="B38" s="27">
        <v>2101.94</v>
      </c>
      <c r="C38" s="27">
        <v>1565138548.4100001</v>
      </c>
      <c r="D38" s="22"/>
      <c r="E38" s="22"/>
    </row>
    <row r="39" spans="1:5" x14ac:dyDescent="0.2">
      <c r="A39" s="24" t="s">
        <v>36</v>
      </c>
      <c r="B39" s="27">
        <v>2134.7600000000002</v>
      </c>
      <c r="C39" s="27">
        <v>1591121675.75</v>
      </c>
      <c r="D39" s="22"/>
      <c r="E39" s="22"/>
    </row>
    <row r="40" spans="1:5" x14ac:dyDescent="0.2">
      <c r="A40" s="24" t="s">
        <v>37</v>
      </c>
      <c r="B40" s="27">
        <v>2153.2600000000002</v>
      </c>
      <c r="C40" s="27">
        <v>1606519708.75</v>
      </c>
      <c r="D40" s="22"/>
      <c r="E40" s="22"/>
    </row>
    <row r="41" spans="1:5" x14ac:dyDescent="0.2">
      <c r="A41" s="24" t="s">
        <v>38</v>
      </c>
      <c r="B41" s="27">
        <v>2155.89</v>
      </c>
      <c r="C41" s="27">
        <v>1613339923.53</v>
      </c>
      <c r="D41" s="22"/>
      <c r="E41" s="22"/>
    </row>
    <row r="42" spans="1:5" x14ac:dyDescent="0.2">
      <c r="A42" s="24" t="s">
        <v>39</v>
      </c>
      <c r="B42" s="27">
        <v>2154.77</v>
      </c>
      <c r="C42" s="27">
        <v>1614489690.9100001</v>
      </c>
      <c r="D42" s="22"/>
      <c r="E42" s="22"/>
    </row>
    <row r="43" spans="1:5" x14ac:dyDescent="0.2">
      <c r="A43" s="24" t="s">
        <v>40</v>
      </c>
      <c r="B43" s="27">
        <v>2160.1999999999998</v>
      </c>
      <c r="C43" s="27">
        <v>1623041812.3299999</v>
      </c>
      <c r="D43" s="22"/>
      <c r="E43" s="22"/>
    </row>
    <row r="44" spans="1:5" x14ac:dyDescent="0.2">
      <c r="A44" s="24" t="s">
        <v>41</v>
      </c>
      <c r="B44" s="27">
        <v>2134.11</v>
      </c>
      <c r="C44" s="27">
        <v>1605623080.1300001</v>
      </c>
      <c r="D44" s="22"/>
      <c r="E44" s="22"/>
    </row>
    <row r="45" spans="1:5" x14ac:dyDescent="0.2">
      <c r="A45" s="24" t="s">
        <v>42</v>
      </c>
      <c r="B45" s="27">
        <v>2139.06</v>
      </c>
      <c r="C45" s="27">
        <v>1607930869.1199999</v>
      </c>
      <c r="D45" s="22"/>
      <c r="E45" s="22"/>
    </row>
    <row r="46" spans="1:5" x14ac:dyDescent="0.2">
      <c r="A46" s="24" t="s">
        <v>43</v>
      </c>
      <c r="B46" s="27">
        <v>2158.23</v>
      </c>
      <c r="C46" s="27">
        <v>1625259621.3800001</v>
      </c>
      <c r="D46" s="22"/>
      <c r="E46" s="22"/>
    </row>
    <row r="47" spans="1:5" x14ac:dyDescent="0.2">
      <c r="A47" s="24" t="s">
        <v>44</v>
      </c>
      <c r="B47" s="27">
        <v>2171</v>
      </c>
      <c r="C47" s="27">
        <v>1641951850.24</v>
      </c>
      <c r="D47" s="22"/>
      <c r="E47" s="22"/>
    </row>
    <row r="48" spans="1:5" x14ac:dyDescent="0.2">
      <c r="A48" s="24" t="s">
        <v>45</v>
      </c>
      <c r="B48" s="27">
        <v>2161.12</v>
      </c>
      <c r="C48" s="27">
        <v>1637432379.3499999</v>
      </c>
      <c r="D48" s="22"/>
      <c r="E48" s="22"/>
    </row>
    <row r="49" spans="1:5" x14ac:dyDescent="0.2">
      <c r="A49" s="24" t="s">
        <v>46</v>
      </c>
      <c r="B49" s="27">
        <v>2157.69</v>
      </c>
      <c r="C49" s="27">
        <v>1635689588.52</v>
      </c>
      <c r="D49" s="22"/>
      <c r="E49" s="22"/>
    </row>
    <row r="50" spans="1:5" x14ac:dyDescent="0.2">
      <c r="A50" s="24" t="s">
        <v>47</v>
      </c>
      <c r="B50" s="27">
        <v>2167.16</v>
      </c>
      <c r="C50" s="27">
        <v>1642815576.52</v>
      </c>
      <c r="D50" s="22"/>
      <c r="E50" s="22"/>
    </row>
    <row r="51" spans="1:5" x14ac:dyDescent="0.2">
      <c r="A51" s="24" t="s">
        <v>48</v>
      </c>
      <c r="B51" s="27">
        <v>2193.4499999999998</v>
      </c>
      <c r="C51" s="27">
        <v>1663379337.1700001</v>
      </c>
      <c r="D51" s="22"/>
      <c r="E51" s="22"/>
    </row>
    <row r="52" spans="1:5" x14ac:dyDescent="0.2">
      <c r="A52" s="24" t="s">
        <v>49</v>
      </c>
      <c r="B52" s="27">
        <v>2152.21</v>
      </c>
      <c r="C52" s="27">
        <v>1633524160.1800001</v>
      </c>
      <c r="D52" s="22"/>
      <c r="E52" s="22"/>
    </row>
    <row r="53" spans="1:5" x14ac:dyDescent="0.2">
      <c r="A53" s="24" t="s">
        <v>50</v>
      </c>
      <c r="B53" s="27">
        <v>2132.88</v>
      </c>
      <c r="C53" s="27">
        <v>1629645660.1099999</v>
      </c>
      <c r="D53" s="22"/>
      <c r="E53" s="22"/>
    </row>
    <row r="54" spans="1:5" x14ac:dyDescent="0.2">
      <c r="A54" s="24" t="s">
        <v>51</v>
      </c>
      <c r="B54" s="27">
        <v>2110.0500000000002</v>
      </c>
      <c r="C54" s="27">
        <v>1616571653.6900001</v>
      </c>
      <c r="D54" s="22"/>
      <c r="E54" s="22"/>
    </row>
    <row r="55" spans="1:5" x14ac:dyDescent="0.2">
      <c r="A55" s="24" t="s">
        <v>52</v>
      </c>
      <c r="B55" s="27">
        <v>2093.04</v>
      </c>
      <c r="C55" s="27">
        <v>1605071073.53</v>
      </c>
      <c r="D55" s="22"/>
      <c r="E55" s="22"/>
    </row>
    <row r="56" spans="1:5" x14ac:dyDescent="0.2">
      <c r="A56" s="24" t="s">
        <v>53</v>
      </c>
      <c r="B56" s="27">
        <v>2083.86</v>
      </c>
      <c r="C56" s="27">
        <v>1598878008.28</v>
      </c>
      <c r="D56" s="22"/>
      <c r="E56" s="22"/>
    </row>
    <row r="57" spans="1:5" x14ac:dyDescent="0.2">
      <c r="A57" s="24" t="s">
        <v>54</v>
      </c>
      <c r="B57" s="27">
        <v>2082.5</v>
      </c>
      <c r="C57" s="27">
        <v>1600844623.2</v>
      </c>
      <c r="D57" s="22"/>
      <c r="E57" s="22"/>
    </row>
    <row r="58" spans="1:5" x14ac:dyDescent="0.2">
      <c r="A58" s="24" t="s">
        <v>55</v>
      </c>
      <c r="B58" s="27">
        <v>2089.9</v>
      </c>
      <c r="C58" s="27">
        <v>1606103185.3199999</v>
      </c>
      <c r="D58" s="22"/>
      <c r="E58" s="22"/>
    </row>
    <row r="59" spans="1:5" x14ac:dyDescent="0.2">
      <c r="A59" s="24" t="s">
        <v>56</v>
      </c>
      <c r="B59" s="27">
        <v>2080.2600000000002</v>
      </c>
      <c r="C59" s="27">
        <v>1604576768.28</v>
      </c>
      <c r="D59" s="22"/>
      <c r="E59" s="22"/>
    </row>
    <row r="60" spans="1:5" x14ac:dyDescent="0.2">
      <c r="A60" s="24" t="s">
        <v>57</v>
      </c>
      <c r="B60" s="27">
        <v>2085.2199999999998</v>
      </c>
      <c r="C60" s="27">
        <v>1610736835.4300001</v>
      </c>
      <c r="D60" s="22"/>
      <c r="E60" s="22"/>
    </row>
    <row r="61" spans="1:5" x14ac:dyDescent="0.2">
      <c r="A61" s="24" t="s">
        <v>58</v>
      </c>
      <c r="B61" s="27">
        <v>2067.77</v>
      </c>
      <c r="C61" s="27">
        <v>1605359349.5699999</v>
      </c>
      <c r="D61" s="22"/>
      <c r="E61" s="22"/>
    </row>
    <row r="62" spans="1:5" x14ac:dyDescent="0.2">
      <c r="A62" s="24" t="s">
        <v>59</v>
      </c>
      <c r="B62" s="27">
        <v>2107.83</v>
      </c>
      <c r="C62" s="27">
        <v>1636351274.95</v>
      </c>
      <c r="D62" s="22"/>
      <c r="E62" s="22"/>
    </row>
    <row r="63" spans="1:5" x14ac:dyDescent="0.2">
      <c r="A63" s="24" t="s">
        <v>60</v>
      </c>
      <c r="B63" s="27">
        <v>2098.63</v>
      </c>
      <c r="C63" s="27">
        <v>1630096295.02</v>
      </c>
      <c r="D63" s="22"/>
      <c r="E63" s="22"/>
    </row>
    <row r="64" spans="1:5" x14ac:dyDescent="0.2">
      <c r="A64" s="24" t="s">
        <v>61</v>
      </c>
      <c r="B64" s="27">
        <v>2104.17</v>
      </c>
      <c r="C64" s="27">
        <v>1634306180.1600001</v>
      </c>
      <c r="D64" s="22"/>
      <c r="E64" s="22"/>
    </row>
    <row r="65" spans="1:5" x14ac:dyDescent="0.2">
      <c r="A65" s="24" t="s">
        <v>62</v>
      </c>
      <c r="B65" s="27">
        <v>2050.0300000000002</v>
      </c>
      <c r="C65" s="27">
        <v>1596778932.6800001</v>
      </c>
      <c r="D65" s="22"/>
      <c r="E65" s="22"/>
    </row>
    <row r="66" spans="1:5" x14ac:dyDescent="0.2">
      <c r="A66" s="24" t="s">
        <v>63</v>
      </c>
      <c r="B66" s="27">
        <v>2034.47</v>
      </c>
      <c r="C66" s="27">
        <v>1591700930.1300001</v>
      </c>
      <c r="D66" s="22"/>
      <c r="E66" s="22"/>
    </row>
    <row r="67" spans="1:5" x14ac:dyDescent="0.2">
      <c r="A67" s="24" t="s">
        <v>64</v>
      </c>
      <c r="B67" s="27">
        <v>2028.86</v>
      </c>
      <c r="C67" s="27">
        <v>1592423876.26</v>
      </c>
      <c r="D67" s="22"/>
      <c r="E67" s="22"/>
    </row>
    <row r="68" spans="1:5" x14ac:dyDescent="0.2">
      <c r="A68" s="24" t="s">
        <v>65</v>
      </c>
      <c r="B68" s="27">
        <v>2048.19</v>
      </c>
      <c r="C68" s="27">
        <v>1613062361.5699999</v>
      </c>
      <c r="D68" s="22"/>
      <c r="E68" s="22"/>
    </row>
    <row r="69" spans="1:5" x14ac:dyDescent="0.2">
      <c r="A69" s="24" t="s">
        <v>66</v>
      </c>
      <c r="B69" s="27">
        <v>2046.82</v>
      </c>
      <c r="C69" s="27">
        <v>1621195854.01</v>
      </c>
      <c r="D69" s="22"/>
      <c r="E69" s="22"/>
    </row>
    <row r="70" spans="1:5" x14ac:dyDescent="0.2">
      <c r="A70" s="24" t="s">
        <v>67</v>
      </c>
      <c r="B70" s="27">
        <v>2053.23</v>
      </c>
      <c r="C70" s="27">
        <v>1633487710.8</v>
      </c>
      <c r="D70" s="22"/>
      <c r="E70" s="22"/>
    </row>
    <row r="71" spans="1:5" x14ac:dyDescent="0.2">
      <c r="A71" s="24" t="s">
        <v>68</v>
      </c>
      <c r="B71" s="27">
        <v>2044.74</v>
      </c>
      <c r="C71" s="27">
        <v>1630113447.2</v>
      </c>
      <c r="D71" s="22"/>
      <c r="E71" s="22"/>
    </row>
    <row r="72" spans="1:5" x14ac:dyDescent="0.2">
      <c r="A72" s="24" t="s">
        <v>69</v>
      </c>
      <c r="B72" s="27">
        <v>2061.3000000000002</v>
      </c>
      <c r="C72" s="27">
        <v>1647821124.3199999</v>
      </c>
      <c r="D72" s="22"/>
      <c r="E72" s="22"/>
    </row>
    <row r="73" spans="1:5" x14ac:dyDescent="0.2">
      <c r="A73" s="24" t="s">
        <v>70</v>
      </c>
      <c r="B73" s="27">
        <v>2081.34</v>
      </c>
      <c r="C73" s="27">
        <v>1672358312</v>
      </c>
      <c r="D73" s="22"/>
      <c r="E73" s="22"/>
    </row>
    <row r="74" spans="1:5" x14ac:dyDescent="0.2">
      <c r="A74" s="24" t="s">
        <v>71</v>
      </c>
      <c r="B74" s="27">
        <v>2087.3000000000002</v>
      </c>
      <c r="C74" s="27">
        <v>1682751036.8</v>
      </c>
      <c r="D74" s="22"/>
      <c r="E74" s="22"/>
    </row>
    <row r="75" spans="1:5" x14ac:dyDescent="0.2">
      <c r="A75" s="24" t="s">
        <v>72</v>
      </c>
      <c r="B75" s="27">
        <v>2109.4299999999998</v>
      </c>
      <c r="C75" s="27">
        <v>1706148075.5799999</v>
      </c>
      <c r="D75" s="22"/>
      <c r="E75" s="22"/>
    </row>
    <row r="76" spans="1:5" x14ac:dyDescent="0.2">
      <c r="A76" s="24" t="s">
        <v>73</v>
      </c>
      <c r="B76" s="27">
        <v>2107.2199999999998</v>
      </c>
      <c r="C76" s="27">
        <v>1709591453.8499999</v>
      </c>
      <c r="D76" s="22"/>
      <c r="E76" s="22"/>
    </row>
    <row r="77" spans="1:5" x14ac:dyDescent="0.2">
      <c r="A77" s="24" t="s">
        <v>74</v>
      </c>
      <c r="B77" s="27">
        <v>2159.9699999999998</v>
      </c>
      <c r="C77" s="27">
        <v>1755671424.8399999</v>
      </c>
      <c r="D77" s="22"/>
      <c r="E77" s="22"/>
    </row>
    <row r="78" spans="1:5" x14ac:dyDescent="0.2">
      <c r="A78" s="24" t="s">
        <v>75</v>
      </c>
      <c r="B78" s="27">
        <v>2139.91</v>
      </c>
      <c r="C78" s="27">
        <v>1742662106.8099999</v>
      </c>
      <c r="D78" s="22"/>
      <c r="E78" s="22"/>
    </row>
    <row r="79" spans="1:5" x14ac:dyDescent="0.2">
      <c r="A79" s="24" t="s">
        <v>76</v>
      </c>
      <c r="B79" s="27">
        <v>2124.7800000000002</v>
      </c>
      <c r="C79" s="27">
        <v>1737622135.04</v>
      </c>
      <c r="D79" s="22"/>
      <c r="E79" s="22"/>
    </row>
    <row r="80" spans="1:5" x14ac:dyDescent="0.2">
      <c r="A80" s="24" t="s">
        <v>77</v>
      </c>
      <c r="B80" s="27">
        <v>2204.0700000000002</v>
      </c>
      <c r="C80" s="27">
        <v>1807111364.22</v>
      </c>
      <c r="D80" s="22"/>
      <c r="E80" s="22"/>
    </row>
    <row r="81" spans="1:5" x14ac:dyDescent="0.2">
      <c r="A81" s="24" t="s">
        <v>78</v>
      </c>
      <c r="B81" s="27">
        <v>2233.27</v>
      </c>
      <c r="C81" s="27">
        <v>1833371197.8800001</v>
      </c>
      <c r="D81" s="22"/>
      <c r="E81" s="22"/>
    </row>
    <row r="82" spans="1:5" x14ac:dyDescent="0.2">
      <c r="A82" s="24" t="s">
        <v>79</v>
      </c>
      <c r="B82" s="27">
        <v>2220.3000000000002</v>
      </c>
      <c r="C82" s="27">
        <v>1826496518.6300001</v>
      </c>
      <c r="D82" s="22"/>
      <c r="E82" s="22"/>
    </row>
    <row r="83" spans="1:5" x14ac:dyDescent="0.2">
      <c r="A83" s="24" t="s">
        <v>80</v>
      </c>
      <c r="B83" s="27">
        <v>2213.41</v>
      </c>
      <c r="C83" s="27">
        <v>1824414305.5</v>
      </c>
      <c r="D83" s="22"/>
      <c r="E83" s="22"/>
    </row>
    <row r="84" spans="1:5" x14ac:dyDescent="0.2">
      <c r="A84" s="24" t="s">
        <v>81</v>
      </c>
      <c r="B84" s="27">
        <v>2221.1</v>
      </c>
      <c r="C84" s="27">
        <v>1834274507.75</v>
      </c>
      <c r="D84" s="22"/>
      <c r="E84" s="22"/>
    </row>
    <row r="85" spans="1:5" x14ac:dyDescent="0.2">
      <c r="A85" s="24" t="s">
        <v>82</v>
      </c>
      <c r="B85" s="27">
        <v>2204.54</v>
      </c>
      <c r="C85" s="27">
        <v>1829732148.5899999</v>
      </c>
      <c r="D85" s="22"/>
      <c r="E85" s="22"/>
    </row>
    <row r="86" spans="1:5" x14ac:dyDescent="0.2">
      <c r="A86" s="24" t="s">
        <v>83</v>
      </c>
      <c r="B86" s="27">
        <v>2193.4499999999998</v>
      </c>
      <c r="C86" s="27">
        <v>1823517272.49</v>
      </c>
      <c r="D86" s="22"/>
      <c r="E86" s="22"/>
    </row>
    <row r="87" spans="1:5" x14ac:dyDescent="0.2">
      <c r="A87" s="24" t="s">
        <v>84</v>
      </c>
      <c r="B87" s="27">
        <v>2225.0700000000002</v>
      </c>
      <c r="C87" s="27">
        <v>1851860355.0999999</v>
      </c>
      <c r="D87" s="22"/>
      <c r="E87" s="22"/>
    </row>
    <row r="88" spans="1:5" x14ac:dyDescent="0.2">
      <c r="A88" s="24" t="s">
        <v>85</v>
      </c>
      <c r="B88" s="27">
        <v>2274.61</v>
      </c>
      <c r="C88" s="27">
        <v>1897115097.28</v>
      </c>
      <c r="D88" s="22"/>
      <c r="E88" s="22"/>
    </row>
    <row r="89" spans="1:5" x14ac:dyDescent="0.2">
      <c r="A89" s="24" t="s">
        <v>86</v>
      </c>
      <c r="B89" s="27">
        <v>2275.04</v>
      </c>
      <c r="C89" s="27">
        <v>1900482700.4300001</v>
      </c>
      <c r="D89" s="22"/>
      <c r="E89" s="22"/>
    </row>
    <row r="90" spans="1:5" x14ac:dyDescent="0.2">
      <c r="A90" s="24" t="s">
        <v>87</v>
      </c>
      <c r="B90" s="27">
        <v>2279.61</v>
      </c>
      <c r="C90" s="27">
        <v>1922914217</v>
      </c>
      <c r="D90" s="22"/>
      <c r="E90" s="22"/>
    </row>
    <row r="91" spans="1:5" x14ac:dyDescent="0.2">
      <c r="A91" s="24" t="s">
        <v>88</v>
      </c>
      <c r="B91" s="27">
        <v>2265.29</v>
      </c>
      <c r="C91" s="27">
        <v>1911083898.04</v>
      </c>
      <c r="D91" s="22"/>
      <c r="E91" s="22"/>
    </row>
    <row r="92" spans="1:5" x14ac:dyDescent="0.2">
      <c r="A92" s="24" t="s">
        <v>89</v>
      </c>
      <c r="B92" s="27">
        <v>2266</v>
      </c>
      <c r="C92" s="27">
        <v>1912557607.27</v>
      </c>
      <c r="D92" s="22"/>
      <c r="E92" s="22"/>
    </row>
    <row r="93" spans="1:5" x14ac:dyDescent="0.2">
      <c r="A93" s="24" t="s">
        <v>90</v>
      </c>
      <c r="B93" s="27">
        <v>2236.4299999999998</v>
      </c>
      <c r="C93" s="27">
        <v>1888539606.48</v>
      </c>
      <c r="D93" s="22"/>
      <c r="E93" s="22"/>
    </row>
    <row r="94" spans="1:5" x14ac:dyDescent="0.2">
      <c r="A94" s="24" t="s">
        <v>91</v>
      </c>
      <c r="B94" s="27">
        <v>2213.94</v>
      </c>
      <c r="C94" s="27">
        <v>1871542453.47</v>
      </c>
      <c r="D94" s="22"/>
      <c r="E94" s="22"/>
    </row>
    <row r="95" spans="1:5" x14ac:dyDescent="0.2">
      <c r="A95" s="24" t="s">
        <v>92</v>
      </c>
      <c r="B95" s="27">
        <v>2214.75</v>
      </c>
      <c r="C95" s="27">
        <v>1875426251.72</v>
      </c>
      <c r="D95" s="22"/>
      <c r="E95" s="22"/>
    </row>
    <row r="96" spans="1:5" x14ac:dyDescent="0.2">
      <c r="A96" s="24" t="s">
        <v>93</v>
      </c>
      <c r="B96" s="27">
        <v>2216.9899999999998</v>
      </c>
      <c r="C96" s="27">
        <v>1874344622.28</v>
      </c>
      <c r="D96" s="22"/>
      <c r="E96" s="22"/>
    </row>
    <row r="97" spans="1:5" x14ac:dyDescent="0.2">
      <c r="A97" s="24" t="s">
        <v>94</v>
      </c>
      <c r="B97" s="27">
        <v>2181.7800000000002</v>
      </c>
      <c r="C97" s="27">
        <v>1847689638.79</v>
      </c>
      <c r="D97" s="22"/>
      <c r="E97" s="22"/>
    </row>
    <row r="98" spans="1:5" x14ac:dyDescent="0.2">
      <c r="A98" s="24" t="s">
        <v>95</v>
      </c>
      <c r="B98" s="27">
        <v>2163.0100000000002</v>
      </c>
      <c r="C98" s="27">
        <v>1833170003.78</v>
      </c>
      <c r="D98" s="22"/>
      <c r="E98" s="22"/>
    </row>
    <row r="99" spans="1:5" x14ac:dyDescent="0.2">
      <c r="A99" s="24" t="s">
        <v>96</v>
      </c>
      <c r="B99" s="27">
        <v>2179.39</v>
      </c>
      <c r="C99" s="27">
        <v>1846655367.3599999</v>
      </c>
      <c r="D99" s="22"/>
      <c r="E99" s="22"/>
    </row>
    <row r="100" spans="1:5" x14ac:dyDescent="0.2">
      <c r="A100" s="24" t="s">
        <v>97</v>
      </c>
      <c r="B100" s="27">
        <v>2219.65</v>
      </c>
      <c r="C100" s="27">
        <v>1878950712.28</v>
      </c>
      <c r="D100" s="22"/>
      <c r="E100" s="22"/>
    </row>
    <row r="101" spans="1:5" x14ac:dyDescent="0.2">
      <c r="A101" s="24" t="s">
        <v>98</v>
      </c>
      <c r="B101" s="27">
        <v>2237.08</v>
      </c>
      <c r="C101" s="27">
        <v>1895932010.5699999</v>
      </c>
      <c r="D101" s="22"/>
      <c r="E101" s="22"/>
    </row>
    <row r="102" spans="1:5" x14ac:dyDescent="0.2">
      <c r="A102" s="24" t="s">
        <v>99</v>
      </c>
      <c r="B102" s="27">
        <v>2222.13</v>
      </c>
      <c r="C102" s="27">
        <v>1884167936.0699999</v>
      </c>
      <c r="D102" s="22"/>
      <c r="E102" s="22"/>
    </row>
    <row r="103" spans="1:5" x14ac:dyDescent="0.2">
      <c r="A103" s="24" t="s">
        <v>100</v>
      </c>
      <c r="B103" s="27">
        <v>2199.85</v>
      </c>
      <c r="C103" s="27">
        <v>1872137357.98</v>
      </c>
      <c r="D103" s="22"/>
      <c r="E103" s="22"/>
    </row>
    <row r="104" spans="1:5" x14ac:dyDescent="0.2">
      <c r="A104" s="24" t="s">
        <v>101</v>
      </c>
      <c r="B104" s="27">
        <v>2188.33</v>
      </c>
      <c r="C104" s="27">
        <v>1865462270.3099999</v>
      </c>
      <c r="D104" s="22"/>
      <c r="E104" s="22"/>
    </row>
    <row r="105" spans="1:5" x14ac:dyDescent="0.2">
      <c r="A105" s="24" t="s">
        <v>102</v>
      </c>
      <c r="B105" s="27">
        <v>2163.0700000000002</v>
      </c>
      <c r="C105" s="27">
        <v>1847485175.21</v>
      </c>
      <c r="D105" s="22"/>
      <c r="E105" s="22"/>
    </row>
    <row r="106" spans="1:5" x14ac:dyDescent="0.2">
      <c r="A106" s="24" t="s">
        <v>103</v>
      </c>
      <c r="B106" s="27">
        <v>2184</v>
      </c>
      <c r="C106" s="27">
        <v>1864837395.3900001</v>
      </c>
      <c r="D106" s="22"/>
      <c r="E106" s="22"/>
    </row>
    <row r="107" spans="1:5" x14ac:dyDescent="0.2">
      <c r="A107" s="24" t="s">
        <v>104</v>
      </c>
      <c r="B107" s="27">
        <v>2222.15</v>
      </c>
      <c r="C107" s="27">
        <v>1909504260.4200001</v>
      </c>
      <c r="D107" s="22"/>
      <c r="E107" s="22"/>
    </row>
    <row r="108" spans="1:5" x14ac:dyDescent="0.2">
      <c r="A108" s="24" t="s">
        <v>105</v>
      </c>
      <c r="B108" s="27">
        <v>2244.12</v>
      </c>
      <c r="C108" s="27">
        <v>1930584865.4400001</v>
      </c>
      <c r="D108" s="22"/>
      <c r="E108" s="22"/>
    </row>
    <row r="109" spans="1:5" x14ac:dyDescent="0.2">
      <c r="A109" s="24" t="s">
        <v>106</v>
      </c>
      <c r="B109" s="27">
        <v>2245.8200000000002</v>
      </c>
      <c r="C109" s="27">
        <v>1935113246.47</v>
      </c>
      <c r="D109" s="22"/>
      <c r="E109" s="22"/>
    </row>
    <row r="110" spans="1:5" x14ac:dyDescent="0.2">
      <c r="A110" s="24" t="s">
        <v>107</v>
      </c>
      <c r="B110" s="27">
        <v>2234.44</v>
      </c>
      <c r="C110" s="27">
        <v>1926341452.8299999</v>
      </c>
      <c r="D110" s="22"/>
      <c r="E110" s="22"/>
    </row>
    <row r="111" spans="1:5" x14ac:dyDescent="0.2">
      <c r="A111" s="24" t="s">
        <v>108</v>
      </c>
      <c r="B111" s="27">
        <v>2235.0700000000002</v>
      </c>
      <c r="C111" s="27">
        <v>1926370350.21</v>
      </c>
      <c r="D111" s="22"/>
      <c r="E111" s="22"/>
    </row>
    <row r="112" spans="1:5" x14ac:dyDescent="0.2">
      <c r="A112" s="24" t="s">
        <v>109</v>
      </c>
      <c r="B112" s="27">
        <v>2254.89</v>
      </c>
      <c r="C112" s="27">
        <v>1947397611.04</v>
      </c>
      <c r="D112" s="22"/>
      <c r="E112" s="22"/>
    </row>
    <row r="113" spans="1:5" x14ac:dyDescent="0.2">
      <c r="A113" s="24" t="s">
        <v>110</v>
      </c>
      <c r="B113" s="27">
        <v>2262.62</v>
      </c>
      <c r="C113" s="27">
        <v>1953532588.6199999</v>
      </c>
      <c r="D113" s="22"/>
      <c r="E113" s="22"/>
    </row>
    <row r="114" spans="1:5" x14ac:dyDescent="0.2">
      <c r="A114" s="24" t="s">
        <v>111</v>
      </c>
      <c r="B114" s="27">
        <v>2252.75</v>
      </c>
      <c r="C114" s="27">
        <v>1947155609.45</v>
      </c>
      <c r="D114" s="22"/>
      <c r="E114" s="22"/>
    </row>
    <row r="115" spans="1:5" x14ac:dyDescent="0.2">
      <c r="A115" s="24" t="s">
        <v>112</v>
      </c>
      <c r="B115" s="27">
        <v>2252.61</v>
      </c>
      <c r="C115" s="27">
        <v>1947601725.9400001</v>
      </c>
      <c r="D115" s="22"/>
      <c r="E115" s="22"/>
    </row>
    <row r="116" spans="1:5" x14ac:dyDescent="0.2">
      <c r="A116" s="24" t="s">
        <v>113</v>
      </c>
      <c r="B116" s="27">
        <v>2269.63</v>
      </c>
      <c r="C116" s="27">
        <v>1963426738.47</v>
      </c>
      <c r="D116" s="22"/>
      <c r="E116" s="22"/>
    </row>
    <row r="117" spans="1:5" x14ac:dyDescent="0.2">
      <c r="A117" s="24" t="s">
        <v>114</v>
      </c>
      <c r="B117" s="27">
        <v>2282.46</v>
      </c>
      <c r="C117" s="27">
        <v>1976294662.8</v>
      </c>
      <c r="D117" s="22"/>
      <c r="E117" s="22"/>
    </row>
    <row r="118" spans="1:5" x14ac:dyDescent="0.2">
      <c r="A118" s="24" t="s">
        <v>115</v>
      </c>
      <c r="B118" s="27">
        <v>2250.09</v>
      </c>
      <c r="C118" s="27">
        <v>1953593660.24</v>
      </c>
      <c r="D118" s="22"/>
      <c r="E118" s="22"/>
    </row>
    <row r="119" spans="1:5" x14ac:dyDescent="0.2">
      <c r="A119" s="24" t="s">
        <v>116</v>
      </c>
      <c r="B119" s="27">
        <v>2249.89</v>
      </c>
      <c r="C119" s="27">
        <v>1955095596.9100001</v>
      </c>
      <c r="D119" s="22"/>
      <c r="E119" s="22"/>
    </row>
    <row r="120" spans="1:5" x14ac:dyDescent="0.2">
      <c r="A120" s="24" t="s">
        <v>117</v>
      </c>
      <c r="B120" s="27">
        <v>2246.87</v>
      </c>
      <c r="C120" s="27">
        <v>1956367663.4100001</v>
      </c>
      <c r="D120" s="22"/>
      <c r="E120" s="22"/>
    </row>
    <row r="121" spans="1:5" x14ac:dyDescent="0.2">
      <c r="A121" s="24" t="s">
        <v>118</v>
      </c>
      <c r="B121" s="27">
        <v>2280.5500000000002</v>
      </c>
      <c r="C121" s="27">
        <v>1985600047.3199999</v>
      </c>
      <c r="D121" s="22"/>
      <c r="E121" s="22"/>
    </row>
    <row r="122" spans="1:5" x14ac:dyDescent="0.2">
      <c r="A122" s="24" t="s">
        <v>119</v>
      </c>
      <c r="B122" s="27">
        <v>2294.86</v>
      </c>
      <c r="C122" s="27">
        <v>1998761168.05</v>
      </c>
      <c r="D122" s="22"/>
      <c r="E122" s="22"/>
    </row>
    <row r="123" spans="1:5" x14ac:dyDescent="0.2">
      <c r="A123" s="24" t="s">
        <v>120</v>
      </c>
      <c r="B123" s="27">
        <v>2304.38</v>
      </c>
      <c r="C123" s="27">
        <v>2012320209.6600001</v>
      </c>
      <c r="D123" s="22"/>
      <c r="E123" s="22"/>
    </row>
    <row r="124" spans="1:5" x14ac:dyDescent="0.2">
      <c r="A124" s="24" t="s">
        <v>121</v>
      </c>
      <c r="B124" s="27">
        <v>2292.0500000000002</v>
      </c>
      <c r="C124" s="27">
        <v>2002072732.21</v>
      </c>
      <c r="D124" s="22"/>
      <c r="E124" s="22"/>
    </row>
    <row r="125" spans="1:5" x14ac:dyDescent="0.2">
      <c r="A125" s="24" t="s">
        <v>122</v>
      </c>
      <c r="B125" s="27">
        <v>2306.38</v>
      </c>
      <c r="C125" s="27">
        <v>2019658138.0899999</v>
      </c>
      <c r="D125" s="22"/>
      <c r="E125" s="22"/>
    </row>
    <row r="126" spans="1:5" x14ac:dyDescent="0.2">
      <c r="A126" s="24" t="s">
        <v>123</v>
      </c>
      <c r="B126" s="27">
        <v>2321.31</v>
      </c>
      <c r="C126" s="27">
        <v>2033408460.21</v>
      </c>
      <c r="D126" s="22"/>
      <c r="E126" s="22"/>
    </row>
    <row r="127" spans="1:5" x14ac:dyDescent="0.2">
      <c r="A127" s="24" t="s">
        <v>124</v>
      </c>
      <c r="B127" s="27">
        <v>2324.89</v>
      </c>
      <c r="C127" s="27">
        <v>2037680485.0599999</v>
      </c>
      <c r="D127" s="22"/>
      <c r="E127" s="22"/>
    </row>
    <row r="128" spans="1:5" x14ac:dyDescent="0.2">
      <c r="A128" s="24" t="s">
        <v>125</v>
      </c>
      <c r="B128" s="27">
        <v>2313.61</v>
      </c>
      <c r="C128" s="27">
        <v>2029174480.8900001</v>
      </c>
      <c r="D128" s="22"/>
      <c r="E128" s="22"/>
    </row>
    <row r="129" spans="1:5" x14ac:dyDescent="0.2">
      <c r="A129" s="24" t="s">
        <v>126</v>
      </c>
      <c r="B129" s="27">
        <v>2320.48</v>
      </c>
      <c r="C129" s="27">
        <v>2034893189.54</v>
      </c>
      <c r="D129" s="22"/>
      <c r="E129" s="22"/>
    </row>
    <row r="130" spans="1:5" x14ac:dyDescent="0.2">
      <c r="A130" s="24" t="s">
        <v>127</v>
      </c>
      <c r="B130" s="27">
        <v>2330.14</v>
      </c>
      <c r="C130" s="27">
        <v>2043532821.1700001</v>
      </c>
      <c r="D130" s="22"/>
      <c r="E130" s="22"/>
    </row>
    <row r="131" spans="1:5" x14ac:dyDescent="0.2">
      <c r="A131" s="24" t="s">
        <v>128</v>
      </c>
      <c r="B131" s="27">
        <v>2334.65</v>
      </c>
      <c r="C131" s="27">
        <v>2051606574.9200001</v>
      </c>
      <c r="D131" s="22"/>
      <c r="E131" s="22"/>
    </row>
    <row r="132" spans="1:5" x14ac:dyDescent="0.2">
      <c r="A132" s="24" t="s">
        <v>129</v>
      </c>
      <c r="B132" s="27">
        <v>2357.12</v>
      </c>
      <c r="C132" s="27">
        <v>2074851107.8800001</v>
      </c>
      <c r="D132" s="22"/>
      <c r="E132" s="22"/>
    </row>
    <row r="133" spans="1:5" x14ac:dyDescent="0.2">
      <c r="A133" s="24" t="s">
        <v>130</v>
      </c>
      <c r="B133" s="27">
        <v>2349.4</v>
      </c>
      <c r="C133" s="27">
        <v>2069059207.0999999</v>
      </c>
      <c r="D133" s="22"/>
      <c r="E133" s="22"/>
    </row>
    <row r="134" spans="1:5" x14ac:dyDescent="0.2">
      <c r="A134" s="24" t="s">
        <v>131</v>
      </c>
      <c r="B134" s="27">
        <v>2384.08</v>
      </c>
      <c r="C134" s="27">
        <v>2100263752.29</v>
      </c>
      <c r="D134" s="22"/>
      <c r="E134" s="22"/>
    </row>
    <row r="135" spans="1:5" x14ac:dyDescent="0.2">
      <c r="A135" s="24" t="s">
        <v>132</v>
      </c>
      <c r="B135" s="27">
        <v>2399.0500000000002</v>
      </c>
      <c r="C135" s="27">
        <v>2115055842.8900001</v>
      </c>
      <c r="D135" s="22"/>
      <c r="E135" s="22"/>
    </row>
    <row r="136" spans="1:5" x14ac:dyDescent="0.2">
      <c r="A136" s="24" t="s">
        <v>133</v>
      </c>
      <c r="B136" s="27">
        <v>2368.19</v>
      </c>
      <c r="C136" s="27">
        <v>2094650149.1099999</v>
      </c>
      <c r="D136" s="22"/>
      <c r="E136" s="22"/>
    </row>
    <row r="137" spans="1:5" x14ac:dyDescent="0.2">
      <c r="A137" s="24" t="s">
        <v>134</v>
      </c>
      <c r="B137" s="27">
        <v>2360.66</v>
      </c>
      <c r="C137" s="27">
        <v>2088887279.9300001</v>
      </c>
      <c r="D137" s="22"/>
      <c r="E137" s="22"/>
    </row>
    <row r="138" spans="1:5" x14ac:dyDescent="0.2">
      <c r="A138" s="24" t="s">
        <v>135</v>
      </c>
      <c r="B138" s="27">
        <v>2367.5100000000002</v>
      </c>
      <c r="C138" s="27">
        <v>2097891691.1500001</v>
      </c>
      <c r="D138" s="22"/>
      <c r="E138" s="22"/>
    </row>
    <row r="139" spans="1:5" x14ac:dyDescent="0.2">
      <c r="A139" s="24" t="s">
        <v>136</v>
      </c>
      <c r="B139" s="27">
        <v>2388.02</v>
      </c>
      <c r="C139" s="27">
        <v>2120829364.25</v>
      </c>
      <c r="D139" s="22"/>
      <c r="E139" s="22"/>
    </row>
    <row r="140" spans="1:5" x14ac:dyDescent="0.2">
      <c r="A140" s="24" t="s">
        <v>137</v>
      </c>
      <c r="B140" s="27">
        <v>2370.6999999999998</v>
      </c>
      <c r="C140" s="27">
        <v>2111145313.8800001</v>
      </c>
      <c r="D140" s="22"/>
      <c r="E140" s="22"/>
    </row>
    <row r="141" spans="1:5" x14ac:dyDescent="0.2">
      <c r="A141" s="24" t="s">
        <v>138</v>
      </c>
      <c r="B141" s="27">
        <v>2369.06</v>
      </c>
      <c r="C141" s="27">
        <v>2121043930.8399999</v>
      </c>
      <c r="D141" s="22"/>
      <c r="E141" s="22"/>
    </row>
    <row r="142" spans="1:5" x14ac:dyDescent="0.2">
      <c r="A142" s="24" t="s">
        <v>139</v>
      </c>
      <c r="B142" s="27">
        <v>2367.16</v>
      </c>
      <c r="C142" s="27">
        <v>2113733970.49</v>
      </c>
      <c r="D142" s="22"/>
      <c r="E142" s="22"/>
    </row>
    <row r="143" spans="1:5" x14ac:dyDescent="0.2">
      <c r="A143" s="24" t="s">
        <v>140</v>
      </c>
      <c r="B143" s="27">
        <v>2381.2399999999998</v>
      </c>
      <c r="C143" s="27">
        <v>2131494483.04</v>
      </c>
      <c r="D143" s="22"/>
      <c r="E143" s="22"/>
    </row>
    <row r="144" spans="1:5" x14ac:dyDescent="0.2">
      <c r="A144" s="24" t="s">
        <v>141</v>
      </c>
      <c r="B144" s="27">
        <v>2370.83</v>
      </c>
      <c r="C144" s="27">
        <v>2126153993.3599999</v>
      </c>
      <c r="D144" s="22"/>
      <c r="E144" s="22"/>
    </row>
    <row r="145" spans="1:5" x14ac:dyDescent="0.2">
      <c r="A145" s="24" t="s">
        <v>142</v>
      </c>
      <c r="B145" s="27">
        <v>2406.8000000000002</v>
      </c>
      <c r="C145" s="27">
        <v>2160681569.77</v>
      </c>
      <c r="D145" s="22"/>
      <c r="E145" s="22"/>
    </row>
    <row r="146" spans="1:5" x14ac:dyDescent="0.2">
      <c r="A146" s="24" t="s">
        <v>143</v>
      </c>
      <c r="B146" s="27">
        <v>2422.67</v>
      </c>
      <c r="C146" s="27">
        <v>2189722971.7199998</v>
      </c>
      <c r="D146" s="22"/>
      <c r="E146" s="22"/>
    </row>
    <row r="147" spans="1:5" x14ac:dyDescent="0.2">
      <c r="A147" s="24" t="s">
        <v>144</v>
      </c>
      <c r="B147" s="27">
        <v>2440.41</v>
      </c>
      <c r="C147" s="27">
        <v>2211083203.1500001</v>
      </c>
      <c r="D147" s="22"/>
      <c r="E147" s="22"/>
    </row>
    <row r="148" spans="1:5" x14ac:dyDescent="0.2">
      <c r="A148" s="24" t="s">
        <v>145</v>
      </c>
      <c r="B148" s="27">
        <v>2436.0700000000002</v>
      </c>
      <c r="C148" s="27">
        <v>2208994637.6500001</v>
      </c>
      <c r="D148" s="22"/>
      <c r="E148" s="22"/>
    </row>
    <row r="149" spans="1:5" x14ac:dyDescent="0.2">
      <c r="A149" s="24" t="s">
        <v>146</v>
      </c>
      <c r="B149" s="27">
        <v>2432.89</v>
      </c>
      <c r="C149" s="27">
        <v>2207326710.1100001</v>
      </c>
      <c r="D149" s="22"/>
      <c r="E149" s="22"/>
    </row>
    <row r="150" spans="1:5" x14ac:dyDescent="0.2">
      <c r="A150" s="24" t="s">
        <v>147</v>
      </c>
      <c r="B150" s="27">
        <v>2442.21</v>
      </c>
      <c r="C150" s="27">
        <v>2230021307.52</v>
      </c>
      <c r="D150" s="22"/>
      <c r="E150" s="22"/>
    </row>
    <row r="151" spans="1:5" x14ac:dyDescent="0.2">
      <c r="A151" s="24" t="s">
        <v>148</v>
      </c>
      <c r="B151" s="27">
        <v>2420.41</v>
      </c>
      <c r="C151" s="27">
        <v>2210342225.1599998</v>
      </c>
      <c r="D151" s="22"/>
      <c r="E151" s="22"/>
    </row>
    <row r="152" spans="1:5" x14ac:dyDescent="0.2">
      <c r="A152" s="24" t="s">
        <v>149</v>
      </c>
      <c r="B152" s="27">
        <v>2415.66</v>
      </c>
      <c r="C152" s="27">
        <v>2210109681.3200002</v>
      </c>
      <c r="D152" s="22"/>
      <c r="E152" s="22"/>
    </row>
    <row r="153" spans="1:5" x14ac:dyDescent="0.2">
      <c r="A153" s="24" t="s">
        <v>150</v>
      </c>
      <c r="B153" s="27">
        <v>2396.34</v>
      </c>
      <c r="C153" s="27">
        <v>2194508573.5</v>
      </c>
      <c r="D153" s="22"/>
      <c r="E153" s="22"/>
    </row>
    <row r="154" spans="1:5" x14ac:dyDescent="0.2">
      <c r="A154" s="24" t="s">
        <v>151</v>
      </c>
      <c r="B154" s="27">
        <v>2395.84</v>
      </c>
      <c r="C154" s="27">
        <v>2194223031.4099998</v>
      </c>
      <c r="D154" s="22"/>
      <c r="E154" s="22"/>
    </row>
    <row r="155" spans="1:5" x14ac:dyDescent="0.2">
      <c r="A155" s="24" t="s">
        <v>152</v>
      </c>
      <c r="B155" s="27">
        <v>2384.0100000000002</v>
      </c>
      <c r="C155" s="27">
        <v>2185508585.73</v>
      </c>
      <c r="D155" s="22"/>
      <c r="E155" s="22"/>
    </row>
    <row r="156" spans="1:5" x14ac:dyDescent="0.2">
      <c r="A156" s="24" t="s">
        <v>153</v>
      </c>
      <c r="B156" s="27">
        <v>2395.65</v>
      </c>
      <c r="C156" s="27">
        <v>2199933149.9400001</v>
      </c>
      <c r="D156" s="22"/>
      <c r="E156" s="22"/>
    </row>
    <row r="157" spans="1:5" x14ac:dyDescent="0.2">
      <c r="A157" s="24" t="s">
        <v>154</v>
      </c>
      <c r="B157" s="27">
        <v>2395.7399999999998</v>
      </c>
      <c r="C157" s="27">
        <v>2201976534.8099999</v>
      </c>
      <c r="D157" s="22"/>
      <c r="E157" s="22"/>
    </row>
    <row r="158" spans="1:5" x14ac:dyDescent="0.2">
      <c r="A158" s="24" t="s">
        <v>155</v>
      </c>
      <c r="B158" s="27">
        <v>2396.52</v>
      </c>
      <c r="C158" s="27">
        <v>2208373969.75</v>
      </c>
      <c r="D158" s="22"/>
      <c r="E158" s="22"/>
    </row>
    <row r="159" spans="1:5" x14ac:dyDescent="0.2">
      <c r="A159" s="24" t="s">
        <v>156</v>
      </c>
      <c r="B159" s="27">
        <v>2385.61</v>
      </c>
      <c r="C159" s="27">
        <v>2202911203.3600001</v>
      </c>
      <c r="D159" s="22"/>
      <c r="E159" s="22"/>
    </row>
    <row r="160" spans="1:5" x14ac:dyDescent="0.2">
      <c r="A160" s="24" t="s">
        <v>157</v>
      </c>
      <c r="B160" s="27">
        <v>2397.46</v>
      </c>
      <c r="C160" s="27">
        <v>2214484008.1999998</v>
      </c>
      <c r="D160" s="22"/>
      <c r="E160" s="22"/>
    </row>
    <row r="161" spans="1:5" x14ac:dyDescent="0.2">
      <c r="A161" s="24" t="s">
        <v>158</v>
      </c>
      <c r="B161" s="27">
        <v>2421.83</v>
      </c>
      <c r="C161" s="27">
        <v>2234830342.0700002</v>
      </c>
      <c r="D161" s="22"/>
      <c r="E161" s="22"/>
    </row>
    <row r="162" spans="1:5" x14ac:dyDescent="0.2">
      <c r="A162" s="24" t="s">
        <v>159</v>
      </c>
      <c r="B162" s="27">
        <v>2439.6</v>
      </c>
      <c r="C162" s="27">
        <v>2252099117.3000002</v>
      </c>
      <c r="D162" s="22"/>
      <c r="E162" s="22"/>
    </row>
    <row r="163" spans="1:5" x14ac:dyDescent="0.2">
      <c r="A163" s="24" t="s">
        <v>160</v>
      </c>
      <c r="B163" s="27">
        <v>2459.75</v>
      </c>
      <c r="C163" s="27">
        <v>2272598445.3600001</v>
      </c>
      <c r="D163" s="22"/>
      <c r="E163" s="22"/>
    </row>
    <row r="164" spans="1:5" x14ac:dyDescent="0.2">
      <c r="A164" s="24" t="s">
        <v>161</v>
      </c>
      <c r="B164" s="27">
        <v>2490.79</v>
      </c>
      <c r="C164" s="27">
        <v>2305727610.1100001</v>
      </c>
      <c r="D164" s="22"/>
      <c r="E164" s="22"/>
    </row>
    <row r="165" spans="1:5" x14ac:dyDescent="0.2">
      <c r="A165" s="24" t="s">
        <v>162</v>
      </c>
      <c r="B165" s="27">
        <v>2448.7600000000002</v>
      </c>
      <c r="C165" s="27">
        <v>2272440272.0100002</v>
      </c>
      <c r="D165" s="22"/>
      <c r="E165" s="22"/>
    </row>
    <row r="166" spans="1:5" x14ac:dyDescent="0.2">
      <c r="A166" s="24" t="s">
        <v>163</v>
      </c>
      <c r="B166" s="27">
        <v>2442.34</v>
      </c>
      <c r="C166" s="27">
        <v>2270387673.8899999</v>
      </c>
      <c r="D166" s="22"/>
      <c r="E166" s="22"/>
    </row>
    <row r="167" spans="1:5" x14ac:dyDescent="0.2">
      <c r="A167" s="24" t="s">
        <v>164</v>
      </c>
      <c r="B167" s="27">
        <v>2441.75</v>
      </c>
      <c r="C167" s="27">
        <v>2267764172.5300002</v>
      </c>
      <c r="D167" s="22"/>
      <c r="E167" s="22"/>
    </row>
    <row r="168" spans="1:5" x14ac:dyDescent="0.2">
      <c r="A168" s="24" t="s">
        <v>165</v>
      </c>
      <c r="B168" s="27">
        <v>2421.64</v>
      </c>
      <c r="C168" s="27">
        <v>2251540736.6399999</v>
      </c>
      <c r="D168" s="22"/>
      <c r="E168" s="22"/>
    </row>
    <row r="169" spans="1:5" x14ac:dyDescent="0.2">
      <c r="A169" s="24" t="s">
        <v>166</v>
      </c>
      <c r="B169" s="27">
        <v>2443.02</v>
      </c>
      <c r="C169" s="27">
        <v>2275839246.6700001</v>
      </c>
      <c r="D169" s="22"/>
      <c r="E169" s="22"/>
    </row>
    <row r="170" spans="1:5" x14ac:dyDescent="0.2">
      <c r="A170" s="24" t="s">
        <v>167</v>
      </c>
      <c r="B170" s="27">
        <v>2424.06</v>
      </c>
      <c r="C170" s="27">
        <v>2260785105.9699998</v>
      </c>
      <c r="D170" s="22"/>
      <c r="E170" s="22"/>
    </row>
    <row r="171" spans="1:5" x14ac:dyDescent="0.2">
      <c r="A171" s="24" t="s">
        <v>168</v>
      </c>
      <c r="B171" s="27">
        <v>2421.8000000000002</v>
      </c>
      <c r="C171" s="27">
        <v>2262131696.2800002</v>
      </c>
      <c r="D171" s="22"/>
      <c r="E171" s="22"/>
    </row>
    <row r="172" spans="1:5" x14ac:dyDescent="0.2">
      <c r="A172" s="24" t="s">
        <v>169</v>
      </c>
      <c r="B172" s="27">
        <v>2426.16</v>
      </c>
      <c r="C172" s="27">
        <v>2273653226.6799998</v>
      </c>
      <c r="D172" s="22"/>
      <c r="E172" s="22"/>
    </row>
    <row r="173" spans="1:5" x14ac:dyDescent="0.2">
      <c r="A173" s="24" t="s">
        <v>170</v>
      </c>
      <c r="B173" s="27">
        <v>2458.5700000000002</v>
      </c>
      <c r="C173" s="27">
        <v>2305381521.4200001</v>
      </c>
      <c r="D173" s="22"/>
      <c r="E173" s="22"/>
    </row>
    <row r="174" spans="1:5" x14ac:dyDescent="0.2">
      <c r="A174" s="24" t="s">
        <v>171</v>
      </c>
      <c r="B174" s="27">
        <v>2425.29</v>
      </c>
      <c r="C174" s="27">
        <v>2280309567.73</v>
      </c>
      <c r="D174" s="22"/>
      <c r="E174" s="22"/>
    </row>
    <row r="175" spans="1:5" x14ac:dyDescent="0.2">
      <c r="A175" s="24" t="s">
        <v>172</v>
      </c>
      <c r="B175" s="27">
        <v>2445.98</v>
      </c>
      <c r="C175" s="27">
        <v>2302549431.3600001</v>
      </c>
      <c r="D175" s="22"/>
      <c r="E175" s="22"/>
    </row>
    <row r="176" spans="1:5" x14ac:dyDescent="0.2">
      <c r="A176" s="24" t="s">
        <v>173</v>
      </c>
      <c r="B176" s="27">
        <v>2400.16</v>
      </c>
      <c r="C176" s="27">
        <v>2262755666.27</v>
      </c>
      <c r="D176" s="22"/>
      <c r="E176" s="22"/>
    </row>
    <row r="177" spans="1:5" x14ac:dyDescent="0.2">
      <c r="A177" s="24" t="s">
        <v>174</v>
      </c>
      <c r="B177" s="27">
        <v>2408.4899999999998</v>
      </c>
      <c r="C177" s="27">
        <v>2275712367.5700002</v>
      </c>
      <c r="D177" s="22"/>
      <c r="E177" s="22"/>
    </row>
    <row r="178" spans="1:5" x14ac:dyDescent="0.2">
      <c r="A178" s="24" t="s">
        <v>175</v>
      </c>
      <c r="B178" s="27">
        <v>2386.86</v>
      </c>
      <c r="C178" s="27">
        <v>2257573229.9699998</v>
      </c>
      <c r="D178" s="22"/>
      <c r="E178" s="22"/>
    </row>
    <row r="179" spans="1:5" x14ac:dyDescent="0.2">
      <c r="A179" s="24" t="s">
        <v>176</v>
      </c>
      <c r="B179" s="27">
        <v>2374.5</v>
      </c>
      <c r="C179" s="27">
        <v>2248770279.8499999</v>
      </c>
      <c r="D179" s="22"/>
      <c r="E179" s="22"/>
    </row>
    <row r="180" spans="1:5" x14ac:dyDescent="0.2">
      <c r="A180" s="24" t="s">
        <v>177</v>
      </c>
      <c r="B180" s="27">
        <v>2352.0500000000002</v>
      </c>
      <c r="C180" s="27">
        <v>2228837473.1500001</v>
      </c>
      <c r="D180" s="22"/>
      <c r="E180" s="22"/>
    </row>
    <row r="181" spans="1:5" x14ac:dyDescent="0.2">
      <c r="A181" s="24" t="s">
        <v>178</v>
      </c>
      <c r="B181" s="27">
        <v>2339.19</v>
      </c>
      <c r="C181" s="27">
        <v>2214921499.6100001</v>
      </c>
      <c r="D181" s="22"/>
      <c r="E181" s="22"/>
    </row>
    <row r="182" spans="1:5" x14ac:dyDescent="0.2">
      <c r="A182" s="24" t="s">
        <v>179</v>
      </c>
      <c r="B182" s="27">
        <v>2304.89</v>
      </c>
      <c r="C182" s="27">
        <v>2180425131.23</v>
      </c>
      <c r="D182" s="22"/>
      <c r="E182" s="22"/>
    </row>
    <row r="183" spans="1:5" x14ac:dyDescent="0.2">
      <c r="A183" s="24" t="s">
        <v>180</v>
      </c>
      <c r="B183" s="27">
        <v>2297.54</v>
      </c>
      <c r="C183" s="27">
        <v>2178374139.6700001</v>
      </c>
      <c r="D183" s="22"/>
      <c r="E183" s="22"/>
    </row>
    <row r="184" spans="1:5" x14ac:dyDescent="0.2">
      <c r="A184" s="24" t="s">
        <v>181</v>
      </c>
      <c r="B184" s="27">
        <v>2299.39</v>
      </c>
      <c r="C184" s="27">
        <v>2184585106.0100002</v>
      </c>
      <c r="D184" s="22"/>
      <c r="E184" s="22"/>
    </row>
    <row r="185" spans="1:5" x14ac:dyDescent="0.2">
      <c r="A185" s="24" t="s">
        <v>182</v>
      </c>
      <c r="B185" s="27">
        <v>2289.0100000000002</v>
      </c>
      <c r="C185" s="27">
        <v>2180566693.2199998</v>
      </c>
      <c r="D185" s="22"/>
      <c r="E185" s="22"/>
    </row>
    <row r="186" spans="1:5" x14ac:dyDescent="0.2">
      <c r="A186" s="24" t="s">
        <v>183</v>
      </c>
      <c r="B186" s="27">
        <v>2310.58</v>
      </c>
      <c r="C186" s="27">
        <v>2199434597.3800001</v>
      </c>
      <c r="D186" s="22"/>
      <c r="E186" s="22"/>
    </row>
    <row r="187" spans="1:5" x14ac:dyDescent="0.2">
      <c r="A187" s="24" t="s">
        <v>184</v>
      </c>
      <c r="B187" s="27">
        <v>2333.79</v>
      </c>
      <c r="C187" s="27">
        <v>2228670664.6300001</v>
      </c>
      <c r="D187" s="22"/>
      <c r="E187" s="22"/>
    </row>
    <row r="188" spans="1:5" x14ac:dyDescent="0.2">
      <c r="A188" s="24" t="s">
        <v>185</v>
      </c>
      <c r="B188" s="27">
        <v>2324.56</v>
      </c>
      <c r="C188" s="27">
        <v>2222095257.2800002</v>
      </c>
      <c r="D188" s="22"/>
      <c r="E188" s="22"/>
    </row>
    <row r="189" spans="1:5" x14ac:dyDescent="0.2">
      <c r="A189" s="24" t="s">
        <v>186</v>
      </c>
      <c r="B189" s="27">
        <v>2293.62</v>
      </c>
      <c r="C189" s="27">
        <v>2192477145.9000001</v>
      </c>
      <c r="D189" s="22"/>
      <c r="E189" s="22"/>
    </row>
    <row r="190" spans="1:5" x14ac:dyDescent="0.2">
      <c r="A190" s="24" t="s">
        <v>187</v>
      </c>
      <c r="B190" s="27">
        <v>2280.0100000000002</v>
      </c>
      <c r="C190" s="27">
        <v>2184704383.8400002</v>
      </c>
      <c r="D190" s="22"/>
      <c r="E190" s="22"/>
    </row>
    <row r="191" spans="1:5" x14ac:dyDescent="0.2">
      <c r="A191" s="24" t="s">
        <v>188</v>
      </c>
      <c r="B191" s="27">
        <v>2265.21</v>
      </c>
      <c r="C191" s="27">
        <v>2171356825.4899998</v>
      </c>
      <c r="D191" s="22"/>
      <c r="E191" s="22"/>
    </row>
    <row r="192" spans="1:5" x14ac:dyDescent="0.2">
      <c r="A192" s="24" t="s">
        <v>189</v>
      </c>
      <c r="B192" s="27">
        <v>2267.0500000000002</v>
      </c>
      <c r="C192" s="27">
        <v>2177283062.52</v>
      </c>
      <c r="D192" s="22"/>
      <c r="E192" s="22"/>
    </row>
    <row r="193" spans="1:5" x14ac:dyDescent="0.2">
      <c r="A193" s="24" t="s">
        <v>190</v>
      </c>
      <c r="B193" s="27">
        <v>2286.73</v>
      </c>
      <c r="C193" s="27">
        <v>2194587963.73</v>
      </c>
      <c r="D193" s="22"/>
      <c r="E193" s="22"/>
    </row>
    <row r="194" spans="1:5" x14ac:dyDescent="0.2">
      <c r="A194" s="24" t="s">
        <v>191</v>
      </c>
      <c r="B194" s="27">
        <v>2264.71</v>
      </c>
      <c r="C194" s="27">
        <v>2176349714.6399999</v>
      </c>
      <c r="D194" s="22"/>
      <c r="E194" s="22"/>
    </row>
    <row r="195" spans="1:5" x14ac:dyDescent="0.2">
      <c r="A195" s="24" t="s">
        <v>192</v>
      </c>
      <c r="B195" s="27">
        <v>2265.62</v>
      </c>
      <c r="C195" s="27">
        <v>2181443195.3200002</v>
      </c>
      <c r="D195" s="22"/>
      <c r="E195" s="22"/>
    </row>
    <row r="196" spans="1:5" x14ac:dyDescent="0.2">
      <c r="A196" s="24" t="s">
        <v>193</v>
      </c>
      <c r="B196" s="27">
        <v>2238.94</v>
      </c>
      <c r="C196" s="27">
        <v>2162177756.8800001</v>
      </c>
      <c r="D196" s="22"/>
      <c r="E196" s="22"/>
    </row>
    <row r="197" spans="1:5" x14ac:dyDescent="0.2">
      <c r="A197" s="24" t="s">
        <v>194</v>
      </c>
      <c r="B197" s="27">
        <v>2199.59</v>
      </c>
      <c r="C197" s="27">
        <v>2119064132.22</v>
      </c>
      <c r="D197" s="22"/>
      <c r="E197" s="22"/>
    </row>
    <row r="198" spans="1:5" x14ac:dyDescent="0.2">
      <c r="A198" s="24" t="s">
        <v>195</v>
      </c>
      <c r="B198" s="27">
        <v>2177.96</v>
      </c>
      <c r="C198" s="27">
        <v>2099919744.26</v>
      </c>
      <c r="D198" s="22"/>
      <c r="E198" s="22"/>
    </row>
    <row r="199" spans="1:5" x14ac:dyDescent="0.2">
      <c r="A199" s="24" t="s">
        <v>196</v>
      </c>
      <c r="B199" s="27">
        <v>2252.0300000000002</v>
      </c>
      <c r="C199" s="27">
        <v>2173108012.1300001</v>
      </c>
      <c r="D199" s="22"/>
      <c r="E199" s="22"/>
    </row>
    <row r="200" spans="1:5" x14ac:dyDescent="0.2">
      <c r="A200" s="24" t="s">
        <v>197</v>
      </c>
      <c r="B200" s="27">
        <v>2302.65</v>
      </c>
      <c r="C200" s="27">
        <v>2225490303.3899999</v>
      </c>
      <c r="D200" s="22"/>
      <c r="E200" s="22"/>
    </row>
    <row r="201" spans="1:5" x14ac:dyDescent="0.2">
      <c r="A201" s="24" t="s">
        <v>198</v>
      </c>
      <c r="B201" s="27">
        <v>2302.21</v>
      </c>
      <c r="C201" s="27">
        <v>2226655375.6399999</v>
      </c>
      <c r="D201" s="22"/>
      <c r="E201" s="22"/>
    </row>
    <row r="202" spans="1:5" x14ac:dyDescent="0.2">
      <c r="A202" s="24" t="s">
        <v>199</v>
      </c>
      <c r="B202" s="27">
        <v>2269.2600000000002</v>
      </c>
      <c r="C202" s="27">
        <v>2196997791.2399998</v>
      </c>
      <c r="D202" s="22"/>
      <c r="E202" s="22"/>
    </row>
    <row r="203" spans="1:5" x14ac:dyDescent="0.2">
      <c r="A203" s="24" t="s">
        <v>200</v>
      </c>
      <c r="B203" s="27">
        <v>2283.84</v>
      </c>
      <c r="C203" s="27">
        <v>2212051655.04</v>
      </c>
      <c r="D203" s="22"/>
      <c r="E203" s="22"/>
    </row>
    <row r="204" spans="1:5" x14ac:dyDescent="0.2">
      <c r="A204" s="24" t="s">
        <v>201</v>
      </c>
      <c r="B204" s="27">
        <v>2267.83</v>
      </c>
      <c r="C204" s="27">
        <v>2207784519.3899999</v>
      </c>
      <c r="D204" s="22"/>
      <c r="E204" s="22"/>
    </row>
    <row r="205" spans="1:5" x14ac:dyDescent="0.2">
      <c r="A205" s="24" t="s">
        <v>202</v>
      </c>
      <c r="B205" s="27">
        <v>2318.86</v>
      </c>
      <c r="C205" s="27">
        <v>2259456412.8899999</v>
      </c>
      <c r="D205" s="22"/>
      <c r="E205" s="22"/>
    </row>
    <row r="206" spans="1:5" x14ac:dyDescent="0.2">
      <c r="A206" s="24" t="s">
        <v>203</v>
      </c>
      <c r="B206" s="27">
        <v>2320.04</v>
      </c>
      <c r="C206" s="27">
        <v>2261772473.6999998</v>
      </c>
      <c r="D206" s="22"/>
      <c r="E206" s="22"/>
    </row>
    <row r="207" spans="1:5" x14ac:dyDescent="0.2">
      <c r="A207" s="24" t="s">
        <v>204</v>
      </c>
      <c r="B207" s="27">
        <v>2328.13</v>
      </c>
      <c r="C207" s="27">
        <v>2273105415.1100001</v>
      </c>
      <c r="D207" s="22"/>
      <c r="E207" s="22"/>
    </row>
    <row r="208" spans="1:5" x14ac:dyDescent="0.2">
      <c r="A208" s="24" t="s">
        <v>205</v>
      </c>
      <c r="B208" s="27">
        <v>2329.61</v>
      </c>
      <c r="C208" s="27">
        <v>2283417690.6999998</v>
      </c>
      <c r="D208" s="22"/>
      <c r="E208" s="22"/>
    </row>
    <row r="209" spans="1:5" x14ac:dyDescent="0.2">
      <c r="A209" s="24" t="s">
        <v>206</v>
      </c>
      <c r="B209" s="27">
        <v>2349.9</v>
      </c>
      <c r="C209" s="27">
        <v>2308546436.8200002</v>
      </c>
      <c r="D209" s="22"/>
      <c r="E209" s="22"/>
    </row>
    <row r="210" spans="1:5" x14ac:dyDescent="0.2">
      <c r="A210" s="24" t="s">
        <v>207</v>
      </c>
      <c r="B210" s="27">
        <v>2330.77</v>
      </c>
      <c r="C210" s="27">
        <v>2296105167.3299999</v>
      </c>
      <c r="D210" s="22"/>
      <c r="E210" s="22"/>
    </row>
    <row r="211" spans="1:5" x14ac:dyDescent="0.2">
      <c r="A211" s="24" t="s">
        <v>208</v>
      </c>
      <c r="B211" s="27">
        <v>2345.33</v>
      </c>
      <c r="C211" s="27">
        <v>2306234303.2399998</v>
      </c>
      <c r="D211" s="22"/>
      <c r="E211" s="22"/>
    </row>
    <row r="212" spans="1:5" x14ac:dyDescent="0.2">
      <c r="A212" s="24" t="s">
        <v>209</v>
      </c>
      <c r="B212" s="27">
        <v>2349.5700000000002</v>
      </c>
      <c r="C212" s="27">
        <v>2334750197.9200001</v>
      </c>
      <c r="D212" s="22"/>
      <c r="E212" s="22"/>
    </row>
    <row r="213" spans="1:5" x14ac:dyDescent="0.2">
      <c r="A213" s="24" t="s">
        <v>210</v>
      </c>
      <c r="B213" s="27">
        <v>2336.86</v>
      </c>
      <c r="C213" s="27">
        <v>2324608876.71</v>
      </c>
      <c r="D213" s="22"/>
      <c r="E213" s="22"/>
    </row>
    <row r="214" spans="1:5" x14ac:dyDescent="0.2">
      <c r="A214" s="24" t="s">
        <v>211</v>
      </c>
      <c r="B214" s="27">
        <v>2380.54</v>
      </c>
      <c r="C214" s="27">
        <v>2374585387.98</v>
      </c>
      <c r="D214" s="22"/>
      <c r="E214" s="22"/>
    </row>
    <row r="215" spans="1:5" x14ac:dyDescent="0.2">
      <c r="A215" s="24" t="s">
        <v>212</v>
      </c>
      <c r="B215" s="27">
        <v>2377.17</v>
      </c>
      <c r="C215" s="27">
        <v>2368555504.8099999</v>
      </c>
      <c r="D215" s="22"/>
      <c r="E215" s="22"/>
    </row>
    <row r="216" spans="1:5" x14ac:dyDescent="0.2">
      <c r="A216" s="24" t="s">
        <v>213</v>
      </c>
      <c r="B216" s="27">
        <v>2376.4</v>
      </c>
      <c r="C216" s="27">
        <v>2369344126.1799998</v>
      </c>
      <c r="D216" s="22"/>
      <c r="E216" s="22"/>
    </row>
    <row r="217" spans="1:5" x14ac:dyDescent="0.2">
      <c r="A217" s="24" t="s">
        <v>214</v>
      </c>
      <c r="B217" s="27">
        <v>2323.12</v>
      </c>
      <c r="C217" s="27">
        <v>2311854574.6100001</v>
      </c>
      <c r="D217" s="22"/>
      <c r="E217" s="22"/>
    </row>
    <row r="218" spans="1:5" x14ac:dyDescent="0.2">
      <c r="A218" s="24" t="s">
        <v>215</v>
      </c>
      <c r="B218" s="27">
        <v>2347.06</v>
      </c>
      <c r="C218" s="27">
        <v>2341368822.21</v>
      </c>
      <c r="D218" s="22"/>
      <c r="E218" s="22"/>
    </row>
    <row r="219" spans="1:5" x14ac:dyDescent="0.2">
      <c r="A219" s="24" t="s">
        <v>216</v>
      </c>
      <c r="B219" s="27">
        <v>2315.4699999999998</v>
      </c>
      <c r="C219" s="27">
        <v>2289485544.77</v>
      </c>
      <c r="D219" s="22"/>
      <c r="E219" s="22"/>
    </row>
    <row r="220" spans="1:5" x14ac:dyDescent="0.2">
      <c r="A220" s="24" t="s">
        <v>217</v>
      </c>
      <c r="B220" s="27">
        <v>2301.09</v>
      </c>
      <c r="C220" s="27">
        <v>2277041499.3899999</v>
      </c>
      <c r="D220" s="22"/>
      <c r="E220" s="22"/>
    </row>
    <row r="221" spans="1:5" x14ac:dyDescent="0.2">
      <c r="A221" s="24" t="s">
        <v>218</v>
      </c>
      <c r="B221" s="27">
        <v>2307.48</v>
      </c>
      <c r="C221" s="27">
        <v>2288555553.3000002</v>
      </c>
      <c r="D221" s="22"/>
      <c r="E221" s="22"/>
    </row>
    <row r="222" spans="1:5" x14ac:dyDescent="0.2">
      <c r="A222" s="24" t="s">
        <v>219</v>
      </c>
      <c r="B222" s="27">
        <v>2286.9</v>
      </c>
      <c r="C222" s="27">
        <v>2270799710.1999998</v>
      </c>
      <c r="D222" s="22"/>
      <c r="E222" s="22"/>
    </row>
    <row r="223" spans="1:5" x14ac:dyDescent="0.2">
      <c r="A223" s="24" t="s">
        <v>220</v>
      </c>
      <c r="B223" s="27">
        <v>2296.52</v>
      </c>
      <c r="C223" s="27">
        <v>2278622627.5700002</v>
      </c>
      <c r="D223" s="22"/>
      <c r="E223" s="22"/>
    </row>
    <row r="224" spans="1:5" x14ac:dyDescent="0.2">
      <c r="A224" s="24" t="s">
        <v>221</v>
      </c>
      <c r="B224" s="27">
        <v>2274.29</v>
      </c>
      <c r="C224" s="27">
        <v>2283184267.2399998</v>
      </c>
      <c r="D224" s="22"/>
      <c r="E224" s="22"/>
    </row>
    <row r="225" spans="1:5" x14ac:dyDescent="0.2">
      <c r="A225" s="24" t="s">
        <v>222</v>
      </c>
      <c r="B225" s="27">
        <v>2271.9899999999998</v>
      </c>
      <c r="C225" s="27">
        <v>2283693738.1399999</v>
      </c>
      <c r="D225" s="22"/>
      <c r="E225" s="22"/>
    </row>
    <row r="226" spans="1:5" x14ac:dyDescent="0.2">
      <c r="A226" s="24" t="s">
        <v>223</v>
      </c>
      <c r="B226" s="27">
        <v>2255.08</v>
      </c>
      <c r="C226" s="27">
        <v>2247265140.7800002</v>
      </c>
      <c r="D226" s="22"/>
      <c r="E226" s="22"/>
    </row>
    <row r="227" spans="1:5" x14ac:dyDescent="0.2">
      <c r="A227" s="24" t="s">
        <v>224</v>
      </c>
      <c r="B227" s="27">
        <v>2271.16</v>
      </c>
      <c r="C227" s="27">
        <v>2270759838.0900002</v>
      </c>
      <c r="D227" s="22"/>
      <c r="E227" s="22"/>
    </row>
    <row r="228" spans="1:5" x14ac:dyDescent="0.2">
      <c r="A228" s="24" t="s">
        <v>225</v>
      </c>
      <c r="B228" s="27">
        <v>2267.71</v>
      </c>
      <c r="C228" s="27">
        <v>2268133165.8499999</v>
      </c>
      <c r="D228" s="22"/>
      <c r="E228" s="22"/>
    </row>
    <row r="229" spans="1:5" x14ac:dyDescent="0.2">
      <c r="A229" s="24" t="s">
        <v>226</v>
      </c>
      <c r="B229" s="27">
        <v>2252.85</v>
      </c>
      <c r="C229" s="27">
        <v>2255046827.8099999</v>
      </c>
      <c r="D229" s="22"/>
      <c r="E229" s="22"/>
    </row>
    <row r="230" spans="1:5" x14ac:dyDescent="0.2">
      <c r="A230" s="24" t="s">
        <v>227</v>
      </c>
      <c r="B230" s="27">
        <v>2263.2600000000002</v>
      </c>
      <c r="C230" s="27">
        <v>2265316705.3499999</v>
      </c>
      <c r="D230" s="22"/>
      <c r="E230" s="22"/>
    </row>
    <row r="231" spans="1:5" x14ac:dyDescent="0.2">
      <c r="A231" s="24" t="s">
        <v>228</v>
      </c>
      <c r="B231" s="27">
        <v>2291.84</v>
      </c>
      <c r="C231" s="27">
        <v>2317340927.7399998</v>
      </c>
      <c r="D231" s="22"/>
      <c r="E231" s="22"/>
    </row>
    <row r="232" spans="1:5" x14ac:dyDescent="0.2">
      <c r="A232" s="24" t="s">
        <v>229</v>
      </c>
      <c r="B232" s="27">
        <v>2286.12</v>
      </c>
      <c r="C232" s="27">
        <v>2311154648.4200001</v>
      </c>
      <c r="D232" s="22"/>
      <c r="E232" s="22"/>
    </row>
    <row r="233" spans="1:5" x14ac:dyDescent="0.2">
      <c r="A233" s="24" t="s">
        <v>230</v>
      </c>
      <c r="B233" s="27">
        <v>2280.1</v>
      </c>
      <c r="C233" s="27">
        <v>2306877516.8200002</v>
      </c>
      <c r="D233" s="22"/>
      <c r="E233" s="22"/>
    </row>
    <row r="234" spans="1:5" x14ac:dyDescent="0.2">
      <c r="A234" s="24" t="s">
        <v>231</v>
      </c>
      <c r="B234" s="27">
        <v>2291.2800000000002</v>
      </c>
      <c r="C234" s="27">
        <v>2319463314.5</v>
      </c>
      <c r="D234" s="22"/>
      <c r="E234" s="22"/>
    </row>
    <row r="235" spans="1:5" x14ac:dyDescent="0.2">
      <c r="A235" s="24" t="s">
        <v>232</v>
      </c>
      <c r="B235" s="27">
        <v>2292.3200000000002</v>
      </c>
      <c r="C235" s="27">
        <v>2302329700.6999998</v>
      </c>
      <c r="D235" s="22"/>
      <c r="E235" s="22"/>
    </row>
    <row r="236" spans="1:5" x14ac:dyDescent="0.2">
      <c r="A236" s="24" t="s">
        <v>233</v>
      </c>
      <c r="B236" s="27">
        <v>2265.9499999999998</v>
      </c>
      <c r="C236" s="27">
        <v>2276600758.8800001</v>
      </c>
      <c r="D236" s="22"/>
      <c r="E236" s="22"/>
    </row>
    <row r="237" spans="1:5" x14ac:dyDescent="0.2">
      <c r="A237" s="24" t="s">
        <v>234</v>
      </c>
      <c r="B237" s="27">
        <v>2259.37</v>
      </c>
      <c r="C237" s="27">
        <v>2272483709.52</v>
      </c>
      <c r="D237" s="22"/>
      <c r="E237" s="22"/>
    </row>
    <row r="238" spans="1:5" x14ac:dyDescent="0.2">
      <c r="A238" s="24" t="s">
        <v>235</v>
      </c>
      <c r="B238" s="27">
        <v>2298.5700000000002</v>
      </c>
      <c r="C238" s="27">
        <v>2314150551.75</v>
      </c>
      <c r="D238" s="22"/>
      <c r="E238" s="22"/>
    </row>
    <row r="239" spans="1:5" x14ac:dyDescent="0.2">
      <c r="A239" s="24" t="s">
        <v>236</v>
      </c>
      <c r="B239" s="27">
        <v>2365.42</v>
      </c>
      <c r="C239" s="27">
        <v>2378440017.9000001</v>
      </c>
      <c r="D239" s="22"/>
      <c r="E239" s="22"/>
    </row>
    <row r="240" spans="1:5" x14ac:dyDescent="0.2">
      <c r="A240" s="24" t="s">
        <v>237</v>
      </c>
      <c r="B240" s="27">
        <v>2382.29</v>
      </c>
      <c r="C240" s="27">
        <v>2397442975.1999998</v>
      </c>
      <c r="D240" s="22"/>
      <c r="E240" s="22"/>
    </row>
    <row r="241" spans="1:5" x14ac:dyDescent="0.2">
      <c r="A241" s="24" t="s">
        <v>238</v>
      </c>
      <c r="B241" s="27">
        <v>2409.66</v>
      </c>
      <c r="C241" s="27">
        <v>2428708397.48</v>
      </c>
      <c r="D241" s="22"/>
      <c r="E241" s="22"/>
    </row>
    <row r="242" spans="1:5" x14ac:dyDescent="0.2">
      <c r="A242" s="24" t="s">
        <v>239</v>
      </c>
      <c r="B242" s="27">
        <v>2364.4699999999998</v>
      </c>
      <c r="C242" s="27">
        <v>2383131716.4299998</v>
      </c>
      <c r="D242" s="22"/>
      <c r="E242" s="22"/>
    </row>
    <row r="243" spans="1:5" x14ac:dyDescent="0.2">
      <c r="A243" s="24" t="s">
        <v>240</v>
      </c>
      <c r="B243" s="27">
        <v>2363.1</v>
      </c>
      <c r="C243" s="27">
        <v>2383796660.21</v>
      </c>
      <c r="D243" s="22"/>
      <c r="E243" s="22"/>
    </row>
    <row r="244" spans="1:5" x14ac:dyDescent="0.2">
      <c r="A244" s="24" t="s">
        <v>241</v>
      </c>
      <c r="B244" s="27">
        <v>2388.5</v>
      </c>
      <c r="C244" s="27">
        <v>2427801735.6199999</v>
      </c>
      <c r="D244" s="22"/>
      <c r="E244" s="22"/>
    </row>
    <row r="245" spans="1:5" x14ac:dyDescent="0.2">
      <c r="A245" s="24" t="s">
        <v>242</v>
      </c>
      <c r="B245" s="27">
        <v>2380.4299999999998</v>
      </c>
      <c r="C245" s="27">
        <v>2420626790.3800001</v>
      </c>
      <c r="D245" s="22"/>
      <c r="E245" s="22"/>
    </row>
    <row r="246" spans="1:5" x14ac:dyDescent="0.2">
      <c r="A246" s="24" t="s">
        <v>243</v>
      </c>
      <c r="B246" s="27">
        <v>2386.5100000000002</v>
      </c>
      <c r="C246" s="27">
        <v>2405925065.5799999</v>
      </c>
      <c r="D246" s="22"/>
      <c r="E246" s="22"/>
    </row>
    <row r="247" spans="1:5" x14ac:dyDescent="0.2">
      <c r="A247" s="24" t="s">
        <v>244</v>
      </c>
      <c r="B247" s="27">
        <v>2378.3200000000002</v>
      </c>
      <c r="C247" s="27">
        <v>2401584288.8899999</v>
      </c>
      <c r="D247" s="22"/>
      <c r="E247" s="22"/>
    </row>
    <row r="248" spans="1:5" x14ac:dyDescent="0.2">
      <c r="A248" s="24" t="s">
        <v>245</v>
      </c>
      <c r="B248" s="27">
        <v>2334.42</v>
      </c>
      <c r="C248" s="27">
        <v>2365307596.04</v>
      </c>
      <c r="D248" s="22"/>
      <c r="E248" s="22"/>
    </row>
    <row r="249" spans="1:5" x14ac:dyDescent="0.2">
      <c r="A249" s="24" t="s">
        <v>246</v>
      </c>
      <c r="B249" s="27">
        <v>2307.3000000000002</v>
      </c>
      <c r="C249" s="27">
        <v>2340392127.7800002</v>
      </c>
      <c r="D249" s="22"/>
      <c r="E249" s="22"/>
    </row>
    <row r="250" spans="1:5" x14ac:dyDescent="0.2">
      <c r="A250" s="24" t="s">
        <v>247</v>
      </c>
      <c r="B250" s="27">
        <v>2290.15</v>
      </c>
      <c r="C250" s="27">
        <v>2321776978.1399999</v>
      </c>
      <c r="D250" s="22"/>
      <c r="E250" s="22"/>
    </row>
    <row r="251" spans="1:5" x14ac:dyDescent="0.2">
      <c r="A251" s="24" t="s">
        <v>248</v>
      </c>
      <c r="B251" s="27">
        <v>2316.54</v>
      </c>
      <c r="C251" s="27">
        <v>2346909770.79</v>
      </c>
      <c r="D251" s="22"/>
      <c r="E251" s="22"/>
    </row>
    <row r="252" spans="1:5" x14ac:dyDescent="0.2">
      <c r="A252" s="24" t="s">
        <v>249</v>
      </c>
      <c r="B252" s="27">
        <v>2327.46</v>
      </c>
      <c r="C252" s="27">
        <v>2359223512.6799998</v>
      </c>
      <c r="D252" s="22"/>
      <c r="E252" s="22"/>
    </row>
    <row r="253" spans="1:5" x14ac:dyDescent="0.2">
      <c r="A253" s="24" t="s">
        <v>250</v>
      </c>
      <c r="B253" s="27">
        <v>2315.1999999999998</v>
      </c>
      <c r="C253" s="27">
        <v>2367385830.5100002</v>
      </c>
      <c r="D253" s="22"/>
      <c r="E253" s="22"/>
    </row>
    <row r="254" spans="1:5" x14ac:dyDescent="0.2">
      <c r="A254" s="24" t="s">
        <v>251</v>
      </c>
      <c r="B254" s="27">
        <v>2337.86</v>
      </c>
      <c r="C254" s="27">
        <v>2395824499.5900002</v>
      </c>
      <c r="D254" s="22"/>
      <c r="E254" s="22"/>
    </row>
    <row r="255" spans="1:5" x14ac:dyDescent="0.2">
      <c r="A255" s="24" t="s">
        <v>252</v>
      </c>
      <c r="B255" s="27">
        <v>2332.08</v>
      </c>
      <c r="C255" s="27">
        <v>2391317317.7199998</v>
      </c>
      <c r="D255" s="22"/>
      <c r="E255" s="22"/>
    </row>
    <row r="256" spans="1:5" x14ac:dyDescent="0.2">
      <c r="A256" s="24" t="s">
        <v>253</v>
      </c>
      <c r="B256" s="27">
        <v>2317.04</v>
      </c>
      <c r="C256" s="27">
        <v>2375368602.25</v>
      </c>
      <c r="D256" s="22"/>
      <c r="E256" s="22"/>
    </row>
    <row r="257" spans="1:5" x14ac:dyDescent="0.2">
      <c r="A257" s="24" t="s">
        <v>254</v>
      </c>
      <c r="B257" s="27">
        <v>2351.3200000000002</v>
      </c>
      <c r="C257" s="27">
        <v>2410374983.8099999</v>
      </c>
      <c r="D257" s="22"/>
      <c r="E257" s="22"/>
    </row>
    <row r="258" spans="1:5" x14ac:dyDescent="0.2">
      <c r="A258" s="24" t="s">
        <v>255</v>
      </c>
      <c r="B258" s="27">
        <v>2341.0500000000002</v>
      </c>
      <c r="C258" s="27">
        <v>2396227159.98</v>
      </c>
      <c r="D258" s="22"/>
      <c r="E258" s="22"/>
    </row>
    <row r="259" spans="1:5" x14ac:dyDescent="0.2">
      <c r="A259" s="24" t="s">
        <v>256</v>
      </c>
      <c r="B259" s="27">
        <v>2330.35</v>
      </c>
      <c r="C259" s="27">
        <v>2389168273.5</v>
      </c>
      <c r="D259" s="22"/>
      <c r="E259" s="22"/>
    </row>
    <row r="260" spans="1:5" x14ac:dyDescent="0.2">
      <c r="A260" s="24" t="s">
        <v>257</v>
      </c>
      <c r="B260" s="27">
        <v>2347.85</v>
      </c>
      <c r="C260" s="27">
        <v>2410307469.27</v>
      </c>
      <c r="D260" s="22"/>
      <c r="E260" s="22"/>
    </row>
    <row r="261" spans="1:5" x14ac:dyDescent="0.2">
      <c r="A261" s="24" t="s">
        <v>258</v>
      </c>
      <c r="B261" s="27">
        <v>2353.39</v>
      </c>
      <c r="C261" s="27">
        <v>2422737842.8800001</v>
      </c>
      <c r="D261" s="22"/>
      <c r="E261" s="22"/>
    </row>
    <row r="262" spans="1:5" x14ac:dyDescent="0.2">
      <c r="A262" s="24" t="s">
        <v>259</v>
      </c>
      <c r="B262" s="27">
        <v>2341.17</v>
      </c>
      <c r="C262" s="27">
        <v>2412464419.3299999</v>
      </c>
      <c r="D262" s="22"/>
      <c r="E262" s="22"/>
    </row>
    <row r="263" spans="1:5" x14ac:dyDescent="0.2">
      <c r="A263" s="24" t="s">
        <v>260</v>
      </c>
      <c r="B263" s="27">
        <v>2335.23</v>
      </c>
      <c r="C263" s="27">
        <v>2407559028.5900002</v>
      </c>
      <c r="D263" s="22"/>
      <c r="E263" s="22"/>
    </row>
    <row r="264" spans="1:5" x14ac:dyDescent="0.2">
      <c r="A264" s="24" t="s">
        <v>261</v>
      </c>
      <c r="B264" s="27">
        <v>2332.29</v>
      </c>
      <c r="C264" s="27">
        <v>2415426161.1799998</v>
      </c>
      <c r="D264" s="22"/>
      <c r="E264" s="22"/>
    </row>
    <row r="265" spans="1:5" x14ac:dyDescent="0.2">
      <c r="A265" s="24" t="s">
        <v>262</v>
      </c>
      <c r="B265" s="27">
        <v>2342.9299999999998</v>
      </c>
      <c r="C265" s="27">
        <v>2427794049.7600002</v>
      </c>
      <c r="D265" s="22"/>
      <c r="E265" s="22"/>
    </row>
    <row r="266" spans="1:5" x14ac:dyDescent="0.2">
      <c r="A266" s="24" t="s">
        <v>263</v>
      </c>
      <c r="B266" s="27">
        <v>2336.61</v>
      </c>
      <c r="C266" s="27">
        <v>2421325435.1999998</v>
      </c>
      <c r="D266" s="22"/>
      <c r="E266" s="22"/>
    </row>
    <row r="267" spans="1:5" x14ac:dyDescent="0.2">
      <c r="A267" s="24" t="s">
        <v>264</v>
      </c>
      <c r="B267" s="27">
        <v>2358.9499999999998</v>
      </c>
      <c r="C267" s="27">
        <v>2445213873.79</v>
      </c>
      <c r="D267" s="22"/>
      <c r="E267" s="22"/>
    </row>
    <row r="268" spans="1:5" x14ac:dyDescent="0.2">
      <c r="A268" s="24" t="s">
        <v>265</v>
      </c>
      <c r="B268" s="27">
        <v>2315.56</v>
      </c>
      <c r="C268" s="27">
        <v>2399888581.1799998</v>
      </c>
      <c r="D268" s="22"/>
      <c r="E268" s="22"/>
    </row>
    <row r="269" spans="1:5" x14ac:dyDescent="0.2">
      <c r="A269" s="24" t="s">
        <v>266</v>
      </c>
      <c r="B269" s="27">
        <v>2341.14</v>
      </c>
      <c r="C269" s="27">
        <v>2434338472.6399999</v>
      </c>
      <c r="D269" s="22"/>
      <c r="E269" s="22"/>
    </row>
    <row r="270" spans="1:5" x14ac:dyDescent="0.2">
      <c r="A270" s="24" t="s">
        <v>267</v>
      </c>
      <c r="B270" s="27">
        <v>2315.88</v>
      </c>
      <c r="C270" s="27">
        <v>2407255357.1799998</v>
      </c>
      <c r="D270" s="22"/>
      <c r="E270" s="22"/>
    </row>
    <row r="271" spans="1:5" x14ac:dyDescent="0.2">
      <c r="A271" s="24" t="s">
        <v>268</v>
      </c>
      <c r="B271" s="27">
        <v>2307.0100000000002</v>
      </c>
      <c r="C271" s="27">
        <v>2402921060.4000001</v>
      </c>
      <c r="D271" s="22"/>
      <c r="E271" s="22"/>
    </row>
    <row r="272" spans="1:5" x14ac:dyDescent="0.2">
      <c r="A272" s="24" t="s">
        <v>269</v>
      </c>
      <c r="B272" s="27">
        <v>2306.83</v>
      </c>
      <c r="C272" s="27">
        <v>2407140090.0500002</v>
      </c>
      <c r="D272" s="22"/>
      <c r="E272" s="22"/>
    </row>
    <row r="273" spans="1:5" x14ac:dyDescent="0.2">
      <c r="A273" s="24" t="s">
        <v>270</v>
      </c>
      <c r="B273" s="27">
        <v>2347.44</v>
      </c>
      <c r="C273" s="27">
        <v>2438280100.4000001</v>
      </c>
      <c r="D273" s="22"/>
      <c r="E273" s="22"/>
    </row>
    <row r="274" spans="1:5" x14ac:dyDescent="0.2">
      <c r="A274" s="24" t="s">
        <v>271</v>
      </c>
      <c r="B274" s="27">
        <v>2342.83</v>
      </c>
      <c r="C274" s="27">
        <v>2435557096.6399999</v>
      </c>
      <c r="D274" s="22"/>
      <c r="E274" s="22"/>
    </row>
    <row r="275" spans="1:5" x14ac:dyDescent="0.2">
      <c r="A275" s="24" t="s">
        <v>272</v>
      </c>
      <c r="B275" s="27">
        <v>2357.17</v>
      </c>
      <c r="C275" s="27">
        <v>2453937427.2600002</v>
      </c>
      <c r="D275" s="22"/>
      <c r="E275" s="22"/>
    </row>
    <row r="276" spans="1:5" x14ac:dyDescent="0.2">
      <c r="A276" s="24" t="s">
        <v>273</v>
      </c>
      <c r="B276" s="27">
        <v>2358.65</v>
      </c>
      <c r="C276" s="27">
        <v>2460111087.8899999</v>
      </c>
      <c r="D276" s="22"/>
      <c r="E276" s="22"/>
    </row>
    <row r="277" spans="1:5" x14ac:dyDescent="0.2">
      <c r="A277" s="24" t="s">
        <v>274</v>
      </c>
      <c r="B277" s="27">
        <v>2342.33</v>
      </c>
      <c r="C277" s="27">
        <v>2454288333.52</v>
      </c>
      <c r="D277" s="22"/>
      <c r="E277" s="22"/>
    </row>
    <row r="278" spans="1:5" x14ac:dyDescent="0.2">
      <c r="A278" s="24" t="s">
        <v>275</v>
      </c>
      <c r="B278" s="27">
        <v>2345.21</v>
      </c>
      <c r="C278" s="27">
        <v>2465988807.0500002</v>
      </c>
      <c r="D278" s="22"/>
      <c r="E278" s="22"/>
    </row>
    <row r="279" spans="1:5" x14ac:dyDescent="0.2">
      <c r="A279" s="24" t="s">
        <v>276</v>
      </c>
      <c r="B279" s="27">
        <v>2323.59</v>
      </c>
      <c r="C279" s="27">
        <v>2441252688.3000002</v>
      </c>
      <c r="D279" s="22"/>
      <c r="E279" s="22"/>
    </row>
    <row r="280" spans="1:5" x14ac:dyDescent="0.2">
      <c r="A280" s="24" t="s">
        <v>277</v>
      </c>
      <c r="B280" s="27">
        <v>2341.4299999999998</v>
      </c>
      <c r="C280" s="27">
        <v>2458650972.4400001</v>
      </c>
      <c r="D280" s="22"/>
      <c r="E280" s="22"/>
    </row>
    <row r="281" spans="1:5" x14ac:dyDescent="0.2">
      <c r="A281" s="24" t="s">
        <v>278</v>
      </c>
      <c r="B281" s="27">
        <v>2354.96</v>
      </c>
      <c r="C281" s="27">
        <v>2474922213.46</v>
      </c>
      <c r="D281" s="22"/>
      <c r="E281" s="22"/>
    </row>
    <row r="282" spans="1:5" x14ac:dyDescent="0.2">
      <c r="A282" s="24" t="s">
        <v>279</v>
      </c>
      <c r="B282" s="27">
        <v>2351.67</v>
      </c>
      <c r="C282" s="27">
        <v>2486723460.9099998</v>
      </c>
      <c r="D282" s="22"/>
      <c r="E282" s="22"/>
    </row>
    <row r="283" spans="1:5" x14ac:dyDescent="0.2">
      <c r="A283" s="24" t="s">
        <v>280</v>
      </c>
      <c r="B283" s="27">
        <v>2360.44</v>
      </c>
      <c r="C283" s="27">
        <v>2489445032.2800002</v>
      </c>
      <c r="D283" s="22"/>
      <c r="E283" s="22"/>
    </row>
    <row r="284" spans="1:5" x14ac:dyDescent="0.2">
      <c r="A284" s="24" t="s">
        <v>281</v>
      </c>
      <c r="B284" s="27">
        <v>2365.16</v>
      </c>
      <c r="C284" s="27">
        <v>2468921820.3099999</v>
      </c>
      <c r="D284" s="22"/>
      <c r="E284" s="22"/>
    </row>
    <row r="285" spans="1:5" x14ac:dyDescent="0.2">
      <c r="A285" s="24" t="s">
        <v>282</v>
      </c>
      <c r="B285" s="27">
        <v>2394</v>
      </c>
      <c r="C285" s="27">
        <v>2504688785.8699999</v>
      </c>
      <c r="D285" s="22"/>
      <c r="E285" s="22"/>
    </row>
    <row r="286" spans="1:5" x14ac:dyDescent="0.2">
      <c r="A286" s="24" t="s">
        <v>283</v>
      </c>
      <c r="B286" s="27">
        <v>2353.62</v>
      </c>
      <c r="C286" s="27">
        <v>2469207714.23</v>
      </c>
      <c r="D286" s="22"/>
      <c r="E286" s="22"/>
    </row>
    <row r="287" spans="1:5" x14ac:dyDescent="0.2">
      <c r="A287" s="24" t="s">
        <v>284</v>
      </c>
      <c r="B287" s="27">
        <v>2373.2800000000002</v>
      </c>
      <c r="C287" s="27">
        <v>2478025694.6599998</v>
      </c>
      <c r="D287" s="22"/>
      <c r="E287" s="22"/>
    </row>
    <row r="288" spans="1:5" x14ac:dyDescent="0.2">
      <c r="A288" s="24" t="s">
        <v>285</v>
      </c>
      <c r="B288" s="27">
        <v>2382.4899999999998</v>
      </c>
      <c r="C288" s="27">
        <v>2454371550.6500001</v>
      </c>
      <c r="D288" s="22"/>
      <c r="E288" s="22"/>
    </row>
    <row r="289" spans="1:5" x14ac:dyDescent="0.2">
      <c r="A289" s="24" t="s">
        <v>286</v>
      </c>
      <c r="B289" s="27">
        <v>2385.85</v>
      </c>
      <c r="C289" s="27">
        <v>2455107311.2399998</v>
      </c>
      <c r="D289" s="22"/>
      <c r="E289" s="22"/>
    </row>
    <row r="290" spans="1:5" x14ac:dyDescent="0.2">
      <c r="A290" s="24" t="s">
        <v>287</v>
      </c>
      <c r="B290" s="27">
        <v>2385.02</v>
      </c>
      <c r="C290" s="27">
        <v>2455452466.8699999</v>
      </c>
      <c r="D290" s="22"/>
      <c r="E290" s="22"/>
    </row>
    <row r="291" spans="1:5" x14ac:dyDescent="0.2">
      <c r="A291" s="24" t="s">
        <v>288</v>
      </c>
      <c r="B291" s="27">
        <v>2404.73</v>
      </c>
      <c r="C291" s="27">
        <v>2468800022.3499999</v>
      </c>
      <c r="D291" s="22"/>
      <c r="E291" s="22"/>
    </row>
    <row r="292" spans="1:5" x14ac:dyDescent="0.2">
      <c r="A292" s="24" t="s">
        <v>289</v>
      </c>
      <c r="B292" s="27">
        <v>2427.0100000000002</v>
      </c>
      <c r="C292" s="27">
        <v>2474856557.5700002</v>
      </c>
      <c r="D292" s="22"/>
      <c r="E292" s="22"/>
    </row>
    <row r="293" spans="1:5" x14ac:dyDescent="0.2">
      <c r="A293" s="24" t="s">
        <v>290</v>
      </c>
      <c r="B293" s="27">
        <v>2460.9899999999998</v>
      </c>
      <c r="C293" s="27">
        <v>2503401308.6599998</v>
      </c>
      <c r="D293" s="22"/>
      <c r="E293" s="22"/>
    </row>
    <row r="294" spans="1:5" x14ac:dyDescent="0.2">
      <c r="A294" s="24" t="s">
        <v>291</v>
      </c>
      <c r="B294" s="27">
        <v>2430.23</v>
      </c>
      <c r="C294" s="27">
        <v>2459641488.0700002</v>
      </c>
      <c r="D294" s="22"/>
      <c r="E294" s="22"/>
    </row>
    <row r="295" spans="1:5" x14ac:dyDescent="0.2">
      <c r="A295" s="24" t="s">
        <v>292</v>
      </c>
      <c r="B295" s="27">
        <v>2460.19</v>
      </c>
      <c r="C295" s="27">
        <v>2478922137.5700002</v>
      </c>
      <c r="D295" s="22"/>
      <c r="E295" s="22"/>
    </row>
    <row r="296" spans="1:5" x14ac:dyDescent="0.2">
      <c r="A296" s="24" t="s">
        <v>293</v>
      </c>
      <c r="B296" s="27">
        <v>2450.7600000000002</v>
      </c>
      <c r="C296" s="27">
        <v>2458977883.3899999</v>
      </c>
      <c r="D296" s="22"/>
      <c r="E296" s="22"/>
    </row>
    <row r="297" spans="1:5" x14ac:dyDescent="0.2">
      <c r="A297" s="24" t="s">
        <v>294</v>
      </c>
      <c r="B297" s="27">
        <v>2418.5300000000002</v>
      </c>
      <c r="C297" s="27">
        <v>2403820351.3499999</v>
      </c>
      <c r="D297" s="22"/>
      <c r="E297" s="22"/>
    </row>
    <row r="298" spans="1:5" x14ac:dyDescent="0.2">
      <c r="A298" s="24" t="s">
        <v>295</v>
      </c>
      <c r="B298" s="27">
        <v>2411.9499999999998</v>
      </c>
      <c r="C298" s="27">
        <v>2391200131.5700002</v>
      </c>
      <c r="D298" s="22"/>
      <c r="E298" s="22"/>
    </row>
    <row r="299" spans="1:5" x14ac:dyDescent="0.2">
      <c r="A299" s="24" t="s">
        <v>296</v>
      </c>
      <c r="B299" s="27">
        <v>2415.85</v>
      </c>
      <c r="C299" s="27">
        <v>2384102439.6399999</v>
      </c>
      <c r="D299" s="22"/>
      <c r="E299" s="22"/>
    </row>
    <row r="300" spans="1:5" x14ac:dyDescent="0.2">
      <c r="A300" s="24" t="s">
        <v>297</v>
      </c>
      <c r="B300" s="27">
        <v>2406.42</v>
      </c>
      <c r="C300" s="27">
        <v>2367882402.5599999</v>
      </c>
      <c r="D300" s="22"/>
      <c r="E300" s="22"/>
    </row>
    <row r="301" spans="1:5" x14ac:dyDescent="0.2">
      <c r="A301" s="24" t="s">
        <v>298</v>
      </c>
      <c r="B301" s="27">
        <v>2390.4499999999998</v>
      </c>
      <c r="C301" s="27">
        <v>2346103861.52</v>
      </c>
      <c r="D301" s="22"/>
      <c r="E301" s="22"/>
    </row>
    <row r="302" spans="1:5" x14ac:dyDescent="0.2">
      <c r="A302" s="24" t="s">
        <v>299</v>
      </c>
      <c r="B302" s="27">
        <v>2366.4499999999998</v>
      </c>
      <c r="C302" s="27">
        <v>2315082884.29</v>
      </c>
      <c r="D302" s="22"/>
      <c r="E302" s="22"/>
    </row>
    <row r="303" spans="1:5" x14ac:dyDescent="0.2">
      <c r="A303" s="24" t="s">
        <v>300</v>
      </c>
      <c r="B303" s="27">
        <v>2371.64</v>
      </c>
      <c r="C303" s="27">
        <v>2312873237.6700001</v>
      </c>
      <c r="D303" s="22"/>
      <c r="E303" s="22"/>
    </row>
    <row r="304" spans="1:5" x14ac:dyDescent="0.2">
      <c r="A304" s="24" t="s">
        <v>301</v>
      </c>
      <c r="B304" s="27">
        <v>2352.04</v>
      </c>
      <c r="C304" s="27">
        <v>2290026917.27</v>
      </c>
      <c r="D304" s="22"/>
      <c r="E304" s="22"/>
    </row>
    <row r="305" spans="1:5" x14ac:dyDescent="0.2">
      <c r="A305" s="24" t="s">
        <v>302</v>
      </c>
      <c r="B305" s="27">
        <v>2338.41</v>
      </c>
      <c r="C305" s="27">
        <v>2263758012.7199998</v>
      </c>
      <c r="D305" s="22"/>
      <c r="E305" s="22"/>
    </row>
    <row r="306" spans="1:5" x14ac:dyDescent="0.2">
      <c r="A306" s="24" t="s">
        <v>303</v>
      </c>
      <c r="B306" s="27">
        <v>2380.33</v>
      </c>
      <c r="C306" s="27">
        <v>2407635843.6100001</v>
      </c>
      <c r="D306" s="22"/>
      <c r="E306" s="22"/>
    </row>
    <row r="307" spans="1:5" x14ac:dyDescent="0.2">
      <c r="A307" s="24" t="s">
        <v>304</v>
      </c>
      <c r="B307" s="27">
        <v>2339.39</v>
      </c>
      <c r="C307" s="27">
        <v>2335204899.4899998</v>
      </c>
      <c r="D307" s="22"/>
      <c r="E307" s="22"/>
    </row>
    <row r="308" spans="1:5" x14ac:dyDescent="0.2">
      <c r="A308" s="24" t="s">
        <v>305</v>
      </c>
      <c r="B308" s="27">
        <v>2400.37</v>
      </c>
      <c r="C308" s="27">
        <v>2336794956.4299998</v>
      </c>
      <c r="D308" s="22"/>
      <c r="E308" s="22"/>
    </row>
    <row r="309" spans="1:5" x14ac:dyDescent="0.2">
      <c r="A309" s="24" t="s">
        <v>306</v>
      </c>
      <c r="B309" s="27">
        <v>2370.85</v>
      </c>
      <c r="C309" s="27">
        <v>2307923445.9400001</v>
      </c>
      <c r="D309" s="22"/>
      <c r="E309" s="22"/>
    </row>
    <row r="310" spans="1:5" x14ac:dyDescent="0.2">
      <c r="A310" s="24" t="s">
        <v>307</v>
      </c>
      <c r="B310" s="27">
        <v>2417.77</v>
      </c>
      <c r="C310" s="27">
        <v>2354398000.5100002</v>
      </c>
      <c r="D310" s="22"/>
      <c r="E310" s="22"/>
    </row>
    <row r="311" spans="1:5" x14ac:dyDescent="0.2">
      <c r="A311" s="24" t="s">
        <v>308</v>
      </c>
      <c r="B311" s="27">
        <v>2378.8000000000002</v>
      </c>
      <c r="C311" s="27">
        <v>2302937317.1599998</v>
      </c>
      <c r="D311" s="22"/>
      <c r="E311" s="22"/>
    </row>
    <row r="312" spans="1:5" x14ac:dyDescent="0.2">
      <c r="A312" s="24" t="s">
        <v>309</v>
      </c>
      <c r="B312" s="27">
        <v>2561.86</v>
      </c>
      <c r="C312" s="27">
        <v>2466036431.6500001</v>
      </c>
      <c r="D312" s="22"/>
      <c r="E312" s="22"/>
    </row>
    <row r="313" spans="1:5" x14ac:dyDescent="0.2">
      <c r="A313" s="24" t="s">
        <v>310</v>
      </c>
      <c r="B313" s="27">
        <v>2572.21</v>
      </c>
      <c r="C313" s="27">
        <v>2462614249.8899999</v>
      </c>
      <c r="D313" s="22"/>
      <c r="E313" s="22"/>
    </row>
    <row r="314" spans="1:5" x14ac:dyDescent="0.2">
      <c r="A314" s="24" t="s">
        <v>311</v>
      </c>
      <c r="B314" s="27">
        <v>2482.0700000000002</v>
      </c>
      <c r="C314" s="27">
        <v>2333352682.8000002</v>
      </c>
      <c r="D314" s="22"/>
      <c r="E314" s="22"/>
    </row>
    <row r="315" spans="1:5" x14ac:dyDescent="0.2">
      <c r="A315" s="24" t="s">
        <v>312</v>
      </c>
      <c r="B315" s="27">
        <v>2484.7399999999998</v>
      </c>
      <c r="C315" s="27">
        <v>2322739162.52</v>
      </c>
      <c r="D315" s="22"/>
      <c r="E315" s="22"/>
    </row>
    <row r="316" spans="1:5" x14ac:dyDescent="0.2">
      <c r="A316" s="24" t="s">
        <v>313</v>
      </c>
      <c r="B316" s="27">
        <v>2458.7199999999998</v>
      </c>
      <c r="C316" s="27">
        <v>2294559715.8000002</v>
      </c>
      <c r="D316" s="22"/>
      <c r="E316" s="22"/>
    </row>
    <row r="317" spans="1:5" x14ac:dyDescent="0.2">
      <c r="A317" s="24" t="s">
        <v>314</v>
      </c>
      <c r="B317" s="27">
        <v>2511.0700000000002</v>
      </c>
      <c r="C317" s="27">
        <v>2346818716.4499998</v>
      </c>
      <c r="D317" s="22"/>
      <c r="E317" s="22"/>
    </row>
    <row r="318" spans="1:5" x14ac:dyDescent="0.2">
      <c r="A318" s="24" t="s">
        <v>315</v>
      </c>
      <c r="B318" s="27">
        <v>2498.17</v>
      </c>
      <c r="C318" s="27">
        <v>2327819920.25</v>
      </c>
      <c r="D318" s="22"/>
      <c r="E318" s="22"/>
    </row>
    <row r="319" spans="1:5" x14ac:dyDescent="0.2">
      <c r="A319" s="24" t="s">
        <v>316</v>
      </c>
      <c r="B319" s="27">
        <v>2477.0300000000002</v>
      </c>
      <c r="C319" s="27">
        <v>2315293514.1799998</v>
      </c>
      <c r="D319" s="22"/>
      <c r="E319" s="22"/>
    </row>
    <row r="320" spans="1:5" x14ac:dyDescent="0.2">
      <c r="A320" s="24" t="s">
        <v>317</v>
      </c>
      <c r="B320" s="27">
        <v>2473.21</v>
      </c>
      <c r="C320" s="27">
        <v>2305866555.4699998</v>
      </c>
      <c r="D320" s="22"/>
      <c r="E320" s="22"/>
    </row>
    <row r="321" spans="1:5" x14ac:dyDescent="0.2">
      <c r="A321" s="24" t="s">
        <v>318</v>
      </c>
      <c r="B321" s="27">
        <v>2497.1</v>
      </c>
      <c r="C321" s="27">
        <v>2328850637.1399999</v>
      </c>
      <c r="D321" s="22"/>
      <c r="E321" s="22"/>
    </row>
    <row r="322" spans="1:5" x14ac:dyDescent="0.2">
      <c r="A322" s="24" t="s">
        <v>319</v>
      </c>
      <c r="B322" s="27">
        <v>2485.64</v>
      </c>
      <c r="C322" s="27">
        <v>2317187994.5</v>
      </c>
      <c r="D322" s="22"/>
      <c r="E322" s="22"/>
    </row>
    <row r="323" spans="1:5" x14ac:dyDescent="0.2">
      <c r="A323" s="24" t="s">
        <v>320</v>
      </c>
      <c r="B323" s="27">
        <v>2467.64</v>
      </c>
      <c r="C323" s="27">
        <v>2287474866.3699999</v>
      </c>
      <c r="D323" s="22"/>
      <c r="E323" s="22"/>
    </row>
    <row r="324" spans="1:5" x14ac:dyDescent="0.2">
      <c r="A324" s="24" t="s">
        <v>321</v>
      </c>
      <c r="B324" s="27">
        <v>2430.06</v>
      </c>
      <c r="C324" s="27">
        <v>2260216857.29</v>
      </c>
      <c r="D324" s="22"/>
      <c r="E324" s="22"/>
    </row>
    <row r="325" spans="1:5" x14ac:dyDescent="0.2">
      <c r="A325" s="24" t="s">
        <v>322</v>
      </c>
      <c r="B325" s="27">
        <v>2385.85</v>
      </c>
      <c r="C325" s="27">
        <v>2212862097.5</v>
      </c>
      <c r="D325" s="22"/>
      <c r="E325" s="22"/>
    </row>
    <row r="326" spans="1:5" x14ac:dyDescent="0.2">
      <c r="A326" s="24" t="s">
        <v>323</v>
      </c>
      <c r="B326" s="27">
        <v>2450.86</v>
      </c>
      <c r="C326" s="27">
        <v>2264005548.2600002</v>
      </c>
      <c r="D326" s="22"/>
      <c r="E326" s="22"/>
    </row>
    <row r="327" spans="1:5" x14ac:dyDescent="0.2">
      <c r="A327" s="24" t="s">
        <v>324</v>
      </c>
      <c r="B327" s="27">
        <v>2421.98</v>
      </c>
      <c r="C327" s="27">
        <v>2243287765.7600002</v>
      </c>
      <c r="D327" s="22"/>
      <c r="E327" s="22"/>
    </row>
    <row r="328" spans="1:5" x14ac:dyDescent="0.2">
      <c r="A328" s="24" t="s">
        <v>325</v>
      </c>
      <c r="B328" s="27">
        <v>2445.4</v>
      </c>
      <c r="C328" s="27">
        <v>2245352749.9200001</v>
      </c>
      <c r="D328" s="22"/>
      <c r="E328" s="22"/>
    </row>
    <row r="329" spans="1:5" x14ac:dyDescent="0.2">
      <c r="A329" s="24" t="s">
        <v>326</v>
      </c>
      <c r="B329" s="27">
        <v>2429.33</v>
      </c>
      <c r="C329" s="27">
        <v>2220161641.75</v>
      </c>
      <c r="D329" s="22"/>
      <c r="E329" s="22"/>
    </row>
    <row r="330" spans="1:5" x14ac:dyDescent="0.2">
      <c r="A330" s="24" t="s">
        <v>327</v>
      </c>
      <c r="B330" s="27">
        <v>2451.75</v>
      </c>
      <c r="C330" s="27">
        <v>2243857371.4400001</v>
      </c>
      <c r="D330" s="22"/>
      <c r="E330" s="22"/>
    </row>
    <row r="331" spans="1:5" x14ac:dyDescent="0.2">
      <c r="A331" s="24" t="s">
        <v>328</v>
      </c>
      <c r="B331" s="27">
        <v>2461.16</v>
      </c>
      <c r="C331" s="27">
        <v>2243935033.1399999</v>
      </c>
      <c r="D331" s="22"/>
      <c r="E331" s="22"/>
    </row>
    <row r="332" spans="1:5" x14ac:dyDescent="0.2">
      <c r="A332" s="24" t="s">
        <v>329</v>
      </c>
      <c r="B332" s="27">
        <v>2441.5100000000002</v>
      </c>
      <c r="C332" s="27">
        <v>2221133594.79</v>
      </c>
      <c r="D332" s="22"/>
      <c r="E332" s="22"/>
    </row>
    <row r="333" spans="1:5" x14ac:dyDescent="0.2">
      <c r="A333" s="24" t="s">
        <v>330</v>
      </c>
      <c r="B333" s="27">
        <v>2414.5500000000002</v>
      </c>
      <c r="C333" s="27">
        <v>2182279393.1399999</v>
      </c>
      <c r="D333" s="22"/>
      <c r="E333" s="22"/>
    </row>
    <row r="334" spans="1:5" x14ac:dyDescent="0.2">
      <c r="A334" s="24" t="s">
        <v>331</v>
      </c>
      <c r="B334" s="27">
        <v>2438.31</v>
      </c>
      <c r="C334" s="27">
        <v>2195340315.98</v>
      </c>
      <c r="D334" s="22"/>
      <c r="E334" s="22"/>
    </row>
    <row r="335" spans="1:5" x14ac:dyDescent="0.2">
      <c r="A335" s="24" t="s">
        <v>332</v>
      </c>
      <c r="B335" s="27">
        <v>2405.0300000000002</v>
      </c>
      <c r="C335" s="27">
        <v>2156471529.0700002</v>
      </c>
      <c r="D335" s="22"/>
      <c r="E335" s="22"/>
    </row>
    <row r="336" spans="1:5" x14ac:dyDescent="0.2">
      <c r="A336" s="24" t="s">
        <v>333</v>
      </c>
      <c r="B336" s="27">
        <v>2403.83</v>
      </c>
      <c r="C336" s="27">
        <v>2150165020.8400002</v>
      </c>
      <c r="D336" s="22"/>
      <c r="E336" s="22"/>
    </row>
    <row r="337" spans="1:5" x14ac:dyDescent="0.2">
      <c r="A337" s="24" t="s">
        <v>334</v>
      </c>
      <c r="B337" s="27">
        <v>2396.54</v>
      </c>
      <c r="C337" s="27">
        <v>2148445035.1399999</v>
      </c>
      <c r="D337" s="22"/>
      <c r="E337" s="22"/>
    </row>
    <row r="338" spans="1:5" x14ac:dyDescent="0.2">
      <c r="A338" s="24" t="s">
        <v>335</v>
      </c>
      <c r="B338" s="27">
        <v>2393.59</v>
      </c>
      <c r="C338" s="27">
        <v>2147931561.8400002</v>
      </c>
      <c r="D338" s="22"/>
      <c r="E338" s="22"/>
    </row>
    <row r="339" spans="1:5" x14ac:dyDescent="0.2">
      <c r="A339" s="24" t="s">
        <v>336</v>
      </c>
      <c r="B339" s="27">
        <v>2406.36</v>
      </c>
      <c r="C339" s="27">
        <v>2155207561.29</v>
      </c>
      <c r="D339" s="22"/>
      <c r="E339" s="22"/>
    </row>
    <row r="340" spans="1:5" x14ac:dyDescent="0.2">
      <c r="A340" s="24" t="s">
        <v>337</v>
      </c>
      <c r="B340" s="27">
        <v>2395.4</v>
      </c>
      <c r="C340" s="27">
        <v>2298891313.4299998</v>
      </c>
      <c r="D340" s="22"/>
      <c r="E340" s="22"/>
    </row>
    <row r="341" spans="1:5" x14ac:dyDescent="0.2">
      <c r="A341" s="24" t="s">
        <v>338</v>
      </c>
      <c r="B341" s="27">
        <v>2368.69</v>
      </c>
      <c r="C341" s="27">
        <v>2264962648.8899999</v>
      </c>
      <c r="D341" s="22"/>
      <c r="E341" s="22"/>
    </row>
    <row r="342" spans="1:5" x14ac:dyDescent="0.2">
      <c r="A342" s="24" t="s">
        <v>339</v>
      </c>
      <c r="B342" s="27">
        <v>2357.37</v>
      </c>
      <c r="C342" s="27">
        <v>2253764277</v>
      </c>
      <c r="D342" s="22"/>
      <c r="E342" s="22"/>
    </row>
    <row r="343" spans="1:5" x14ac:dyDescent="0.2">
      <c r="A343" s="24" t="s">
        <v>340</v>
      </c>
      <c r="B343" s="27">
        <v>2330.31</v>
      </c>
      <c r="C343" s="27">
        <v>2065824986.26</v>
      </c>
      <c r="D343" s="22"/>
      <c r="E343" s="22"/>
    </row>
    <row r="344" spans="1:5" x14ac:dyDescent="0.2">
      <c r="A344" s="24" t="s">
        <v>341</v>
      </c>
      <c r="B344" s="27">
        <v>2315.0500000000002</v>
      </c>
      <c r="C344" s="27">
        <v>2054822588.0799999</v>
      </c>
      <c r="D344" s="22"/>
      <c r="E344" s="22"/>
    </row>
    <row r="345" spans="1:5" x14ac:dyDescent="0.2">
      <c r="A345" s="24" t="s">
        <v>342</v>
      </c>
      <c r="B345" s="27">
        <v>2284.3000000000002</v>
      </c>
      <c r="C345" s="27">
        <v>2032998128.5699999</v>
      </c>
      <c r="D345" s="22"/>
      <c r="E345" s="22"/>
    </row>
    <row r="346" spans="1:5" x14ac:dyDescent="0.2">
      <c r="A346" s="24" t="s">
        <v>343</v>
      </c>
      <c r="B346" s="27">
        <v>2272.2600000000002</v>
      </c>
      <c r="C346" s="27">
        <v>2018649369.3099999</v>
      </c>
      <c r="D346" s="22"/>
      <c r="E346" s="22"/>
    </row>
    <row r="347" spans="1:5" x14ac:dyDescent="0.2">
      <c r="A347" s="24" t="s">
        <v>344</v>
      </c>
      <c r="B347" s="27">
        <v>2286.5300000000002</v>
      </c>
      <c r="C347" s="27">
        <v>2027347778.71</v>
      </c>
      <c r="D347" s="22"/>
      <c r="E347" s="22"/>
    </row>
    <row r="348" spans="1:5" x14ac:dyDescent="0.2">
      <c r="A348" s="24" t="s">
        <v>345</v>
      </c>
      <c r="B348" s="27">
        <v>2270.2600000000002</v>
      </c>
      <c r="C348" s="27">
        <v>2012425997.5</v>
      </c>
      <c r="D348" s="22"/>
      <c r="E348" s="22"/>
    </row>
    <row r="349" spans="1:5" x14ac:dyDescent="0.2">
      <c r="A349" s="24" t="s">
        <v>346</v>
      </c>
      <c r="B349" s="27">
        <v>2243.04</v>
      </c>
      <c r="C349" s="27">
        <v>1981509001.9300001</v>
      </c>
      <c r="D349" s="22"/>
      <c r="E349" s="22"/>
    </row>
    <row r="350" spans="1:5" x14ac:dyDescent="0.2">
      <c r="A350" s="24" t="s">
        <v>347</v>
      </c>
      <c r="B350" s="27">
        <v>2235.4699999999998</v>
      </c>
      <c r="C350" s="27">
        <v>1968672872.9400001</v>
      </c>
      <c r="D350" s="22"/>
      <c r="E350" s="22"/>
    </row>
    <row r="351" spans="1:5" x14ac:dyDescent="0.2">
      <c r="A351" s="24" t="s">
        <v>348</v>
      </c>
      <c r="B351" s="27">
        <v>2238.15</v>
      </c>
      <c r="C351" s="27">
        <v>1965780518.71</v>
      </c>
      <c r="D351" s="22"/>
      <c r="E351" s="22"/>
    </row>
    <row r="352" spans="1:5" x14ac:dyDescent="0.2">
      <c r="A352" s="24" t="s">
        <v>349</v>
      </c>
      <c r="B352" s="27">
        <v>2255.6999999999998</v>
      </c>
      <c r="C352" s="27">
        <v>1978382776.3299999</v>
      </c>
      <c r="D352" s="22"/>
      <c r="E352" s="22"/>
    </row>
    <row r="353" spans="1:5" x14ac:dyDescent="0.2">
      <c r="A353" s="24" t="s">
        <v>350</v>
      </c>
      <c r="B353" s="27">
        <v>2256.96</v>
      </c>
      <c r="C353" s="27">
        <v>1998404757.51</v>
      </c>
      <c r="D353" s="22"/>
      <c r="E353" s="22"/>
    </row>
    <row r="354" spans="1:5" x14ac:dyDescent="0.2">
      <c r="A354" s="24" t="s">
        <v>351</v>
      </c>
      <c r="B354" s="27">
        <v>2244.89</v>
      </c>
      <c r="C354" s="27">
        <v>1991397048.8099999</v>
      </c>
      <c r="D354" s="22"/>
      <c r="E354" s="22"/>
    </row>
    <row r="355" spans="1:5" x14ac:dyDescent="0.2">
      <c r="A355" s="24" t="s">
        <v>352</v>
      </c>
      <c r="B355" s="27">
        <v>2221.2399999999998</v>
      </c>
      <c r="C355" s="27">
        <v>1965790482.8699999</v>
      </c>
      <c r="D355" s="22"/>
      <c r="E355" s="22"/>
    </row>
    <row r="356" spans="1:5" x14ac:dyDescent="0.2">
      <c r="A356" s="24" t="s">
        <v>353</v>
      </c>
      <c r="B356" s="27">
        <v>2290.86</v>
      </c>
      <c r="C356" s="27">
        <v>2027638413.28</v>
      </c>
      <c r="D356" s="22"/>
      <c r="E356" s="22"/>
    </row>
    <row r="357" spans="1:5" x14ac:dyDescent="0.2">
      <c r="A357" s="24" t="s">
        <v>354</v>
      </c>
      <c r="B357" s="27">
        <v>2198.8000000000002</v>
      </c>
      <c r="C357" s="27">
        <v>1944165835.8</v>
      </c>
      <c r="D357" s="22"/>
      <c r="E357" s="22"/>
    </row>
    <row r="358" spans="1:5" x14ac:dyDescent="0.2">
      <c r="A358" s="24" t="s">
        <v>355</v>
      </c>
      <c r="B358" s="27">
        <v>2151.87</v>
      </c>
      <c r="C358" s="27">
        <v>1901375540.8099999</v>
      </c>
      <c r="D358" s="22"/>
      <c r="E358" s="22"/>
    </row>
    <row r="359" spans="1:5" x14ac:dyDescent="0.2">
      <c r="A359" s="24" t="s">
        <v>356</v>
      </c>
      <c r="B359" s="27">
        <v>2119.4699999999998</v>
      </c>
      <c r="C359" s="27">
        <v>1874602892.96</v>
      </c>
      <c r="D359" s="22"/>
      <c r="E359" s="22"/>
    </row>
    <row r="360" spans="1:5" x14ac:dyDescent="0.2">
      <c r="A360" s="24" t="s">
        <v>357</v>
      </c>
      <c r="B360" s="27">
        <v>2103.62</v>
      </c>
      <c r="C360" s="27">
        <v>1856312242.1199999</v>
      </c>
      <c r="D360" s="22"/>
      <c r="E360" s="22"/>
    </row>
    <row r="361" spans="1:5" x14ac:dyDescent="0.2">
      <c r="A361" s="24" t="s">
        <v>358</v>
      </c>
      <c r="B361" s="27">
        <v>2085.54</v>
      </c>
      <c r="C361" s="27">
        <v>1837748219.8499999</v>
      </c>
      <c r="D361" s="22"/>
      <c r="E361" s="22"/>
    </row>
    <row r="362" spans="1:5" x14ac:dyDescent="0.2">
      <c r="A362" s="24" t="s">
        <v>359</v>
      </c>
      <c r="B362" s="27">
        <v>2118.5300000000002</v>
      </c>
      <c r="C362" s="27">
        <v>1856505220.6900001</v>
      </c>
      <c r="D362" s="22"/>
      <c r="E362" s="22"/>
    </row>
    <row r="363" spans="1:5" x14ac:dyDescent="0.2">
      <c r="A363" s="24" t="s">
        <v>360</v>
      </c>
      <c r="B363" s="27">
        <v>2106.25</v>
      </c>
      <c r="C363" s="27">
        <v>1844425821.6500001</v>
      </c>
      <c r="D363" s="22"/>
      <c r="E363" s="22"/>
    </row>
    <row r="364" spans="1:5" x14ac:dyDescent="0.2">
      <c r="A364" s="24" t="s">
        <v>361</v>
      </c>
      <c r="B364" s="27">
        <v>2103.09</v>
      </c>
      <c r="C364" s="27">
        <v>1842063381.05</v>
      </c>
      <c r="D364" s="22"/>
      <c r="E364" s="22"/>
    </row>
    <row r="365" spans="1:5" x14ac:dyDescent="0.2">
      <c r="A365" s="24" t="s">
        <v>362</v>
      </c>
      <c r="B365" s="27">
        <v>2125.17</v>
      </c>
      <c r="C365" s="27">
        <v>1856539203.29</v>
      </c>
      <c r="D365" s="22"/>
      <c r="E365" s="22"/>
    </row>
    <row r="366" spans="1:5" x14ac:dyDescent="0.2">
      <c r="A366" s="24" t="s">
        <v>363</v>
      </c>
      <c r="B366" s="27">
        <v>2122.2399999999998</v>
      </c>
      <c r="C366" s="27">
        <v>1850489835.6700001</v>
      </c>
      <c r="D366" s="22"/>
      <c r="E366" s="22"/>
    </row>
    <row r="367" spans="1:5" x14ac:dyDescent="0.2">
      <c r="A367" s="24" t="s">
        <v>364</v>
      </c>
      <c r="B367" s="27">
        <v>2077.0700000000002</v>
      </c>
      <c r="C367" s="27">
        <v>1808569424.8399999</v>
      </c>
      <c r="D367" s="22"/>
      <c r="E367" s="22"/>
    </row>
    <row r="368" spans="1:5" x14ac:dyDescent="0.2">
      <c r="A368" s="24" t="s">
        <v>365</v>
      </c>
      <c r="B368" s="27">
        <v>2038.35</v>
      </c>
      <c r="C368" s="27">
        <v>1779209501.9000001</v>
      </c>
      <c r="D368" s="22"/>
      <c r="E368" s="22"/>
    </row>
    <row r="369" spans="1:5" x14ac:dyDescent="0.2">
      <c r="A369" s="24" t="s">
        <v>366</v>
      </c>
      <c r="B369" s="27">
        <v>2034.18</v>
      </c>
      <c r="C369" s="27">
        <v>1774237860.97</v>
      </c>
      <c r="D369" s="22"/>
      <c r="E369" s="22"/>
    </row>
    <row r="370" spans="1:5" x14ac:dyDescent="0.2">
      <c r="A370" s="24" t="s">
        <v>367</v>
      </c>
      <c r="B370" s="27">
        <v>2032.21</v>
      </c>
      <c r="C370" s="27">
        <v>1764833785.5799999</v>
      </c>
      <c r="D370" s="22"/>
      <c r="E370" s="22"/>
    </row>
    <row r="371" spans="1:5" x14ac:dyDescent="0.2">
      <c r="A371" s="24" t="s">
        <v>368</v>
      </c>
      <c r="B371" s="27">
        <v>2025.98</v>
      </c>
      <c r="C371" s="27">
        <v>1756153573.6500001</v>
      </c>
      <c r="D371" s="22"/>
      <c r="E371" s="22"/>
    </row>
    <row r="372" spans="1:5" x14ac:dyDescent="0.2">
      <c r="A372" s="24" t="s">
        <v>369</v>
      </c>
      <c r="B372" s="27">
        <v>2068.7399999999998</v>
      </c>
      <c r="C372" s="27">
        <v>1785932223.05</v>
      </c>
      <c r="D372" s="22"/>
      <c r="E372" s="22"/>
    </row>
    <row r="373" spans="1:5" x14ac:dyDescent="0.2">
      <c r="A373" s="24" t="s">
        <v>370</v>
      </c>
      <c r="B373" s="27">
        <v>2082.6999999999998</v>
      </c>
      <c r="C373" s="27">
        <v>1791433007.8199999</v>
      </c>
      <c r="D373" s="22"/>
      <c r="E373" s="22"/>
    </row>
    <row r="374" spans="1:5" x14ac:dyDescent="0.2">
      <c r="A374" s="24" t="s">
        <v>371</v>
      </c>
      <c r="B374" s="27">
        <v>2036.49</v>
      </c>
      <c r="C374" s="27">
        <v>1747635265.6400001</v>
      </c>
      <c r="D374" s="22"/>
      <c r="E374" s="22"/>
    </row>
    <row r="375" spans="1:5" x14ac:dyDescent="0.2">
      <c r="A375" s="24" t="s">
        <v>372</v>
      </c>
      <c r="B375" s="27">
        <v>1958.31</v>
      </c>
      <c r="C375" s="27">
        <v>1674027066.04</v>
      </c>
      <c r="D375" s="22"/>
      <c r="E375" s="22"/>
    </row>
    <row r="376" spans="1:5" x14ac:dyDescent="0.2">
      <c r="A376" s="24" t="s">
        <v>373</v>
      </c>
      <c r="B376" s="27">
        <v>1979.65</v>
      </c>
      <c r="C376" s="27">
        <v>1688506602.3900001</v>
      </c>
      <c r="D376" s="22"/>
      <c r="E376" s="22"/>
    </row>
    <row r="377" spans="1:5" x14ac:dyDescent="0.2">
      <c r="A377" s="24" t="s">
        <v>374</v>
      </c>
      <c r="B377" s="27">
        <v>1976.71</v>
      </c>
      <c r="C377" s="27">
        <v>1683124642.76</v>
      </c>
      <c r="D377" s="22"/>
      <c r="E377" s="22"/>
    </row>
    <row r="378" spans="1:5" x14ac:dyDescent="0.2">
      <c r="A378" s="24" t="s">
        <v>375</v>
      </c>
      <c r="B378" s="27">
        <v>1940.16</v>
      </c>
      <c r="C378" s="27">
        <v>1636927495.3599999</v>
      </c>
      <c r="D378" s="22"/>
      <c r="E378" s="22"/>
    </row>
    <row r="379" spans="1:5" x14ac:dyDescent="0.2">
      <c r="A379" s="24" t="s">
        <v>376</v>
      </c>
      <c r="B379" s="27">
        <v>1993.41</v>
      </c>
      <c r="C379" s="27">
        <v>1682324505.3099999</v>
      </c>
      <c r="D379" s="22"/>
      <c r="E379" s="22"/>
    </row>
    <row r="380" spans="1:5" x14ac:dyDescent="0.2">
      <c r="A380" s="24" t="s">
        <v>377</v>
      </c>
      <c r="B380" s="27">
        <v>2022.24</v>
      </c>
      <c r="C380" s="27">
        <v>1706202286.01</v>
      </c>
      <c r="D380" s="22"/>
      <c r="E380" s="22"/>
    </row>
    <row r="381" spans="1:5" x14ac:dyDescent="0.2">
      <c r="A381" s="24" t="s">
        <v>378</v>
      </c>
      <c r="B381" s="27">
        <v>2016.1</v>
      </c>
      <c r="C381" s="27">
        <v>1700412502.25</v>
      </c>
      <c r="D381" s="22"/>
      <c r="E381" s="22"/>
    </row>
    <row r="382" spans="1:5" x14ac:dyDescent="0.2">
      <c r="A382" s="24" t="s">
        <v>379</v>
      </c>
      <c r="B382" s="27">
        <v>2044.61</v>
      </c>
      <c r="C382" s="27">
        <v>1724340083.8900001</v>
      </c>
      <c r="D382" s="22"/>
      <c r="E382" s="22"/>
    </row>
    <row r="383" spans="1:5" x14ac:dyDescent="0.2">
      <c r="A383" s="24" t="s">
        <v>380</v>
      </c>
      <c r="B383" s="27">
        <v>2101.6999999999998</v>
      </c>
      <c r="C383" s="27">
        <v>1776818285.72</v>
      </c>
      <c r="D383" s="22"/>
      <c r="E383" s="22"/>
    </row>
    <row r="384" spans="1:5" x14ac:dyDescent="0.2">
      <c r="A384" s="24" t="s">
        <v>381</v>
      </c>
      <c r="B384" s="27">
        <v>2116.92</v>
      </c>
      <c r="C384" s="27">
        <v>1786052184.01</v>
      </c>
      <c r="D384" s="22"/>
      <c r="E384" s="22"/>
    </row>
    <row r="385" spans="1:5" x14ac:dyDescent="0.2">
      <c r="A385" s="24" t="s">
        <v>382</v>
      </c>
      <c r="B385" s="27">
        <v>2151.2800000000002</v>
      </c>
      <c r="C385" s="27">
        <v>1817304877.1600001</v>
      </c>
      <c r="D385" s="22"/>
      <c r="E385" s="22"/>
    </row>
    <row r="386" spans="1:5" x14ac:dyDescent="0.2">
      <c r="A386" s="24" t="s">
        <v>383</v>
      </c>
      <c r="B386" s="27">
        <v>2173.66</v>
      </c>
      <c r="C386" s="27">
        <v>1836293433.5699999</v>
      </c>
      <c r="D386" s="22"/>
      <c r="E386" s="22"/>
    </row>
    <row r="387" spans="1:5" x14ac:dyDescent="0.2">
      <c r="A387" s="24" t="s">
        <v>384</v>
      </c>
      <c r="B387" s="27">
        <v>2155.4499999999998</v>
      </c>
      <c r="C387" s="27">
        <v>1816252738.02</v>
      </c>
      <c r="D387" s="22"/>
      <c r="E387" s="22"/>
    </row>
    <row r="388" spans="1:5" x14ac:dyDescent="0.2">
      <c r="A388" s="24" t="s">
        <v>385</v>
      </c>
      <c r="B388" s="27">
        <v>2149.5700000000002</v>
      </c>
      <c r="C388" s="27">
        <v>1811567352.95</v>
      </c>
      <c r="D388" s="22"/>
      <c r="E388" s="22"/>
    </row>
    <row r="389" spans="1:5" x14ac:dyDescent="0.2">
      <c r="A389" s="24" t="s">
        <v>386</v>
      </c>
      <c r="B389" s="27">
        <v>2133.3000000000002</v>
      </c>
      <c r="C389" s="27">
        <v>1788748077.5599999</v>
      </c>
      <c r="D389" s="22"/>
      <c r="E389" s="22"/>
    </row>
    <row r="390" spans="1:5" x14ac:dyDescent="0.2">
      <c r="A390" s="24" t="s">
        <v>387</v>
      </c>
      <c r="B390" s="27">
        <v>2142.17</v>
      </c>
      <c r="C390" s="27">
        <v>1787003086.95</v>
      </c>
      <c r="D390" s="22"/>
      <c r="E390" s="22"/>
    </row>
    <row r="391" spans="1:5" x14ac:dyDescent="0.2">
      <c r="A391" s="24" t="s">
        <v>388</v>
      </c>
      <c r="B391" s="27">
        <v>2128.69</v>
      </c>
      <c r="C391" s="27">
        <v>1775624392.3299999</v>
      </c>
      <c r="D391" s="22"/>
      <c r="E391" s="22"/>
    </row>
    <row r="392" spans="1:5" x14ac:dyDescent="0.2">
      <c r="A392" s="24" t="s">
        <v>389</v>
      </c>
      <c r="B392" s="27">
        <v>2173.34</v>
      </c>
      <c r="C392" s="27">
        <v>1803397865.28</v>
      </c>
      <c r="D392" s="22"/>
      <c r="E392" s="22"/>
    </row>
    <row r="393" spans="1:5" x14ac:dyDescent="0.2">
      <c r="A393" s="24" t="s">
        <v>390</v>
      </c>
      <c r="B393" s="27">
        <v>2170.88</v>
      </c>
      <c r="C393" s="27">
        <v>1805204083.5799999</v>
      </c>
      <c r="D393" s="22"/>
      <c r="E393" s="22"/>
    </row>
    <row r="394" spans="1:5" x14ac:dyDescent="0.2">
      <c r="A394" s="24" t="s">
        <v>391</v>
      </c>
      <c r="B394" s="27">
        <v>2148.16</v>
      </c>
      <c r="C394" s="27">
        <v>1784632159.76</v>
      </c>
      <c r="D394" s="22"/>
      <c r="E394" s="22"/>
    </row>
    <row r="395" spans="1:5" x14ac:dyDescent="0.2">
      <c r="A395" s="24" t="s">
        <v>392</v>
      </c>
      <c r="B395" s="27">
        <v>2134.37</v>
      </c>
      <c r="C395" s="27">
        <v>1772863373.95</v>
      </c>
      <c r="D395" s="22"/>
      <c r="E395" s="22"/>
    </row>
    <row r="396" spans="1:5" x14ac:dyDescent="0.2">
      <c r="A396" s="24" t="s">
        <v>393</v>
      </c>
      <c r="B396" s="27">
        <v>2141.79</v>
      </c>
      <c r="C396" s="27">
        <v>1762004179.97</v>
      </c>
      <c r="D396" s="22"/>
      <c r="E396" s="22"/>
    </row>
    <row r="397" spans="1:5" x14ac:dyDescent="0.2">
      <c r="A397" s="24" t="s">
        <v>394</v>
      </c>
      <c r="B397" s="27">
        <v>2120.4699999999998</v>
      </c>
      <c r="C397" s="27">
        <v>1740467536.71</v>
      </c>
      <c r="D397" s="22"/>
      <c r="E397" s="22"/>
    </row>
    <row r="398" spans="1:5" x14ac:dyDescent="0.2">
      <c r="A398" s="24" t="s">
        <v>395</v>
      </c>
      <c r="B398" s="27">
        <v>2222.1799999999998</v>
      </c>
      <c r="C398" s="27">
        <v>1820006730.6099999</v>
      </c>
      <c r="D398" s="22"/>
      <c r="E398" s="22"/>
    </row>
    <row r="399" spans="1:5" x14ac:dyDescent="0.2">
      <c r="A399" s="24" t="s">
        <v>396</v>
      </c>
      <c r="B399" s="27">
        <v>2228.5300000000002</v>
      </c>
      <c r="C399" s="27">
        <v>1821684581.51</v>
      </c>
      <c r="D399" s="22"/>
      <c r="E399" s="22"/>
    </row>
    <row r="400" spans="1:5" x14ac:dyDescent="0.2">
      <c r="A400" s="24" t="s">
        <v>397</v>
      </c>
      <c r="B400" s="27">
        <v>2218.7399999999998</v>
      </c>
      <c r="C400" s="27">
        <v>1818568393.26</v>
      </c>
      <c r="D400" s="22"/>
      <c r="E400" s="22"/>
    </row>
    <row r="401" spans="1:5" x14ac:dyDescent="0.2">
      <c r="A401" s="24" t="s">
        <v>398</v>
      </c>
      <c r="B401" s="27">
        <v>2175</v>
      </c>
      <c r="C401" s="27">
        <v>1784171891.74</v>
      </c>
      <c r="D401" s="22"/>
      <c r="E401" s="22"/>
    </row>
    <row r="402" spans="1:5" x14ac:dyDescent="0.2">
      <c r="A402" s="24" t="s">
        <v>399</v>
      </c>
      <c r="B402" s="27">
        <v>2166.11</v>
      </c>
      <c r="C402" s="27">
        <v>1784026514.48</v>
      </c>
      <c r="D402" s="22"/>
      <c r="E402" s="22"/>
    </row>
    <row r="403" spans="1:5" x14ac:dyDescent="0.2">
      <c r="A403" s="24" t="s">
        <v>400</v>
      </c>
      <c r="B403" s="27">
        <v>2138.67</v>
      </c>
      <c r="C403" s="27">
        <v>1761674123.8399999</v>
      </c>
      <c r="D403" s="22"/>
      <c r="E403" s="22"/>
    </row>
    <row r="404" spans="1:5" x14ac:dyDescent="0.2">
      <c r="A404" s="24" t="s">
        <v>401</v>
      </c>
      <c r="B404" s="27">
        <v>2147.1999999999998</v>
      </c>
      <c r="C404" s="27">
        <v>1763909723.3399999</v>
      </c>
      <c r="D404" s="22"/>
      <c r="E404" s="22"/>
    </row>
    <row r="405" spans="1:5" x14ac:dyDescent="0.2">
      <c r="A405" s="24" t="s">
        <v>402</v>
      </c>
      <c r="B405" s="27">
        <v>2188.04</v>
      </c>
      <c r="C405" s="27">
        <v>1797299290.9200001</v>
      </c>
      <c r="D405" s="22"/>
      <c r="E405" s="22"/>
    </row>
    <row r="406" spans="1:5" x14ac:dyDescent="0.2">
      <c r="A406" s="24" t="s">
        <v>403</v>
      </c>
      <c r="B406" s="27">
        <v>2208.42</v>
      </c>
      <c r="C406" s="27">
        <v>1811747155.98</v>
      </c>
      <c r="D406" s="22"/>
      <c r="E406" s="22"/>
    </row>
    <row r="407" spans="1:5" x14ac:dyDescent="0.2">
      <c r="A407" s="24" t="s">
        <v>404</v>
      </c>
      <c r="B407" s="27">
        <v>2248.88</v>
      </c>
      <c r="C407" s="27">
        <v>1835483654.03</v>
      </c>
      <c r="D407" s="22"/>
      <c r="E407" s="22"/>
    </row>
    <row r="408" spans="1:5" x14ac:dyDescent="0.2">
      <c r="A408" s="24" t="s">
        <v>405</v>
      </c>
      <c r="B408" s="27">
        <v>2256.89</v>
      </c>
      <c r="C408" s="27">
        <v>1833524431.4000001</v>
      </c>
      <c r="D408" s="22"/>
      <c r="E408" s="22"/>
    </row>
    <row r="409" spans="1:5" x14ac:dyDescent="0.2">
      <c r="A409" s="24" t="s">
        <v>406</v>
      </c>
      <c r="B409" s="27">
        <v>2248.56</v>
      </c>
      <c r="C409" s="27">
        <v>1810635406.25</v>
      </c>
      <c r="D409" s="22"/>
      <c r="E409" s="22"/>
    </row>
    <row r="410" spans="1:5" x14ac:dyDescent="0.2">
      <c r="A410" s="24" t="s">
        <v>407</v>
      </c>
      <c r="B410" s="27">
        <v>2200.6799999999998</v>
      </c>
      <c r="C410" s="27">
        <v>1771817882.5</v>
      </c>
      <c r="D410" s="22"/>
      <c r="E410" s="22"/>
    </row>
    <row r="411" spans="1:5" x14ac:dyDescent="0.2">
      <c r="A411" s="24" t="s">
        <v>408</v>
      </c>
      <c r="B411" s="27">
        <v>2227</v>
      </c>
      <c r="C411" s="27">
        <v>1789383134.27</v>
      </c>
      <c r="D411" s="22"/>
      <c r="E411" s="22"/>
    </row>
    <row r="412" spans="1:5" x14ac:dyDescent="0.2">
      <c r="A412" s="24" t="s">
        <v>409</v>
      </c>
      <c r="B412" s="27">
        <v>2220.3200000000002</v>
      </c>
      <c r="C412" s="27">
        <v>1783501572.0599999</v>
      </c>
      <c r="D412" s="22"/>
      <c r="E412" s="22"/>
    </row>
    <row r="413" spans="1:5" x14ac:dyDescent="0.2">
      <c r="A413" s="24" t="s">
        <v>410</v>
      </c>
      <c r="B413" s="27">
        <v>2278.41</v>
      </c>
      <c r="C413" s="27">
        <v>1823117451.3900001</v>
      </c>
      <c r="D413" s="22"/>
      <c r="E413" s="22"/>
    </row>
    <row r="414" spans="1:5" x14ac:dyDescent="0.2">
      <c r="A414" s="24" t="s">
        <v>411</v>
      </c>
      <c r="B414" s="27">
        <v>2259.46</v>
      </c>
      <c r="C414" s="27">
        <v>1806452805.9300001</v>
      </c>
      <c r="D414" s="22"/>
      <c r="E414" s="22"/>
    </row>
    <row r="415" spans="1:5" x14ac:dyDescent="0.2">
      <c r="A415" s="24" t="s">
        <v>412</v>
      </c>
      <c r="B415" s="27">
        <v>2265.7600000000002</v>
      </c>
      <c r="C415" s="27">
        <v>1812955301.4300001</v>
      </c>
      <c r="D415" s="22"/>
      <c r="E415" s="22"/>
    </row>
    <row r="416" spans="1:5" x14ac:dyDescent="0.2">
      <c r="A416" s="24" t="s">
        <v>413</v>
      </c>
      <c r="B416" s="27">
        <v>2264.2600000000002</v>
      </c>
      <c r="C416" s="27">
        <v>1808202237.51</v>
      </c>
      <c r="D416" s="22"/>
      <c r="E416" s="22"/>
    </row>
    <row r="417" spans="1:5" x14ac:dyDescent="0.2">
      <c r="A417" s="24" t="s">
        <v>414</v>
      </c>
      <c r="B417" s="27">
        <v>2262.64</v>
      </c>
      <c r="C417" s="27">
        <v>1827252207.47</v>
      </c>
      <c r="D417" s="22"/>
      <c r="E417" s="22"/>
    </row>
    <row r="418" spans="1:5" x14ac:dyDescent="0.2">
      <c r="A418" s="24" t="s">
        <v>415</v>
      </c>
      <c r="B418" s="27">
        <v>2256.7399999999998</v>
      </c>
      <c r="C418" s="27">
        <v>1825863268.5</v>
      </c>
      <c r="D418" s="22"/>
      <c r="E418" s="22"/>
    </row>
    <row r="419" spans="1:5" x14ac:dyDescent="0.2">
      <c r="A419" s="24" t="s">
        <v>416</v>
      </c>
      <c r="B419" s="27">
        <v>2230.36</v>
      </c>
      <c r="C419" s="27">
        <v>1784704347.0699999</v>
      </c>
      <c r="D419" s="22"/>
      <c r="E419" s="22"/>
    </row>
    <row r="420" spans="1:5" x14ac:dyDescent="0.2">
      <c r="A420" s="24" t="s">
        <v>417</v>
      </c>
      <c r="B420" s="27">
        <v>2206.0700000000002</v>
      </c>
      <c r="C420" s="27">
        <v>1751273573.3299999</v>
      </c>
      <c r="D420" s="22"/>
      <c r="E420" s="22"/>
    </row>
    <row r="421" spans="1:5" x14ac:dyDescent="0.2">
      <c r="A421" s="24" t="s">
        <v>418</v>
      </c>
      <c r="B421" s="27">
        <v>2227.71</v>
      </c>
      <c r="C421" s="27">
        <v>1994061369.9300001</v>
      </c>
      <c r="D421" s="22"/>
      <c r="E421" s="22"/>
    </row>
    <row r="422" spans="1:5" x14ac:dyDescent="0.2">
      <c r="A422" s="24" t="s">
        <v>419</v>
      </c>
      <c r="B422" s="27">
        <v>2206.52</v>
      </c>
      <c r="C422" s="27">
        <v>2050048198.5899999</v>
      </c>
      <c r="D422" s="22"/>
      <c r="E422" s="22"/>
    </row>
    <row r="423" spans="1:5" x14ac:dyDescent="0.2">
      <c r="A423" s="24" t="s">
        <v>420</v>
      </c>
      <c r="B423" s="27">
        <v>2167.52</v>
      </c>
      <c r="C423" s="27">
        <v>1916527133.27</v>
      </c>
      <c r="D423" s="22"/>
      <c r="E423" s="22"/>
    </row>
    <row r="424" spans="1:5" x14ac:dyDescent="0.2">
      <c r="A424" s="24" t="s">
        <v>421</v>
      </c>
      <c r="B424" s="27">
        <v>2170.29</v>
      </c>
      <c r="C424" s="27">
        <v>1913902673.0799999</v>
      </c>
      <c r="D424" s="22"/>
      <c r="E424" s="22"/>
    </row>
    <row r="425" spans="1:5" x14ac:dyDescent="0.2">
      <c r="A425" s="24" t="s">
        <v>422</v>
      </c>
      <c r="B425" s="27">
        <v>2170.4699999999998</v>
      </c>
      <c r="C425" s="27">
        <v>1913550198.45</v>
      </c>
      <c r="D425" s="22"/>
      <c r="E425" s="22"/>
    </row>
    <row r="426" spans="1:5" x14ac:dyDescent="0.2">
      <c r="A426" s="24" t="s">
        <v>423</v>
      </c>
      <c r="B426" s="27">
        <v>2176.64</v>
      </c>
      <c r="C426" s="27">
        <v>1781971712.02</v>
      </c>
      <c r="D426" s="22"/>
      <c r="E426" s="22"/>
    </row>
    <row r="427" spans="1:5" x14ac:dyDescent="0.2">
      <c r="A427" s="24" t="s">
        <v>424</v>
      </c>
      <c r="B427" s="27">
        <v>2195.5500000000002</v>
      </c>
      <c r="C427" s="27">
        <v>1798655578.02</v>
      </c>
      <c r="D427" s="22"/>
      <c r="E427" s="22"/>
    </row>
    <row r="428" spans="1:5" x14ac:dyDescent="0.2">
      <c r="A428" s="24" t="s">
        <v>425</v>
      </c>
      <c r="B428" s="27">
        <v>2180.25</v>
      </c>
      <c r="C428" s="27">
        <v>1767524435.52</v>
      </c>
      <c r="D428" s="22"/>
      <c r="E428" s="22"/>
    </row>
    <row r="429" spans="1:5" x14ac:dyDescent="0.2">
      <c r="A429" s="24" t="s">
        <v>426</v>
      </c>
      <c r="B429" s="27">
        <v>2159.7399999999998</v>
      </c>
      <c r="C429" s="27">
        <v>1753725437.8399999</v>
      </c>
      <c r="D429" s="22"/>
      <c r="E429" s="22"/>
    </row>
    <row r="430" spans="1:5" x14ac:dyDescent="0.2">
      <c r="A430" s="24" t="s">
        <v>427</v>
      </c>
      <c r="B430" s="27">
        <v>2137.6799999999998</v>
      </c>
      <c r="C430" s="27">
        <v>1749891628.74</v>
      </c>
      <c r="D430" s="22"/>
      <c r="E430" s="22"/>
    </row>
    <row r="431" spans="1:5" x14ac:dyDescent="0.2">
      <c r="A431" s="24" t="s">
        <v>428</v>
      </c>
      <c r="B431" s="27">
        <v>2113.2399999999998</v>
      </c>
      <c r="C431" s="27">
        <v>1677171305.05</v>
      </c>
      <c r="D431" s="22"/>
      <c r="E431" s="22"/>
    </row>
    <row r="432" spans="1:5" x14ac:dyDescent="0.2">
      <c r="A432" s="24" t="s">
        <v>429</v>
      </c>
      <c r="B432" s="27">
        <v>2133.79</v>
      </c>
      <c r="C432" s="27">
        <v>1740064276.01</v>
      </c>
      <c r="D432" s="22"/>
      <c r="E432" s="22"/>
    </row>
    <row r="433" spans="1:5" x14ac:dyDescent="0.2">
      <c r="A433" s="24" t="s">
        <v>430</v>
      </c>
      <c r="B433" s="27">
        <v>2119.9499999999998</v>
      </c>
      <c r="C433" s="27">
        <v>1727386505</v>
      </c>
      <c r="D433" s="22"/>
      <c r="E433" s="22"/>
    </row>
    <row r="434" spans="1:5" x14ac:dyDescent="0.2">
      <c r="A434" s="24" t="s">
        <v>431</v>
      </c>
      <c r="B434" s="27">
        <v>2093.7399999999998</v>
      </c>
      <c r="C434" s="27">
        <v>1729996594.03</v>
      </c>
      <c r="D434" s="22"/>
      <c r="E434" s="22"/>
    </row>
    <row r="435" spans="1:5" x14ac:dyDescent="0.2">
      <c r="A435" s="24" t="s">
        <v>432</v>
      </c>
      <c r="B435" s="27">
        <v>2058.69</v>
      </c>
      <c r="C435" s="27">
        <v>1690181958.3699999</v>
      </c>
      <c r="D435" s="22"/>
      <c r="E435" s="22"/>
    </row>
    <row r="436" spans="1:5" x14ac:dyDescent="0.2">
      <c r="A436" s="24" t="s">
        <v>433</v>
      </c>
      <c r="B436" s="27">
        <v>2036.43</v>
      </c>
      <c r="C436" s="27">
        <v>1711359538.9300001</v>
      </c>
      <c r="D436" s="22"/>
      <c r="E436" s="22"/>
    </row>
    <row r="437" spans="1:5" x14ac:dyDescent="0.2">
      <c r="A437" s="24" t="s">
        <v>434</v>
      </c>
      <c r="B437" s="27">
        <v>2076.46</v>
      </c>
      <c r="C437" s="27">
        <v>1911596437.72</v>
      </c>
      <c r="D437" s="22"/>
      <c r="E437" s="22"/>
    </row>
    <row r="438" spans="1:5" x14ac:dyDescent="0.2">
      <c r="A438" s="24" t="s">
        <v>435</v>
      </c>
      <c r="B438" s="27">
        <v>2099.35</v>
      </c>
      <c r="C438" s="27">
        <v>1853348818.97</v>
      </c>
      <c r="D438" s="22"/>
      <c r="E438" s="22"/>
    </row>
    <row r="439" spans="1:5" x14ac:dyDescent="0.2">
      <c r="A439" s="24" t="s">
        <v>436</v>
      </c>
      <c r="B439" s="27">
        <v>2117.23</v>
      </c>
      <c r="C439" s="27">
        <v>1698202367.5</v>
      </c>
      <c r="D439" s="22"/>
      <c r="E439" s="22"/>
    </row>
    <row r="440" spans="1:5" x14ac:dyDescent="0.2">
      <c r="A440" s="24" t="s">
        <v>437</v>
      </c>
      <c r="B440" s="27">
        <v>2113.9699999999998</v>
      </c>
      <c r="C440" s="27">
        <v>1832280229.22</v>
      </c>
      <c r="D440" s="22"/>
      <c r="E440" s="22"/>
    </row>
    <row r="441" spans="1:5" x14ac:dyDescent="0.2">
      <c r="A441" s="24" t="s">
        <v>438</v>
      </c>
      <c r="B441" s="27">
        <v>2117.4699999999998</v>
      </c>
      <c r="C441" s="27">
        <v>1725651645.24</v>
      </c>
      <c r="D441" s="22"/>
      <c r="E441" s="22"/>
    </row>
    <row r="442" spans="1:5" x14ac:dyDescent="0.2">
      <c r="A442" s="24" t="s">
        <v>439</v>
      </c>
      <c r="B442" s="27">
        <v>2130.9499999999998</v>
      </c>
      <c r="C442" s="27">
        <v>1899679430.49</v>
      </c>
      <c r="D442" s="22"/>
      <c r="E442" s="22"/>
    </row>
    <row r="443" spans="1:5" x14ac:dyDescent="0.2">
      <c r="A443" s="24" t="s">
        <v>440</v>
      </c>
      <c r="B443" s="27">
        <v>2109.6799999999998</v>
      </c>
      <c r="C443" s="27">
        <v>1826966954.53</v>
      </c>
      <c r="D443" s="22"/>
      <c r="E443" s="22"/>
    </row>
    <row r="444" spans="1:5" x14ac:dyDescent="0.2">
      <c r="A444" s="24" t="s">
        <v>441</v>
      </c>
      <c r="B444" s="27">
        <v>2158.83</v>
      </c>
      <c r="C444" s="27">
        <v>1882128389.3199999</v>
      </c>
      <c r="D444" s="22"/>
      <c r="E444" s="22"/>
    </row>
    <row r="445" spans="1:5" x14ac:dyDescent="0.2">
      <c r="A445" s="24" t="s">
        <v>442</v>
      </c>
      <c r="B445" s="27">
        <v>2168.75</v>
      </c>
      <c r="C445" s="27">
        <v>1915918278.3099999</v>
      </c>
      <c r="D445" s="22"/>
      <c r="E445" s="22"/>
    </row>
    <row r="446" spans="1:5" x14ac:dyDescent="0.2">
      <c r="A446" s="24" t="s">
        <v>443</v>
      </c>
      <c r="B446" s="27">
        <v>2157.71</v>
      </c>
      <c r="C446" s="27">
        <v>1773327487.52</v>
      </c>
      <c r="D446" s="22"/>
      <c r="E446" s="22"/>
    </row>
    <row r="447" spans="1:5" x14ac:dyDescent="0.2">
      <c r="A447" s="24" t="s">
        <v>444</v>
      </c>
      <c r="B447" s="27">
        <v>2185.7600000000002</v>
      </c>
      <c r="C447" s="27">
        <v>2028556312.5599999</v>
      </c>
      <c r="D447" s="22"/>
      <c r="E447" s="22"/>
    </row>
    <row r="448" spans="1:5" x14ac:dyDescent="0.2">
      <c r="A448" s="24" t="s">
        <v>445</v>
      </c>
      <c r="B448" s="27">
        <v>2176.5500000000002</v>
      </c>
      <c r="C448" s="27">
        <v>1883750756.96</v>
      </c>
      <c r="D448" s="22"/>
      <c r="E448" s="22"/>
    </row>
    <row r="449" spans="1:5" x14ac:dyDescent="0.2">
      <c r="A449" s="24" t="s">
        <v>446</v>
      </c>
      <c r="B449" s="27">
        <v>2149.17</v>
      </c>
      <c r="C449" s="27">
        <v>1684019667.3699999</v>
      </c>
      <c r="D449" s="22"/>
      <c r="E449" s="22"/>
    </row>
    <row r="450" spans="1:5" x14ac:dyDescent="0.2">
      <c r="A450" s="24" t="s">
        <v>447</v>
      </c>
      <c r="B450" s="27">
        <v>2103.5100000000002</v>
      </c>
      <c r="C450" s="27">
        <v>1646166498.0699999</v>
      </c>
      <c r="D450" s="22"/>
      <c r="E450" s="22"/>
    </row>
    <row r="451" spans="1:5" x14ac:dyDescent="0.2">
      <c r="A451" s="24" t="s">
        <v>448</v>
      </c>
      <c r="B451" s="27">
        <v>2088.33</v>
      </c>
      <c r="C451" s="27">
        <v>1633334261.24</v>
      </c>
      <c r="D451" s="22"/>
      <c r="E451" s="22"/>
    </row>
    <row r="452" spans="1:5" x14ac:dyDescent="0.2">
      <c r="A452" s="24" t="s">
        <v>449</v>
      </c>
      <c r="B452" s="27">
        <v>2090.5300000000002</v>
      </c>
      <c r="C452" s="27">
        <v>1634039268.48</v>
      </c>
      <c r="D452" s="22"/>
      <c r="E452" s="22"/>
    </row>
    <row r="453" spans="1:5" x14ac:dyDescent="0.2">
      <c r="A453" s="24" t="s">
        <v>450</v>
      </c>
      <c r="B453" s="27">
        <v>2116.69</v>
      </c>
      <c r="C453" s="27">
        <v>1885505507.1099999</v>
      </c>
      <c r="D453" s="22"/>
      <c r="E453" s="22"/>
    </row>
    <row r="454" spans="1:5" x14ac:dyDescent="0.2">
      <c r="A454" s="24" t="s">
        <v>451</v>
      </c>
      <c r="B454" s="27">
        <v>2104.91</v>
      </c>
      <c r="C454" s="27">
        <v>1629022643.77</v>
      </c>
      <c r="D454" s="22"/>
      <c r="E454" s="22"/>
    </row>
    <row r="455" spans="1:5" x14ac:dyDescent="0.2">
      <c r="A455" s="24" t="s">
        <v>452</v>
      </c>
      <c r="B455" s="27">
        <v>2113.94</v>
      </c>
      <c r="C455" s="27">
        <v>1650741805.9400001</v>
      </c>
      <c r="D455" s="22"/>
      <c r="E455" s="22"/>
    </row>
    <row r="456" spans="1:5" x14ac:dyDescent="0.2">
      <c r="A456" s="24" t="s">
        <v>453</v>
      </c>
      <c r="B456" s="27">
        <v>2152.73</v>
      </c>
      <c r="C456" s="27">
        <v>1909153855.4000001</v>
      </c>
      <c r="D456" s="22"/>
      <c r="E456" s="22"/>
    </row>
    <row r="457" spans="1:5" x14ac:dyDescent="0.2">
      <c r="A457" s="24" t="s">
        <v>454</v>
      </c>
      <c r="B457" s="27">
        <v>2161.9</v>
      </c>
      <c r="C457" s="27">
        <v>1939314177.76</v>
      </c>
      <c r="D457" s="22"/>
      <c r="E457" s="22"/>
    </row>
    <row r="458" spans="1:5" x14ac:dyDescent="0.2">
      <c r="A458" s="24" t="s">
        <v>455</v>
      </c>
      <c r="B458" s="27">
        <v>2191.75</v>
      </c>
      <c r="C458" s="27">
        <v>2157149640.75</v>
      </c>
      <c r="D458" s="22"/>
      <c r="E458" s="22"/>
    </row>
    <row r="459" spans="1:5" x14ac:dyDescent="0.2">
      <c r="A459" s="24" t="s">
        <v>456</v>
      </c>
      <c r="B459" s="27">
        <v>2141.5500000000002</v>
      </c>
      <c r="C459" s="27">
        <v>2054974344.1199999</v>
      </c>
      <c r="D459" s="22"/>
      <c r="E459" s="22"/>
    </row>
    <row r="460" spans="1:5" x14ac:dyDescent="0.2">
      <c r="A460" s="24" t="s">
        <v>457</v>
      </c>
      <c r="B460" s="27">
        <v>2118.1</v>
      </c>
      <c r="C460" s="27">
        <v>1728188765.7</v>
      </c>
      <c r="D460" s="22"/>
      <c r="E460" s="22"/>
    </row>
    <row r="461" spans="1:5" x14ac:dyDescent="0.2">
      <c r="A461" s="24" t="s">
        <v>458</v>
      </c>
      <c r="B461" s="27">
        <v>2122.59</v>
      </c>
      <c r="C461" s="27">
        <v>2042106489.24</v>
      </c>
      <c r="D461" s="22"/>
      <c r="E461" s="22"/>
    </row>
    <row r="462" spans="1:5" x14ac:dyDescent="0.2">
      <c r="A462" s="24" t="s">
        <v>459</v>
      </c>
      <c r="B462" s="27">
        <v>2081.62</v>
      </c>
      <c r="C462" s="27">
        <v>1678184720.46</v>
      </c>
      <c r="D462" s="22"/>
      <c r="E462" s="22"/>
    </row>
    <row r="463" spans="1:5" x14ac:dyDescent="0.2">
      <c r="A463" s="24" t="s">
        <v>460</v>
      </c>
      <c r="B463" s="27">
        <v>2084.14</v>
      </c>
      <c r="C463" s="27">
        <v>1921194228.5</v>
      </c>
      <c r="D463" s="22"/>
      <c r="E463" s="22"/>
    </row>
    <row r="464" spans="1:5" x14ac:dyDescent="0.2">
      <c r="A464" s="24" t="s">
        <v>461</v>
      </c>
      <c r="B464" s="27">
        <v>2063.89</v>
      </c>
      <c r="C464" s="27">
        <v>1961231484.1300001</v>
      </c>
      <c r="D464" s="22"/>
      <c r="E464" s="22"/>
    </row>
    <row r="465" spans="1:5" x14ac:dyDescent="0.2">
      <c r="A465" s="24" t="s">
        <v>462</v>
      </c>
      <c r="B465" s="27">
        <v>2036.22</v>
      </c>
      <c r="C465" s="27">
        <v>1871805564.55</v>
      </c>
      <c r="D465" s="22"/>
      <c r="E465" s="22"/>
    </row>
    <row r="466" spans="1:5" x14ac:dyDescent="0.2">
      <c r="A466" s="24" t="s">
        <v>463</v>
      </c>
      <c r="B466" s="27">
        <v>2012.01</v>
      </c>
      <c r="C466" s="27">
        <v>1687730858.8900001</v>
      </c>
      <c r="D466" s="22"/>
      <c r="E466" s="22"/>
    </row>
    <row r="467" spans="1:5" x14ac:dyDescent="0.2">
      <c r="A467" s="24" t="s">
        <v>464</v>
      </c>
      <c r="B467" s="27">
        <v>2029.36</v>
      </c>
      <c r="C467" s="27">
        <v>1626139368.5899999</v>
      </c>
      <c r="D467" s="22"/>
      <c r="E467" s="22"/>
    </row>
    <row r="468" spans="1:5" x14ac:dyDescent="0.2">
      <c r="A468" s="24" t="s">
        <v>465</v>
      </c>
      <c r="B468" s="27">
        <v>2027.45</v>
      </c>
      <c r="C468" s="27">
        <v>1565971728.74</v>
      </c>
      <c r="D468" s="22"/>
      <c r="E468" s="22"/>
    </row>
    <row r="469" spans="1:5" x14ac:dyDescent="0.2">
      <c r="A469" s="24" t="s">
        <v>466</v>
      </c>
      <c r="B469" s="27">
        <v>2013.73</v>
      </c>
      <c r="C469" s="27">
        <v>1650182427.3499999</v>
      </c>
      <c r="D469" s="22"/>
      <c r="E469" s="22"/>
    </row>
    <row r="470" spans="1:5" x14ac:dyDescent="0.2">
      <c r="A470" s="24" t="s">
        <v>467</v>
      </c>
      <c r="B470" s="27">
        <v>1995.29</v>
      </c>
      <c r="C470" s="27">
        <v>1752317237.1500001</v>
      </c>
      <c r="D470" s="22"/>
      <c r="E470" s="22"/>
    </row>
    <row r="471" spans="1:5" x14ac:dyDescent="0.2">
      <c r="A471" s="24" t="s">
        <v>468</v>
      </c>
      <c r="B471" s="27">
        <v>1993.07</v>
      </c>
      <c r="C471" s="27">
        <v>1524623052.2</v>
      </c>
      <c r="D471" s="22"/>
      <c r="E471" s="22"/>
    </row>
    <row r="472" spans="1:5" x14ac:dyDescent="0.2">
      <c r="A472" s="24" t="s">
        <v>469</v>
      </c>
      <c r="B472" s="27">
        <v>2005.01</v>
      </c>
      <c r="C472" s="27">
        <v>1534233934.3299999</v>
      </c>
      <c r="D472" s="22"/>
      <c r="E472" s="22"/>
    </row>
    <row r="473" spans="1:5" x14ac:dyDescent="0.2">
      <c r="A473" s="24" t="s">
        <v>470</v>
      </c>
      <c r="B473" s="27">
        <v>2033.27</v>
      </c>
      <c r="C473" s="27">
        <v>1572997098.0799999</v>
      </c>
      <c r="D473" s="22"/>
      <c r="E473" s="22"/>
    </row>
    <row r="474" spans="1:5" x14ac:dyDescent="0.2">
      <c r="A474" s="24" t="s">
        <v>471</v>
      </c>
      <c r="B474" s="27">
        <v>2044.65</v>
      </c>
      <c r="C474" s="27">
        <v>1570708457.6800001</v>
      </c>
      <c r="D474" s="22"/>
      <c r="E474" s="22"/>
    </row>
    <row r="475" spans="1:5" x14ac:dyDescent="0.2">
      <c r="A475" s="24" t="s">
        <v>472</v>
      </c>
      <c r="B475" s="27">
        <v>1971.21</v>
      </c>
      <c r="C475" s="27">
        <v>1506964134.1199999</v>
      </c>
      <c r="D475" s="22"/>
      <c r="E475" s="22"/>
    </row>
    <row r="476" spans="1:5" x14ac:dyDescent="0.2">
      <c r="A476" s="24" t="s">
        <v>473</v>
      </c>
      <c r="B476" s="27">
        <v>1982.96</v>
      </c>
      <c r="C476" s="27">
        <v>1553280279.0999999</v>
      </c>
      <c r="D476" s="22"/>
      <c r="E476" s="22"/>
    </row>
    <row r="477" spans="1:5" x14ac:dyDescent="0.2">
      <c r="A477" s="24" t="s">
        <v>474</v>
      </c>
      <c r="B477" s="27">
        <v>1988.61</v>
      </c>
      <c r="C477" s="27">
        <v>1638738997.26</v>
      </c>
      <c r="D477" s="22"/>
      <c r="E477" s="22"/>
    </row>
    <row r="478" spans="1:5" x14ac:dyDescent="0.2">
      <c r="A478" s="24" t="s">
        <v>475</v>
      </c>
      <c r="B478" s="27">
        <v>1956.76</v>
      </c>
      <c r="C478" s="27">
        <v>1606580622.9400001</v>
      </c>
      <c r="D478" s="22"/>
      <c r="E478" s="22"/>
    </row>
    <row r="479" spans="1:5" x14ac:dyDescent="0.2">
      <c r="A479" s="24" t="s">
        <v>476</v>
      </c>
      <c r="B479" s="27">
        <v>1938.42</v>
      </c>
      <c r="C479" s="27">
        <v>1452123085.5599999</v>
      </c>
      <c r="D479" s="22"/>
      <c r="E479" s="22"/>
    </row>
    <row r="480" spans="1:5" x14ac:dyDescent="0.2">
      <c r="A480" s="24" t="s">
        <v>477</v>
      </c>
      <c r="B480" s="27">
        <v>2002.02</v>
      </c>
      <c r="C480" s="27">
        <v>1618789604.4200001</v>
      </c>
      <c r="D480" s="22"/>
      <c r="E480" s="22"/>
    </row>
    <row r="481" spans="1:5" x14ac:dyDescent="0.2">
      <c r="A481" s="24" t="s">
        <v>478</v>
      </c>
      <c r="B481" s="27">
        <v>1975.23</v>
      </c>
      <c r="C481" s="27">
        <v>1485100405.4000001</v>
      </c>
      <c r="D481" s="22"/>
      <c r="E481" s="22"/>
    </row>
    <row r="482" spans="1:5" x14ac:dyDescent="0.2">
      <c r="A482" s="24" t="s">
        <v>479</v>
      </c>
      <c r="B482" s="27">
        <v>2025.21</v>
      </c>
      <c r="C482" s="27">
        <v>1537327416.1199999</v>
      </c>
      <c r="D482" s="22"/>
      <c r="E482" s="22"/>
    </row>
    <row r="483" spans="1:5" x14ac:dyDescent="0.2">
      <c r="A483" s="24" t="s">
        <v>480</v>
      </c>
      <c r="B483" s="27">
        <v>2025.21</v>
      </c>
      <c r="C483" s="27">
        <v>1537327416.1199999</v>
      </c>
      <c r="D483" s="22"/>
      <c r="E483" s="22"/>
    </row>
    <row r="484" spans="1:5" x14ac:dyDescent="0.2">
      <c r="A484" s="24" t="s">
        <v>481</v>
      </c>
      <c r="B484" s="27">
        <v>2035.99</v>
      </c>
      <c r="C484" s="27">
        <v>1724951592.5999999</v>
      </c>
      <c r="D484" s="22"/>
      <c r="E484" s="22"/>
    </row>
    <row r="485" spans="1:5" x14ac:dyDescent="0.2">
      <c r="A485" s="24" t="s">
        <v>482</v>
      </c>
      <c r="B485" s="27">
        <v>2029.51</v>
      </c>
      <c r="C485" s="27">
        <v>1691358433.5599999</v>
      </c>
      <c r="D485" s="22"/>
      <c r="E485" s="22"/>
    </row>
    <row r="486" spans="1:5" x14ac:dyDescent="0.2">
      <c r="A486" s="24" t="s">
        <v>483</v>
      </c>
      <c r="B486" s="27">
        <v>2001.58</v>
      </c>
      <c r="C486" s="27">
        <v>1515727846.1700001</v>
      </c>
      <c r="D486" s="22"/>
      <c r="E486" s="22"/>
    </row>
    <row r="487" spans="1:5" x14ac:dyDescent="0.2">
      <c r="A487" s="24" t="s">
        <v>484</v>
      </c>
      <c r="B487" s="27">
        <v>2036.83</v>
      </c>
      <c r="C487" s="27">
        <v>1545679041.1300001</v>
      </c>
      <c r="D487" s="22"/>
      <c r="E487" s="22"/>
    </row>
    <row r="488" spans="1:5" x14ac:dyDescent="0.2">
      <c r="A488" s="24" t="s">
        <v>485</v>
      </c>
      <c r="B488" s="27">
        <v>2101.4899999999998</v>
      </c>
      <c r="C488" s="27">
        <v>1597510436.8800001</v>
      </c>
      <c r="D488" s="22"/>
      <c r="E488" s="22"/>
    </row>
    <row r="489" spans="1:5" x14ac:dyDescent="0.2">
      <c r="A489" s="24" t="s">
        <v>486</v>
      </c>
      <c r="B489" s="27">
        <v>2092.0300000000002</v>
      </c>
      <c r="C489" s="27">
        <v>1838894805.05</v>
      </c>
      <c r="D489" s="22"/>
      <c r="E489" s="22"/>
    </row>
    <row r="490" spans="1:5" x14ac:dyDescent="0.2">
      <c r="A490" s="24" t="s">
        <v>487</v>
      </c>
      <c r="B490" s="27">
        <v>2011.47</v>
      </c>
      <c r="C490" s="27">
        <v>1725916279.8099999</v>
      </c>
      <c r="D490" s="22"/>
      <c r="E490" s="22"/>
    </row>
    <row r="491" spans="1:5" x14ac:dyDescent="0.2">
      <c r="A491" s="24" t="s">
        <v>488</v>
      </c>
      <c r="B491" s="27">
        <v>1970.44</v>
      </c>
      <c r="C491" s="27">
        <v>1542665119.3099999</v>
      </c>
      <c r="D491" s="22"/>
      <c r="E491" s="22"/>
    </row>
    <row r="492" spans="1:5" x14ac:dyDescent="0.2">
      <c r="A492" s="24" t="s">
        <v>489</v>
      </c>
      <c r="B492" s="27">
        <v>1983.01</v>
      </c>
      <c r="C492" s="27">
        <v>1498956426.7</v>
      </c>
      <c r="D492" s="22"/>
      <c r="E492" s="22"/>
    </row>
    <row r="493" spans="1:5" x14ac:dyDescent="0.2">
      <c r="A493" s="24" t="s">
        <v>490</v>
      </c>
      <c r="B493" s="27">
        <v>1984.45</v>
      </c>
      <c r="C493" s="27">
        <v>1499192330.79</v>
      </c>
      <c r="D493" s="22"/>
      <c r="E493" s="22"/>
    </row>
    <row r="494" spans="1:5" x14ac:dyDescent="0.2">
      <c r="A494" s="24" t="s">
        <v>491</v>
      </c>
      <c r="B494" s="27">
        <v>1977.61</v>
      </c>
      <c r="C494" s="27">
        <v>1492683312.51</v>
      </c>
      <c r="D494" s="22"/>
      <c r="E494" s="22"/>
    </row>
    <row r="495" spans="1:5" x14ac:dyDescent="0.2">
      <c r="A495" s="24" t="s">
        <v>492</v>
      </c>
      <c r="B495" s="27">
        <v>1990.78</v>
      </c>
      <c r="C495" s="27">
        <v>1506621875.1199999</v>
      </c>
      <c r="D495" s="22"/>
      <c r="E495" s="22"/>
    </row>
    <row r="496" spans="1:5" x14ac:dyDescent="0.2">
      <c r="A496" s="24" t="s">
        <v>493</v>
      </c>
      <c r="B496" s="27">
        <v>1943.65</v>
      </c>
      <c r="C496" s="27">
        <v>1475313280.53</v>
      </c>
      <c r="D496" s="22"/>
      <c r="E496" s="22"/>
    </row>
    <row r="497" spans="1:5" x14ac:dyDescent="0.2">
      <c r="A497" s="24" t="s">
        <v>494</v>
      </c>
      <c r="B497" s="27">
        <v>2005.56</v>
      </c>
      <c r="C497" s="27">
        <v>1530918024.9400001</v>
      </c>
      <c r="D497" s="22"/>
      <c r="E497" s="22"/>
    </row>
    <row r="498" spans="1:5" x14ac:dyDescent="0.2">
      <c r="A498" s="24" t="s">
        <v>495</v>
      </c>
      <c r="B498" s="27">
        <v>2035.57</v>
      </c>
      <c r="C498" s="27">
        <v>1560696384.97</v>
      </c>
      <c r="D498" s="22"/>
      <c r="E498" s="22"/>
    </row>
    <row r="499" spans="1:5" x14ac:dyDescent="0.2">
      <c r="A499" s="24" t="s">
        <v>496</v>
      </c>
      <c r="B499" s="27">
        <v>2028.23</v>
      </c>
      <c r="C499" s="27">
        <v>1597531369.96</v>
      </c>
      <c r="D499" s="22"/>
      <c r="E499" s="22"/>
    </row>
    <row r="500" spans="1:5" x14ac:dyDescent="0.2">
      <c r="A500" s="24" t="s">
        <v>497</v>
      </c>
      <c r="B500" s="27">
        <v>2040.88</v>
      </c>
      <c r="C500" s="27">
        <v>1631476552.24</v>
      </c>
      <c r="D500" s="22"/>
      <c r="E500" s="22"/>
    </row>
    <row r="501" spans="1:5" x14ac:dyDescent="0.2">
      <c r="A501" s="24" t="s">
        <v>498</v>
      </c>
      <c r="B501" s="27">
        <v>2024.8</v>
      </c>
      <c r="C501" s="27">
        <v>1617266476.5</v>
      </c>
      <c r="D501" s="22"/>
      <c r="E501" s="22"/>
    </row>
    <row r="502" spans="1:5" x14ac:dyDescent="0.2">
      <c r="A502" s="24" t="s">
        <v>499</v>
      </c>
      <c r="B502" s="27">
        <v>2032.5</v>
      </c>
      <c r="C502" s="27">
        <v>1619569683.48</v>
      </c>
      <c r="D502" s="22"/>
      <c r="E502" s="22"/>
    </row>
    <row r="503" spans="1:5" x14ac:dyDescent="0.2">
      <c r="A503" s="24" t="s">
        <v>500</v>
      </c>
      <c r="B503" s="27">
        <v>2032.5</v>
      </c>
      <c r="C503" s="27">
        <v>1619569683.48</v>
      </c>
      <c r="D503" s="22"/>
      <c r="E503" s="22"/>
    </row>
    <row r="504" spans="1:5" x14ac:dyDescent="0.2">
      <c r="A504" s="24" t="s">
        <v>501</v>
      </c>
      <c r="B504" s="27">
        <v>2046.56</v>
      </c>
      <c r="C504" s="27">
        <v>1628274159.8800001</v>
      </c>
      <c r="D504" s="22"/>
      <c r="E504" s="22"/>
    </row>
    <row r="505" spans="1:5" x14ac:dyDescent="0.2">
      <c r="A505" s="24" t="s">
        <v>502</v>
      </c>
      <c r="B505" s="27">
        <v>2000.12</v>
      </c>
      <c r="C505" s="27">
        <v>1590882274.5999999</v>
      </c>
      <c r="D505" s="22"/>
      <c r="E505" s="22"/>
    </row>
    <row r="506" spans="1:5" x14ac:dyDescent="0.2">
      <c r="A506" s="24" t="s">
        <v>503</v>
      </c>
      <c r="B506" s="27">
        <v>2035.29</v>
      </c>
      <c r="C506" s="27">
        <v>1609484696.5999999</v>
      </c>
      <c r="D506" s="22"/>
      <c r="E506" s="22"/>
    </row>
    <row r="507" spans="1:5" x14ac:dyDescent="0.2">
      <c r="A507" s="24" t="s">
        <v>504</v>
      </c>
      <c r="B507" s="27">
        <v>2011.09</v>
      </c>
      <c r="C507" s="27">
        <v>1570345896.5999999</v>
      </c>
      <c r="D507" s="22"/>
      <c r="E507" s="22"/>
    </row>
    <row r="508" spans="1:5" x14ac:dyDescent="0.2">
      <c r="A508" s="24" t="s">
        <v>505</v>
      </c>
      <c r="B508" s="27">
        <v>1978.22</v>
      </c>
      <c r="C508" s="27">
        <v>1542898760.4000001</v>
      </c>
      <c r="D508" s="22"/>
      <c r="E508" s="22"/>
    </row>
    <row r="509" spans="1:5" x14ac:dyDescent="0.2">
      <c r="A509" s="24" t="s">
        <v>506</v>
      </c>
      <c r="B509" s="27">
        <v>1998.8</v>
      </c>
      <c r="C509" s="27">
        <v>1561518937.52</v>
      </c>
      <c r="D509" s="22"/>
      <c r="E509" s="22"/>
    </row>
    <row r="510" spans="1:5" x14ac:dyDescent="0.2">
      <c r="A510" s="24" t="s">
        <v>507</v>
      </c>
      <c r="B510" s="27">
        <v>2018.96</v>
      </c>
      <c r="C510" s="27">
        <v>1579915014.78</v>
      </c>
      <c r="D510" s="22"/>
      <c r="E510" s="22"/>
    </row>
    <row r="511" spans="1:5" x14ac:dyDescent="0.2">
      <c r="A511" s="24" t="s">
        <v>508</v>
      </c>
      <c r="B511" s="27">
        <v>2009.23</v>
      </c>
      <c r="C511" s="27">
        <v>1572868142.75</v>
      </c>
      <c r="D511" s="22"/>
      <c r="E511" s="22"/>
    </row>
    <row r="512" spans="1:5" x14ac:dyDescent="0.2">
      <c r="A512" s="24" t="s">
        <v>509</v>
      </c>
      <c r="B512" s="27">
        <v>2024.3</v>
      </c>
      <c r="C512" s="27">
        <v>1584171757.3199999</v>
      </c>
      <c r="D512" s="22"/>
      <c r="E512" s="22"/>
    </row>
    <row r="513" spans="1:5" x14ac:dyDescent="0.2">
      <c r="A513" s="24" t="s">
        <v>510</v>
      </c>
      <c r="B513" s="27">
        <v>1993.19</v>
      </c>
      <c r="C513" s="27">
        <v>1561828316.3299999</v>
      </c>
      <c r="D513" s="22"/>
      <c r="E513" s="22"/>
    </row>
    <row r="514" spans="1:5" x14ac:dyDescent="0.2">
      <c r="A514" s="24" t="s">
        <v>511</v>
      </c>
      <c r="B514" s="27">
        <v>2031.35</v>
      </c>
      <c r="C514" s="27">
        <v>1596958279.77</v>
      </c>
      <c r="D514" s="22"/>
      <c r="E514" s="22"/>
    </row>
    <row r="515" spans="1:5" x14ac:dyDescent="0.2">
      <c r="A515" s="24" t="s">
        <v>512</v>
      </c>
      <c r="B515" s="27">
        <v>2006.89</v>
      </c>
      <c r="C515" s="27">
        <v>1589599572.0599999</v>
      </c>
      <c r="D515" s="22"/>
      <c r="E515" s="22"/>
    </row>
    <row r="516" spans="1:5" x14ac:dyDescent="0.2">
      <c r="A516" s="24" t="s">
        <v>513</v>
      </c>
      <c r="B516" s="27">
        <v>1993.91</v>
      </c>
      <c r="C516" s="27">
        <v>1584159384.23</v>
      </c>
      <c r="D516" s="22"/>
      <c r="E516" s="22"/>
    </row>
    <row r="517" spans="1:5" x14ac:dyDescent="0.2">
      <c r="A517" s="24" t="s">
        <v>514</v>
      </c>
      <c r="B517" s="27">
        <v>1972.77</v>
      </c>
      <c r="C517" s="27">
        <v>1567881195.3</v>
      </c>
      <c r="D517" s="22"/>
      <c r="E517" s="22"/>
    </row>
    <row r="518" spans="1:5" x14ac:dyDescent="0.2">
      <c r="A518" s="24" t="s">
        <v>515</v>
      </c>
      <c r="B518" s="27">
        <v>1983.83</v>
      </c>
      <c r="C518" s="27">
        <v>1578297238.71</v>
      </c>
      <c r="D518" s="22"/>
      <c r="E518" s="22"/>
    </row>
    <row r="519" spans="1:5" x14ac:dyDescent="0.2">
      <c r="A519" s="24" t="s">
        <v>516</v>
      </c>
      <c r="B519" s="27">
        <v>2022.68</v>
      </c>
      <c r="C519" s="27">
        <v>1648682082.01</v>
      </c>
      <c r="D519" s="22"/>
      <c r="E519" s="22"/>
    </row>
    <row r="520" spans="1:5" x14ac:dyDescent="0.2">
      <c r="A520" s="24" t="s">
        <v>517</v>
      </c>
      <c r="B520" s="27">
        <v>1987.26</v>
      </c>
      <c r="C520" s="27">
        <v>1624542521.75</v>
      </c>
      <c r="D520" s="22"/>
      <c r="E520" s="22"/>
    </row>
    <row r="521" spans="1:5" x14ac:dyDescent="0.2">
      <c r="A521" s="24" t="s">
        <v>518</v>
      </c>
      <c r="B521" s="27">
        <v>1992.86</v>
      </c>
      <c r="C521" s="27">
        <v>1631909618.8800001</v>
      </c>
      <c r="D521" s="22"/>
      <c r="E521" s="22"/>
    </row>
    <row r="522" spans="1:5" x14ac:dyDescent="0.2">
      <c r="A522" s="24" t="s">
        <v>519</v>
      </c>
      <c r="B522" s="27">
        <v>2022.46</v>
      </c>
      <c r="C522" s="27">
        <v>1655540909.3900001</v>
      </c>
      <c r="D522" s="22"/>
      <c r="E522" s="22"/>
    </row>
    <row r="523" spans="1:5" x14ac:dyDescent="0.2">
      <c r="A523" s="24" t="s">
        <v>520</v>
      </c>
      <c r="B523" s="27">
        <v>2008.86</v>
      </c>
      <c r="C523" s="27">
        <v>1645638564.9000001</v>
      </c>
      <c r="D523" s="22"/>
      <c r="E523" s="22"/>
    </row>
    <row r="524" spans="1:5" x14ac:dyDescent="0.2">
      <c r="A524" s="24" t="s">
        <v>521</v>
      </c>
      <c r="B524" s="27">
        <v>2021.91</v>
      </c>
      <c r="C524" s="27">
        <v>1663718378.4000001</v>
      </c>
      <c r="D524" s="22"/>
      <c r="E524" s="22"/>
    </row>
    <row r="525" spans="1:5" x14ac:dyDescent="0.2">
      <c r="A525" s="24" t="s">
        <v>522</v>
      </c>
      <c r="B525" s="27">
        <v>2027.38</v>
      </c>
      <c r="C525" s="27">
        <v>1666237065</v>
      </c>
      <c r="D525" s="22"/>
      <c r="E525" s="22"/>
    </row>
    <row r="526" spans="1:5" x14ac:dyDescent="0.2">
      <c r="A526" s="24" t="s">
        <v>523</v>
      </c>
      <c r="B526" s="27">
        <v>2042.32</v>
      </c>
      <c r="C526" s="27">
        <v>1676505367.8900001</v>
      </c>
      <c r="D526" s="22"/>
      <c r="E526" s="22"/>
    </row>
    <row r="527" spans="1:5" x14ac:dyDescent="0.2">
      <c r="A527" s="24" t="s">
        <v>524</v>
      </c>
      <c r="B527" s="27">
        <v>2034.07</v>
      </c>
      <c r="C527" s="27">
        <v>1672005992.6099999</v>
      </c>
      <c r="D527" s="22"/>
      <c r="E527" s="22"/>
    </row>
    <row r="528" spans="1:5" x14ac:dyDescent="0.2">
      <c r="A528" s="24" t="s">
        <v>525</v>
      </c>
      <c r="B528" s="27">
        <v>2043.21</v>
      </c>
      <c r="C528" s="27">
        <v>1681091099.0599999</v>
      </c>
      <c r="D528" s="22"/>
      <c r="E528" s="22"/>
    </row>
    <row r="529" spans="1:5" x14ac:dyDescent="0.2">
      <c r="A529" s="24" t="s">
        <v>526</v>
      </c>
      <c r="B529" s="27">
        <v>2042.05</v>
      </c>
      <c r="C529" s="27">
        <v>1679795796.45</v>
      </c>
      <c r="D529" s="22"/>
      <c r="E529" s="22"/>
    </row>
    <row r="530" spans="1:5" x14ac:dyDescent="0.2">
      <c r="A530" s="24" t="s">
        <v>527</v>
      </c>
      <c r="B530" s="27">
        <v>2007.29</v>
      </c>
      <c r="C530" s="27">
        <v>1653461305.6300001</v>
      </c>
      <c r="D530" s="22"/>
      <c r="E530" s="22"/>
    </row>
    <row r="531" spans="1:5" x14ac:dyDescent="0.2">
      <c r="A531" s="24" t="s">
        <v>528</v>
      </c>
      <c r="B531" s="27">
        <v>2051.6999999999998</v>
      </c>
      <c r="C531" s="27">
        <v>1693782992.52</v>
      </c>
      <c r="D531" s="22"/>
      <c r="E531" s="22"/>
    </row>
    <row r="532" spans="1:5" x14ac:dyDescent="0.2">
      <c r="A532" s="24" t="s">
        <v>529</v>
      </c>
      <c r="B532" s="27">
        <v>2076.35</v>
      </c>
      <c r="C532" s="27">
        <v>1709015100.02</v>
      </c>
      <c r="D532" s="22"/>
      <c r="E532" s="22"/>
    </row>
    <row r="533" spans="1:5" x14ac:dyDescent="0.2">
      <c r="A533" s="24" t="s">
        <v>530</v>
      </c>
      <c r="B533" s="27">
        <v>2086.79</v>
      </c>
      <c r="C533" s="27">
        <v>1674507147.9400001</v>
      </c>
      <c r="D533" s="22"/>
      <c r="E533" s="22"/>
    </row>
    <row r="534" spans="1:5" x14ac:dyDescent="0.2">
      <c r="A534" s="24" t="s">
        <v>531</v>
      </c>
      <c r="B534" s="27">
        <v>2084.5100000000002</v>
      </c>
      <c r="C534" s="27">
        <v>1661017821.0799999</v>
      </c>
      <c r="D534" s="22"/>
      <c r="E534" s="22"/>
    </row>
    <row r="535" spans="1:5" x14ac:dyDescent="0.2">
      <c r="A535" s="24" t="s">
        <v>532</v>
      </c>
      <c r="B535" s="27">
        <v>2141.7600000000002</v>
      </c>
      <c r="C535" s="27">
        <v>1705702504.9100001</v>
      </c>
      <c r="D535" s="22"/>
      <c r="E535" s="22"/>
    </row>
    <row r="536" spans="1:5" x14ac:dyDescent="0.2">
      <c r="A536" s="24" t="s">
        <v>533</v>
      </c>
      <c r="B536" s="27">
        <v>2100.17</v>
      </c>
      <c r="C536" s="27">
        <v>1675780940.0999999</v>
      </c>
      <c r="D536" s="22"/>
      <c r="E536" s="22"/>
    </row>
    <row r="537" spans="1:5" x14ac:dyDescent="0.2">
      <c r="A537" s="24" t="s">
        <v>534</v>
      </c>
      <c r="B537" s="27">
        <v>2047.86</v>
      </c>
      <c r="C537" s="27">
        <v>1635972946.98</v>
      </c>
      <c r="D537" s="22"/>
      <c r="E537" s="22"/>
    </row>
    <row r="538" spans="1:5" x14ac:dyDescent="0.2">
      <c r="A538" s="24" t="s">
        <v>535</v>
      </c>
      <c r="B538" s="27">
        <v>2023.08</v>
      </c>
      <c r="C538" s="27">
        <v>1624718786.1199999</v>
      </c>
      <c r="D538" s="22"/>
      <c r="E538" s="22"/>
    </row>
    <row r="539" spans="1:5" x14ac:dyDescent="0.2">
      <c r="A539" s="24" t="s">
        <v>536</v>
      </c>
      <c r="B539" s="27">
        <v>2025.7</v>
      </c>
      <c r="C539" s="27">
        <v>1629965772.1800001</v>
      </c>
      <c r="D539" s="22"/>
      <c r="E539" s="22"/>
    </row>
    <row r="540" spans="1:5" x14ac:dyDescent="0.2">
      <c r="A540" s="24" t="s">
        <v>537</v>
      </c>
      <c r="B540" s="27">
        <v>2025.85</v>
      </c>
      <c r="C540" s="27">
        <v>1638062379.8900001</v>
      </c>
      <c r="D540" s="22"/>
      <c r="E540" s="22"/>
    </row>
    <row r="541" spans="1:5" x14ac:dyDescent="0.2">
      <c r="A541" s="24" t="s">
        <v>538</v>
      </c>
      <c r="B541" s="27">
        <v>2049.08</v>
      </c>
      <c r="C541" s="27">
        <v>1663948116.9100001</v>
      </c>
      <c r="D541" s="22"/>
      <c r="E541" s="22"/>
    </row>
    <row r="542" spans="1:5" x14ac:dyDescent="0.2">
      <c r="A542" s="24" t="s">
        <v>539</v>
      </c>
      <c r="B542" s="27">
        <v>1938.23</v>
      </c>
      <c r="C542" s="27">
        <v>1576473422.21</v>
      </c>
      <c r="D542" s="22"/>
      <c r="E542" s="22"/>
    </row>
    <row r="543" spans="1:5" x14ac:dyDescent="0.2">
      <c r="A543" s="24" t="s">
        <v>540</v>
      </c>
      <c r="B543" s="27">
        <v>1983.95</v>
      </c>
      <c r="C543" s="27">
        <v>1619865970.0999999</v>
      </c>
      <c r="D543" s="22"/>
      <c r="E543" s="22"/>
    </row>
    <row r="544" spans="1:5" x14ac:dyDescent="0.2">
      <c r="A544" s="24" t="s">
        <v>541</v>
      </c>
      <c r="B544" s="27">
        <v>1970.96</v>
      </c>
      <c r="C544" s="27">
        <v>1618250862.6199999</v>
      </c>
      <c r="D544" s="22"/>
      <c r="E544" s="22"/>
    </row>
    <row r="545" spans="1:5" x14ac:dyDescent="0.2">
      <c r="A545" s="24" t="s">
        <v>542</v>
      </c>
      <c r="B545" s="27">
        <v>1953.52</v>
      </c>
      <c r="C545" s="27">
        <v>1607997783.1400001</v>
      </c>
      <c r="D545" s="22"/>
      <c r="E545" s="22"/>
    </row>
    <row r="546" spans="1:5" x14ac:dyDescent="0.2">
      <c r="A546" s="24" t="s">
        <v>543</v>
      </c>
      <c r="B546" s="27">
        <v>1978.46</v>
      </c>
      <c r="C546" s="27">
        <v>1638164635.4300001</v>
      </c>
      <c r="D546" s="22"/>
      <c r="E546" s="22"/>
    </row>
    <row r="547" spans="1:5" x14ac:dyDescent="0.2">
      <c r="A547" s="24" t="s">
        <v>544</v>
      </c>
      <c r="B547" s="27">
        <v>1949.82</v>
      </c>
      <c r="C547" s="27">
        <v>1619293291.25</v>
      </c>
      <c r="D547" s="22"/>
      <c r="E547" s="22"/>
    </row>
    <row r="548" spans="1:5" x14ac:dyDescent="0.2">
      <c r="A548" s="24" t="s">
        <v>545</v>
      </c>
      <c r="B548" s="27">
        <v>1994.62</v>
      </c>
      <c r="C548" s="27">
        <v>1660487510.5699999</v>
      </c>
      <c r="D548" s="22"/>
      <c r="E548" s="22"/>
    </row>
    <row r="549" spans="1:5" x14ac:dyDescent="0.2">
      <c r="A549" s="24" t="s">
        <v>546</v>
      </c>
      <c r="B549" s="27">
        <v>1969.28</v>
      </c>
      <c r="C549" s="27">
        <v>1661155895.03</v>
      </c>
      <c r="D549" s="22"/>
      <c r="E549" s="22"/>
    </row>
    <row r="550" spans="1:5" x14ac:dyDescent="0.2">
      <c r="A550" s="24" t="s">
        <v>547</v>
      </c>
      <c r="B550" s="27">
        <v>1951.43</v>
      </c>
      <c r="C550" s="27">
        <v>1651803029.6099999</v>
      </c>
      <c r="D550" s="22"/>
      <c r="E550" s="22"/>
    </row>
    <row r="551" spans="1:5" x14ac:dyDescent="0.2">
      <c r="A551" s="24" t="s">
        <v>548</v>
      </c>
      <c r="B551" s="27">
        <v>2006.07</v>
      </c>
      <c r="C551" s="27">
        <v>1711266725.51</v>
      </c>
      <c r="D551" s="22"/>
      <c r="E551" s="22"/>
    </row>
    <row r="552" spans="1:5" x14ac:dyDescent="0.2">
      <c r="A552" s="24" t="s">
        <v>549</v>
      </c>
      <c r="B552" s="27">
        <v>1977.1</v>
      </c>
      <c r="C552" s="27">
        <v>1693375506.1400001</v>
      </c>
      <c r="D552" s="22"/>
      <c r="E552" s="22"/>
    </row>
    <row r="553" spans="1:5" x14ac:dyDescent="0.2">
      <c r="A553" s="24" t="s">
        <v>550</v>
      </c>
      <c r="B553" s="27">
        <v>1964.6</v>
      </c>
      <c r="C553" s="27">
        <v>1683800314.3800001</v>
      </c>
      <c r="D553" s="22"/>
      <c r="E553" s="22"/>
    </row>
    <row r="554" spans="1:5" x14ac:dyDescent="0.2">
      <c r="A554" s="24" t="s">
        <v>551</v>
      </c>
      <c r="B554" s="27">
        <v>2007.97</v>
      </c>
      <c r="C554" s="27">
        <v>1729728517.3099999</v>
      </c>
      <c r="D554" s="22"/>
      <c r="E554" s="22"/>
    </row>
    <row r="555" spans="1:5" x14ac:dyDescent="0.2">
      <c r="A555" s="24" t="s">
        <v>552</v>
      </c>
      <c r="B555" s="27">
        <v>2020.83</v>
      </c>
      <c r="C555" s="27">
        <v>1763131505.3</v>
      </c>
      <c r="D555" s="22"/>
      <c r="E555" s="22"/>
    </row>
    <row r="556" spans="1:5" x14ac:dyDescent="0.2">
      <c r="A556" s="24" t="s">
        <v>553</v>
      </c>
      <c r="B556" s="27">
        <v>1974.57</v>
      </c>
      <c r="C556" s="27">
        <v>1739302106.05</v>
      </c>
      <c r="D556" s="22"/>
      <c r="E556" s="22"/>
    </row>
    <row r="557" spans="1:5" x14ac:dyDescent="0.2">
      <c r="A557" s="24" t="s">
        <v>554</v>
      </c>
      <c r="B557" s="27">
        <v>2027.29</v>
      </c>
      <c r="C557" s="27">
        <v>1802416458.4200001</v>
      </c>
      <c r="D557" s="22"/>
      <c r="E557" s="22"/>
    </row>
    <row r="558" spans="1:5" x14ac:dyDescent="0.2">
      <c r="A558" s="24" t="s">
        <v>555</v>
      </c>
      <c r="B558" s="27">
        <v>1984.38</v>
      </c>
      <c r="C558" s="27">
        <v>1777948496.6700001</v>
      </c>
      <c r="D558" s="22"/>
      <c r="E558" s="22"/>
    </row>
    <row r="559" spans="1:5" x14ac:dyDescent="0.2">
      <c r="A559" s="24" t="s">
        <v>556</v>
      </c>
      <c r="B559" s="27">
        <v>1929.49</v>
      </c>
      <c r="C559" s="27">
        <v>1732931863.74</v>
      </c>
      <c r="D559" s="22"/>
      <c r="E559" s="22"/>
    </row>
    <row r="560" spans="1:5" x14ac:dyDescent="0.2">
      <c r="A560" s="24" t="s">
        <v>557</v>
      </c>
      <c r="B560" s="27">
        <v>1769.45</v>
      </c>
      <c r="C560" s="27">
        <v>1590805073.77</v>
      </c>
      <c r="D560" s="22"/>
      <c r="E560" s="22"/>
    </row>
    <row r="561" spans="1:5" x14ac:dyDescent="0.2">
      <c r="A561" s="24" t="s">
        <v>558</v>
      </c>
      <c r="B561" s="27">
        <v>1752.28</v>
      </c>
      <c r="C561" s="27">
        <v>1575690928.8299999</v>
      </c>
      <c r="D561" s="22"/>
      <c r="E561" s="22"/>
    </row>
    <row r="562" spans="1:5" x14ac:dyDescent="0.2">
      <c r="A562" s="24" t="s">
        <v>559</v>
      </c>
      <c r="B562" s="27">
        <v>1751.74</v>
      </c>
      <c r="C562" s="27">
        <v>1573595992.3800001</v>
      </c>
      <c r="D562" s="22"/>
      <c r="E562" s="22"/>
    </row>
    <row r="563" spans="1:5" x14ac:dyDescent="0.2">
      <c r="A563" s="24" t="s">
        <v>560</v>
      </c>
      <c r="B563" s="27">
        <v>1666.37</v>
      </c>
      <c r="C563" s="27">
        <v>1507821694.73</v>
      </c>
      <c r="D563" s="22"/>
      <c r="E563" s="22"/>
    </row>
    <row r="564" spans="1:5" x14ac:dyDescent="0.2">
      <c r="A564" s="24" t="s">
        <v>561</v>
      </c>
      <c r="B564" s="27">
        <v>1653.44</v>
      </c>
      <c r="C564" s="27">
        <v>1499629124.98</v>
      </c>
      <c r="D564" s="22"/>
      <c r="E564" s="22"/>
    </row>
    <row r="565" spans="1:5" x14ac:dyDescent="0.2">
      <c r="A565" s="24" t="s">
        <v>562</v>
      </c>
      <c r="B565" s="27">
        <v>1710.31</v>
      </c>
      <c r="C565" s="27">
        <v>1560266108.1600001</v>
      </c>
      <c r="D565" s="22"/>
      <c r="E565" s="22"/>
    </row>
    <row r="566" spans="1:5" x14ac:dyDescent="0.2">
      <c r="A566" s="24" t="s">
        <v>563</v>
      </c>
      <c r="B566" s="27">
        <v>1723.03</v>
      </c>
      <c r="C566" s="27">
        <v>1587888887.6500001</v>
      </c>
      <c r="D566" s="22"/>
      <c r="E566" s="22"/>
    </row>
    <row r="567" spans="1:5" x14ac:dyDescent="0.2">
      <c r="A567" s="24" t="s">
        <v>564</v>
      </c>
      <c r="B567" s="27">
        <v>1775.21</v>
      </c>
      <c r="C567" s="27">
        <v>1649445543.5599999</v>
      </c>
      <c r="D567" s="22"/>
      <c r="E567" s="22"/>
    </row>
    <row r="568" spans="1:5" x14ac:dyDescent="0.2">
      <c r="A568" s="24" t="s">
        <v>565</v>
      </c>
      <c r="B568" s="27">
        <v>1903.5</v>
      </c>
      <c r="C568" s="27">
        <v>1809749481.6500001</v>
      </c>
      <c r="D568" s="22"/>
      <c r="E568" s="22"/>
    </row>
    <row r="569" spans="1:5" x14ac:dyDescent="0.2">
      <c r="A569" s="24" t="s">
        <v>566</v>
      </c>
      <c r="B569" s="27">
        <v>1830.28</v>
      </c>
      <c r="C569" s="27">
        <v>1766762532.9200001</v>
      </c>
      <c r="D569" s="22"/>
      <c r="E569" s="22"/>
    </row>
    <row r="570" spans="1:5" x14ac:dyDescent="0.2">
      <c r="A570" s="24" t="s">
        <v>567</v>
      </c>
      <c r="B570" s="27">
        <v>1962.75</v>
      </c>
      <c r="C570" s="27">
        <v>1923217324.0599999</v>
      </c>
      <c r="D570" s="22"/>
      <c r="E570" s="22"/>
    </row>
    <row r="571" spans="1:5" x14ac:dyDescent="0.2">
      <c r="A571" s="24" t="s">
        <v>568</v>
      </c>
      <c r="B571" s="27">
        <v>1734.34</v>
      </c>
      <c r="C571" s="27">
        <v>1723309739.72</v>
      </c>
      <c r="D571" s="22"/>
      <c r="E571" s="22"/>
    </row>
    <row r="572" spans="1:5" x14ac:dyDescent="0.2">
      <c r="A572" s="24" t="s">
        <v>569</v>
      </c>
      <c r="B572" s="27">
        <v>1754.33</v>
      </c>
      <c r="C572" s="27">
        <v>1750236457.4300001</v>
      </c>
      <c r="D572" s="22"/>
      <c r="E572" s="22"/>
    </row>
    <row r="573" spans="1:5" x14ac:dyDescent="0.2">
      <c r="A573" s="24" t="s">
        <v>570</v>
      </c>
      <c r="B573" s="27">
        <v>1822.56</v>
      </c>
      <c r="C573" s="27">
        <v>1875259123.3699999</v>
      </c>
      <c r="D573" s="22"/>
      <c r="E573" s="22"/>
    </row>
    <row r="574" spans="1:5" x14ac:dyDescent="0.2">
      <c r="A574" s="24" t="s">
        <v>571</v>
      </c>
      <c r="B574" s="27">
        <v>1771.07</v>
      </c>
      <c r="C574" s="27">
        <v>1828529374.73</v>
      </c>
      <c r="D574" s="22"/>
      <c r="E574" s="22"/>
    </row>
    <row r="575" spans="1:5" x14ac:dyDescent="0.2">
      <c r="A575" s="24" t="s">
        <v>572</v>
      </c>
      <c r="B575" s="27">
        <v>1763.78</v>
      </c>
      <c r="C575" s="27">
        <v>1826559534.3800001</v>
      </c>
      <c r="D575" s="22"/>
      <c r="E575" s="22"/>
    </row>
    <row r="576" spans="1:5" x14ac:dyDescent="0.2">
      <c r="A576" s="24" t="s">
        <v>573</v>
      </c>
      <c r="B576" s="27">
        <v>1794.48</v>
      </c>
      <c r="C576" s="27">
        <v>1870476869.79</v>
      </c>
      <c r="D576" s="22"/>
      <c r="E576" s="22"/>
    </row>
    <row r="577" spans="1:5" x14ac:dyDescent="0.2">
      <c r="A577" s="24" t="s">
        <v>574</v>
      </c>
      <c r="B577" s="27">
        <v>1741.21</v>
      </c>
      <c r="C577" s="27">
        <v>1821752136.1400001</v>
      </c>
      <c r="D577" s="22"/>
      <c r="E577" s="22"/>
    </row>
    <row r="578" spans="1:5" x14ac:dyDescent="0.2">
      <c r="A578" s="24" t="s">
        <v>575</v>
      </c>
      <c r="B578" s="27">
        <v>1813.15</v>
      </c>
      <c r="C578" s="27">
        <v>1916076719.71</v>
      </c>
      <c r="D578" s="22"/>
      <c r="E578" s="22"/>
    </row>
    <row r="579" spans="1:5" x14ac:dyDescent="0.2">
      <c r="A579" s="24" t="s">
        <v>576</v>
      </c>
      <c r="B579" s="27">
        <v>1830.56</v>
      </c>
      <c r="C579" s="27">
        <v>1916822765.74</v>
      </c>
      <c r="D579" s="22"/>
      <c r="E579" s="22"/>
    </row>
    <row r="580" spans="1:5" x14ac:dyDescent="0.2">
      <c r="A580" s="24" t="s">
        <v>577</v>
      </c>
      <c r="B580" s="27">
        <v>1910.91</v>
      </c>
      <c r="C580" s="27">
        <v>2022505714.97</v>
      </c>
      <c r="D580" s="22"/>
      <c r="E580" s="22"/>
    </row>
    <row r="581" spans="1:5" x14ac:dyDescent="0.2">
      <c r="A581" s="24" t="s">
        <v>578</v>
      </c>
      <c r="B581" s="27">
        <v>1791.07</v>
      </c>
      <c r="C581" s="27">
        <v>1912966627.96</v>
      </c>
      <c r="D581" s="22"/>
      <c r="E581" s="22"/>
    </row>
    <row r="582" spans="1:5" x14ac:dyDescent="0.2">
      <c r="A582" s="24" t="s">
        <v>579</v>
      </c>
      <c r="B582" s="27">
        <v>1839.88</v>
      </c>
      <c r="C582" s="27">
        <v>1968954128.2</v>
      </c>
      <c r="D582" s="22"/>
      <c r="E582" s="22"/>
    </row>
    <row r="583" spans="1:5" x14ac:dyDescent="0.2">
      <c r="A583" s="24" t="s">
        <v>580</v>
      </c>
      <c r="B583" s="27">
        <v>1829.3</v>
      </c>
      <c r="C583" s="27">
        <v>1969185687.0799999</v>
      </c>
      <c r="D583" s="22"/>
      <c r="E583" s="22"/>
    </row>
    <row r="584" spans="1:5" x14ac:dyDescent="0.2">
      <c r="A584" s="24" t="s">
        <v>581</v>
      </c>
      <c r="B584" s="27">
        <v>1813.21</v>
      </c>
      <c r="C584" s="27">
        <v>1955858775.3900001</v>
      </c>
      <c r="D584" s="22"/>
      <c r="E584" s="22"/>
    </row>
    <row r="585" spans="1:5" x14ac:dyDescent="0.2">
      <c r="A585" s="24" t="s">
        <v>582</v>
      </c>
      <c r="B585" s="27">
        <v>1778.22</v>
      </c>
      <c r="C585" s="27">
        <v>1922304093.55</v>
      </c>
      <c r="D585" s="22"/>
      <c r="E585" s="22"/>
    </row>
    <row r="586" spans="1:5" x14ac:dyDescent="0.2">
      <c r="A586" s="24" t="s">
        <v>583</v>
      </c>
      <c r="B586" s="27">
        <v>1727.88</v>
      </c>
      <c r="C586" s="27">
        <v>1866214110.2</v>
      </c>
      <c r="D586" s="22"/>
      <c r="E586" s="22"/>
    </row>
    <row r="587" spans="1:5" x14ac:dyDescent="0.2">
      <c r="A587" s="24" t="s">
        <v>584</v>
      </c>
      <c r="B587" s="27">
        <v>1749.19</v>
      </c>
      <c r="C587" s="27">
        <v>1899204659.46</v>
      </c>
      <c r="D587" s="22"/>
      <c r="E587" s="22"/>
    </row>
    <row r="588" spans="1:5" x14ac:dyDescent="0.2">
      <c r="A588" s="24" t="s">
        <v>585</v>
      </c>
      <c r="B588" s="27">
        <v>1766.35</v>
      </c>
      <c r="C588" s="27">
        <v>1918789324.53</v>
      </c>
      <c r="D588" s="22"/>
      <c r="E588" s="22"/>
    </row>
    <row r="589" spans="1:5" x14ac:dyDescent="0.2">
      <c r="A589" s="24" t="s">
        <v>586</v>
      </c>
      <c r="B589" s="27">
        <v>1765.7</v>
      </c>
      <c r="C589" s="27">
        <v>1937323342.7</v>
      </c>
      <c r="D589" s="22"/>
      <c r="E589" s="22"/>
    </row>
    <row r="590" spans="1:5" x14ac:dyDescent="0.2">
      <c r="A590" s="24" t="s">
        <v>587</v>
      </c>
      <c r="B590" s="27">
        <v>1772.14</v>
      </c>
      <c r="C590" s="27">
        <v>1951836454.9100001</v>
      </c>
      <c r="D590" s="22"/>
      <c r="E590" s="22"/>
    </row>
    <row r="591" spans="1:5" x14ac:dyDescent="0.2">
      <c r="A591" s="24" t="s">
        <v>588</v>
      </c>
      <c r="B591" s="27">
        <v>1778.34</v>
      </c>
      <c r="C591" s="27">
        <v>1963893947.99</v>
      </c>
      <c r="D591" s="22"/>
      <c r="E591" s="22"/>
    </row>
    <row r="592" spans="1:5" x14ac:dyDescent="0.2">
      <c r="A592" s="24" t="s">
        <v>589</v>
      </c>
      <c r="B592" s="27">
        <v>1796.62</v>
      </c>
      <c r="C592" s="27">
        <v>1991227878.76</v>
      </c>
      <c r="D592" s="22"/>
      <c r="E592" s="22"/>
    </row>
    <row r="593" spans="1:5" x14ac:dyDescent="0.2">
      <c r="A593" s="24" t="s">
        <v>590</v>
      </c>
      <c r="B593" s="27">
        <v>1842.05</v>
      </c>
      <c r="C593" s="27">
        <v>2059644934.04</v>
      </c>
      <c r="D593" s="22"/>
      <c r="E593" s="22"/>
    </row>
    <row r="594" spans="1:5" x14ac:dyDescent="0.2">
      <c r="A594" s="24" t="s">
        <v>591</v>
      </c>
      <c r="B594" s="27">
        <v>1773.98</v>
      </c>
      <c r="C594" s="27">
        <v>1996119632.6199999</v>
      </c>
      <c r="D594" s="22"/>
      <c r="E594" s="22"/>
    </row>
    <row r="595" spans="1:5" x14ac:dyDescent="0.2">
      <c r="A595" s="24" t="s">
        <v>592</v>
      </c>
      <c r="B595" s="27">
        <v>1744.89</v>
      </c>
      <c r="C595" s="27">
        <v>1962058270.24</v>
      </c>
      <c r="D595" s="22"/>
      <c r="E595" s="22"/>
    </row>
    <row r="596" spans="1:5" x14ac:dyDescent="0.2">
      <c r="A596" s="24" t="s">
        <v>593</v>
      </c>
      <c r="B596" s="27">
        <v>1730.2</v>
      </c>
      <c r="C596" s="27">
        <v>1965588620.5699999</v>
      </c>
      <c r="D596" s="22"/>
      <c r="E596" s="22"/>
    </row>
    <row r="597" spans="1:5" x14ac:dyDescent="0.2">
      <c r="A597" s="24" t="s">
        <v>594</v>
      </c>
      <c r="B597" s="27">
        <v>1715.58</v>
      </c>
      <c r="C597" s="27">
        <v>1967711156.03</v>
      </c>
      <c r="D597" s="22"/>
      <c r="E597" s="22"/>
    </row>
    <row r="598" spans="1:5" x14ac:dyDescent="0.2">
      <c r="A598" s="24" t="s">
        <v>595</v>
      </c>
      <c r="B598" s="27">
        <v>1757.89</v>
      </c>
      <c r="C598" s="27">
        <v>2027976365.04</v>
      </c>
      <c r="D598" s="22"/>
      <c r="E598" s="22"/>
    </row>
    <row r="599" spans="1:5" x14ac:dyDescent="0.2">
      <c r="A599" s="24" t="s">
        <v>596</v>
      </c>
      <c r="B599" s="27">
        <v>1673.79</v>
      </c>
      <c r="C599" s="27">
        <v>1948808736.5999999</v>
      </c>
      <c r="D599" s="22"/>
      <c r="E599" s="22"/>
    </row>
    <row r="600" spans="1:5" x14ac:dyDescent="0.2">
      <c r="A600" s="24" t="s">
        <v>597</v>
      </c>
      <c r="B600" s="27">
        <v>1665.08</v>
      </c>
      <c r="C600" s="27">
        <v>1970354362.48</v>
      </c>
      <c r="D600" s="22"/>
      <c r="E600" s="22"/>
    </row>
    <row r="601" spans="1:5" x14ac:dyDescent="0.2">
      <c r="A601" s="24" t="s">
        <v>598</v>
      </c>
      <c r="B601" s="27">
        <v>1606.36</v>
      </c>
      <c r="C601" s="27">
        <v>1921202938.5599999</v>
      </c>
      <c r="D601" s="22"/>
      <c r="E601" s="22"/>
    </row>
    <row r="602" spans="1:5" x14ac:dyDescent="0.2">
      <c r="A602" s="24" t="s">
        <v>599</v>
      </c>
      <c r="B602" s="27">
        <v>1667.93</v>
      </c>
      <c r="C602" s="27">
        <v>2014823648.8800001</v>
      </c>
      <c r="D602" s="22"/>
      <c r="E602" s="22"/>
    </row>
    <row r="603" spans="1:5" x14ac:dyDescent="0.2">
      <c r="A603" s="24" t="s">
        <v>600</v>
      </c>
      <c r="B603" s="27">
        <v>1646.17</v>
      </c>
      <c r="C603" s="27">
        <v>1997516969.2</v>
      </c>
      <c r="D603" s="22"/>
      <c r="E603" s="22"/>
    </row>
    <row r="604" spans="1:5" x14ac:dyDescent="0.2">
      <c r="A604" s="24" t="s">
        <v>601</v>
      </c>
      <c r="B604" s="27">
        <v>1645.32</v>
      </c>
      <c r="C604" s="27">
        <v>1999599115.1500001</v>
      </c>
      <c r="D604" s="22"/>
      <c r="E604" s="22"/>
    </row>
    <row r="605" spans="1:5" x14ac:dyDescent="0.2">
      <c r="A605" s="24" t="s">
        <v>602</v>
      </c>
      <c r="B605" s="27">
        <v>1584.94</v>
      </c>
      <c r="C605" s="27">
        <v>1934274598.21</v>
      </c>
      <c r="D605" s="22"/>
      <c r="E605" s="22"/>
    </row>
    <row r="606" spans="1:5" x14ac:dyDescent="0.2">
      <c r="A606" s="24" t="s">
        <v>603</v>
      </c>
      <c r="B606" s="27">
        <v>1569.9</v>
      </c>
      <c r="C606" s="27">
        <v>1914960010.99</v>
      </c>
      <c r="D606" s="22"/>
      <c r="E606" s="22"/>
    </row>
    <row r="607" spans="1:5" x14ac:dyDescent="0.2">
      <c r="A607" s="24" t="s">
        <v>604</v>
      </c>
      <c r="B607" s="27">
        <v>1580.21</v>
      </c>
      <c r="C607" s="27">
        <v>1928850320.9300001</v>
      </c>
      <c r="D607" s="22"/>
      <c r="E607" s="22"/>
    </row>
    <row r="608" spans="1:5" x14ac:dyDescent="0.2">
      <c r="A608" s="24" t="s">
        <v>605</v>
      </c>
      <c r="B608" s="27">
        <v>1545.92</v>
      </c>
      <c r="C608" s="27">
        <v>1901094467.9300001</v>
      </c>
      <c r="D608" s="22"/>
      <c r="E608" s="22"/>
    </row>
    <row r="609" spans="1:5" x14ac:dyDescent="0.2">
      <c r="A609" s="24" t="s">
        <v>606</v>
      </c>
      <c r="B609" s="27">
        <v>1566.55</v>
      </c>
      <c r="C609" s="27">
        <v>1927675885.8800001</v>
      </c>
      <c r="D609" s="22"/>
      <c r="E609" s="22"/>
    </row>
    <row r="610" spans="1:5" x14ac:dyDescent="0.2">
      <c r="A610" s="24" t="s">
        <v>607</v>
      </c>
      <c r="B610" s="27">
        <v>1525.38</v>
      </c>
      <c r="C610" s="27">
        <v>1879918317.0599999</v>
      </c>
      <c r="D610" s="22"/>
      <c r="E610" s="22"/>
    </row>
    <row r="611" spans="1:5" x14ac:dyDescent="0.2">
      <c r="A611" s="24" t="s">
        <v>608</v>
      </c>
      <c r="B611" s="27">
        <v>1532.46</v>
      </c>
      <c r="C611" s="27">
        <v>1891045028.22</v>
      </c>
      <c r="D611" s="22"/>
      <c r="E611" s="22"/>
    </row>
    <row r="612" spans="1:5" x14ac:dyDescent="0.2">
      <c r="A612" s="24" t="s">
        <v>609</v>
      </c>
      <c r="B612" s="27">
        <v>1498.49</v>
      </c>
      <c r="C612" s="27">
        <v>1848090128.73</v>
      </c>
      <c r="D612" s="22"/>
      <c r="E612" s="22"/>
    </row>
    <row r="613" spans="1:5" x14ac:dyDescent="0.2">
      <c r="A613" s="24" t="s">
        <v>610</v>
      </c>
      <c r="B613" s="27">
        <v>1507.85</v>
      </c>
      <c r="C613" s="27">
        <v>1866853278.1600001</v>
      </c>
      <c r="D613" s="22"/>
      <c r="E613" s="22"/>
    </row>
    <row r="614" spans="1:5" x14ac:dyDescent="0.2">
      <c r="A614" s="24" t="s">
        <v>611</v>
      </c>
      <c r="B614" s="27">
        <v>1514.67</v>
      </c>
      <c r="C614" s="27">
        <v>1876792699.0599999</v>
      </c>
      <c r="D614" s="22"/>
      <c r="E614" s="22"/>
    </row>
    <row r="615" spans="1:5" x14ac:dyDescent="0.2">
      <c r="A615" s="24" t="s">
        <v>612</v>
      </c>
      <c r="B615" s="27">
        <v>1499.67</v>
      </c>
      <c r="C615" s="27">
        <v>1862089185.1099999</v>
      </c>
      <c r="D615" s="22"/>
      <c r="E615" s="22"/>
    </row>
    <row r="616" spans="1:5" x14ac:dyDescent="0.2">
      <c r="A616" s="24" t="s">
        <v>613</v>
      </c>
      <c r="B616" s="27">
        <v>1491.99</v>
      </c>
      <c r="C616" s="27">
        <v>1860989808.96</v>
      </c>
      <c r="D616" s="22"/>
      <c r="E616" s="22"/>
    </row>
    <row r="617" spans="1:5" x14ac:dyDescent="0.2">
      <c r="A617" s="24" t="s">
        <v>614</v>
      </c>
      <c r="B617" s="27">
        <v>1512.89</v>
      </c>
      <c r="C617" s="27">
        <v>1885124762.47</v>
      </c>
      <c r="D617" s="22"/>
      <c r="E617" s="22"/>
    </row>
    <row r="618" spans="1:5" x14ac:dyDescent="0.2">
      <c r="A618" s="24" t="s">
        <v>615</v>
      </c>
      <c r="B618" s="27">
        <v>1543.64</v>
      </c>
      <c r="C618" s="27">
        <v>1922819952.76</v>
      </c>
      <c r="D618" s="22"/>
      <c r="E618" s="22"/>
    </row>
    <row r="619" spans="1:5" x14ac:dyDescent="0.2">
      <c r="A619" s="24" t="s">
        <v>616</v>
      </c>
      <c r="B619" s="27">
        <v>1537.44</v>
      </c>
      <c r="C619" s="27">
        <v>1912825778.8199999</v>
      </c>
      <c r="D619" s="22"/>
      <c r="E619" s="22"/>
    </row>
    <row r="620" spans="1:5" x14ac:dyDescent="0.2">
      <c r="A620" s="24" t="s">
        <v>617</v>
      </c>
      <c r="B620" s="27">
        <v>1572.87</v>
      </c>
      <c r="C620" s="27">
        <v>1957366728.3900001</v>
      </c>
      <c r="D620" s="22"/>
      <c r="E620" s="22"/>
    </row>
    <row r="621" spans="1:5" x14ac:dyDescent="0.2">
      <c r="A621" s="24" t="s">
        <v>618</v>
      </c>
      <c r="B621" s="27">
        <v>1558.14</v>
      </c>
      <c r="C621" s="27">
        <v>1948879415.3299999</v>
      </c>
      <c r="D621" s="22"/>
      <c r="E621" s="22"/>
    </row>
    <row r="622" spans="1:5" x14ac:dyDescent="0.2">
      <c r="A622" s="24" t="s">
        <v>619</v>
      </c>
      <c r="B622" s="27">
        <v>1531.01</v>
      </c>
      <c r="C622" s="27">
        <v>1924440376.96</v>
      </c>
      <c r="D622" s="22"/>
      <c r="E622" s="22"/>
    </row>
    <row r="623" spans="1:5" x14ac:dyDescent="0.2">
      <c r="A623" s="24" t="s">
        <v>620</v>
      </c>
      <c r="B623" s="27">
        <v>1553.49</v>
      </c>
      <c r="C623" s="27">
        <v>1955801393.75</v>
      </c>
      <c r="D623" s="22"/>
      <c r="E623" s="22"/>
    </row>
    <row r="624" spans="1:5" x14ac:dyDescent="0.2">
      <c r="A624" s="24" t="s">
        <v>621</v>
      </c>
      <c r="B624" s="27">
        <v>1581.86</v>
      </c>
      <c r="C624" s="27">
        <v>1992733152.02</v>
      </c>
      <c r="D624" s="22"/>
      <c r="E624" s="22"/>
    </row>
    <row r="625" spans="1:5" x14ac:dyDescent="0.2">
      <c r="A625" s="24" t="s">
        <v>622</v>
      </c>
      <c r="B625" s="27">
        <v>1591.86</v>
      </c>
      <c r="C625" s="27">
        <v>2011628092.8900001</v>
      </c>
      <c r="D625" s="22"/>
      <c r="E625" s="22"/>
    </row>
    <row r="626" spans="1:5" x14ac:dyDescent="0.2">
      <c r="A626" s="24" t="s">
        <v>623</v>
      </c>
      <c r="B626" s="27">
        <v>1595.44</v>
      </c>
      <c r="C626" s="27">
        <v>2019104494.23</v>
      </c>
      <c r="D626" s="22"/>
      <c r="E626" s="22"/>
    </row>
    <row r="627" spans="1:5" x14ac:dyDescent="0.2">
      <c r="A627" s="24" t="s">
        <v>624</v>
      </c>
      <c r="B627" s="27">
        <v>1588.06</v>
      </c>
      <c r="C627" s="27">
        <v>2011830060.48</v>
      </c>
      <c r="D627" s="22"/>
      <c r="E627" s="22"/>
    </row>
    <row r="628" spans="1:5" x14ac:dyDescent="0.2">
      <c r="A628" s="24" t="s">
        <v>625</v>
      </c>
      <c r="B628" s="27">
        <v>1610.52</v>
      </c>
      <c r="C628" s="27">
        <v>2046963837.8900001</v>
      </c>
      <c r="D628" s="22"/>
      <c r="E628" s="22"/>
    </row>
    <row r="629" spans="1:5" x14ac:dyDescent="0.2">
      <c r="A629" s="24" t="s">
        <v>626</v>
      </c>
      <c r="B629" s="27">
        <v>1605.59</v>
      </c>
      <c r="C629" s="27">
        <v>2043453334.8699999</v>
      </c>
      <c r="D629" s="22"/>
      <c r="E629" s="22"/>
    </row>
    <row r="630" spans="1:5" x14ac:dyDescent="0.2">
      <c r="A630" s="24" t="s">
        <v>627</v>
      </c>
      <c r="B630" s="27">
        <v>1598.7</v>
      </c>
      <c r="C630" s="27">
        <v>2035406641.1900001</v>
      </c>
      <c r="D630" s="22"/>
      <c r="E630" s="22"/>
    </row>
    <row r="631" spans="1:5" x14ac:dyDescent="0.2">
      <c r="A631" s="24" t="s">
        <v>628</v>
      </c>
      <c r="B631" s="27">
        <v>1616.31</v>
      </c>
      <c r="C631" s="27">
        <v>2050132556.71</v>
      </c>
      <c r="D631" s="22"/>
      <c r="E631" s="22"/>
    </row>
    <row r="632" spans="1:5" x14ac:dyDescent="0.2">
      <c r="A632" s="24" t="s">
        <v>629</v>
      </c>
      <c r="B632" s="27">
        <v>1625.28</v>
      </c>
      <c r="C632" s="27">
        <v>2050971740</v>
      </c>
      <c r="D632" s="22"/>
      <c r="E632" s="22"/>
    </row>
    <row r="633" spans="1:5" x14ac:dyDescent="0.2">
      <c r="A633" s="24" t="s">
        <v>630</v>
      </c>
      <c r="B633" s="27">
        <v>1626.69</v>
      </c>
      <c r="C633" s="27">
        <v>2060118796.05</v>
      </c>
      <c r="D633" s="22"/>
      <c r="E633" s="22"/>
    </row>
    <row r="634" spans="1:5" x14ac:dyDescent="0.2">
      <c r="A634" s="24" t="s">
        <v>631</v>
      </c>
      <c r="B634" s="27">
        <v>1641.67</v>
      </c>
      <c r="C634" s="27">
        <v>2082691387.45</v>
      </c>
      <c r="D634" s="22"/>
      <c r="E634" s="22"/>
    </row>
    <row r="635" spans="1:5" x14ac:dyDescent="0.2">
      <c r="A635" s="24" t="s">
        <v>632</v>
      </c>
      <c r="B635" s="27">
        <v>1613.41</v>
      </c>
      <c r="C635" s="27">
        <v>2069731305.3</v>
      </c>
      <c r="D635" s="22"/>
      <c r="E635" s="22"/>
    </row>
    <row r="636" spans="1:5" x14ac:dyDescent="0.2">
      <c r="A636" s="24" t="s">
        <v>633</v>
      </c>
      <c r="B636" s="27">
        <v>1623.62</v>
      </c>
      <c r="C636" s="27">
        <v>2103187309.6500001</v>
      </c>
      <c r="D636" s="22"/>
      <c r="E636" s="22"/>
    </row>
    <row r="637" spans="1:5" x14ac:dyDescent="0.2">
      <c r="A637" s="24" t="s">
        <v>634</v>
      </c>
      <c r="B637" s="27">
        <v>1614.73</v>
      </c>
      <c r="C637" s="27">
        <v>2091267210.49</v>
      </c>
      <c r="D637" s="22"/>
      <c r="E637" s="22"/>
    </row>
    <row r="638" spans="1:5" x14ac:dyDescent="0.2">
      <c r="A638" s="24" t="s">
        <v>635</v>
      </c>
      <c r="B638" s="27">
        <v>1614.27</v>
      </c>
      <c r="C638" s="27">
        <v>2095861929.6800001</v>
      </c>
      <c r="D638" s="22"/>
      <c r="E638" s="22"/>
    </row>
    <row r="639" spans="1:5" x14ac:dyDescent="0.2">
      <c r="A639" s="24" t="s">
        <v>636</v>
      </c>
      <c r="B639" s="27">
        <v>1609.42</v>
      </c>
      <c r="C639" s="27">
        <v>2096402457.5999999</v>
      </c>
      <c r="D639" s="22"/>
      <c r="E639" s="22"/>
    </row>
    <row r="640" spans="1:5" x14ac:dyDescent="0.2">
      <c r="A640" s="24" t="s">
        <v>637</v>
      </c>
      <c r="B640" s="27">
        <v>1631</v>
      </c>
      <c r="C640" s="27">
        <v>2128761344.3499999</v>
      </c>
      <c r="D640" s="22"/>
      <c r="E640" s="22"/>
    </row>
    <row r="641" spans="1:5" x14ac:dyDescent="0.2">
      <c r="A641" s="24" t="s">
        <v>638</v>
      </c>
      <c r="B641" s="27">
        <v>1628.65</v>
      </c>
      <c r="C641" s="27">
        <v>2125599978.4000001</v>
      </c>
      <c r="D641" s="22"/>
      <c r="E641" s="22"/>
    </row>
    <row r="642" spans="1:5" x14ac:dyDescent="0.2">
      <c r="A642" s="24" t="s">
        <v>639</v>
      </c>
      <c r="B642" s="27">
        <v>1600.85</v>
      </c>
      <c r="C642" s="27">
        <v>2090436018.45</v>
      </c>
      <c r="D642" s="22"/>
      <c r="E642" s="22"/>
    </row>
    <row r="643" spans="1:5" x14ac:dyDescent="0.2">
      <c r="A643" s="24" t="s">
        <v>640</v>
      </c>
      <c r="B643" s="27">
        <v>1601.52</v>
      </c>
      <c r="C643" s="27">
        <v>2092465591.1500001</v>
      </c>
      <c r="D643" s="22"/>
      <c r="E643" s="22"/>
    </row>
    <row r="644" spans="1:5" x14ac:dyDescent="0.2">
      <c r="A644" s="24" t="s">
        <v>641</v>
      </c>
      <c r="B644" s="27">
        <v>1575.21</v>
      </c>
      <c r="C644" s="27">
        <v>2058926650.5899999</v>
      </c>
      <c r="D644" s="22"/>
      <c r="E644" s="22"/>
    </row>
    <row r="645" spans="1:5" x14ac:dyDescent="0.2">
      <c r="A645" s="24" t="s">
        <v>642</v>
      </c>
      <c r="B645" s="27">
        <v>1569.65</v>
      </c>
      <c r="C645" s="27">
        <v>2052173519.9400001</v>
      </c>
      <c r="D645" s="22"/>
      <c r="E645" s="22"/>
    </row>
    <row r="646" spans="1:5" x14ac:dyDescent="0.2">
      <c r="A646" s="24" t="s">
        <v>643</v>
      </c>
      <c r="B646" s="27">
        <v>1570.56</v>
      </c>
      <c r="C646" s="27">
        <v>2055618583.46</v>
      </c>
      <c r="D646" s="22"/>
      <c r="E646" s="22"/>
    </row>
    <row r="647" spans="1:5" x14ac:dyDescent="0.2">
      <c r="A647" s="24" t="s">
        <v>644</v>
      </c>
      <c r="B647" s="27">
        <v>1566.86</v>
      </c>
      <c r="C647" s="27">
        <v>2050854819.22</v>
      </c>
      <c r="D647" s="22"/>
      <c r="E647" s="22"/>
    </row>
    <row r="648" spans="1:5" x14ac:dyDescent="0.2">
      <c r="A648" s="24" t="s">
        <v>645</v>
      </c>
      <c r="B648" s="27">
        <v>1593.13</v>
      </c>
      <c r="C648" s="27">
        <v>2093796951.96</v>
      </c>
      <c r="D648" s="22"/>
      <c r="E648" s="22"/>
    </row>
    <row r="649" spans="1:5" x14ac:dyDescent="0.2">
      <c r="A649" s="24" t="s">
        <v>646</v>
      </c>
      <c r="B649" s="27">
        <v>1596.22</v>
      </c>
      <c r="C649" s="27">
        <v>2093926216.29</v>
      </c>
      <c r="D649" s="22"/>
      <c r="E649" s="22"/>
    </row>
    <row r="650" spans="1:5" x14ac:dyDescent="0.2">
      <c r="A650" s="24" t="s">
        <v>647</v>
      </c>
      <c r="B650" s="27">
        <v>1595.4</v>
      </c>
      <c r="C650" s="27">
        <v>2095484129.05</v>
      </c>
      <c r="D650" s="22"/>
      <c r="E650" s="22"/>
    </row>
    <row r="651" spans="1:5" x14ac:dyDescent="0.2">
      <c r="A651" s="24" t="s">
        <v>648</v>
      </c>
      <c r="B651" s="27">
        <v>1578.83</v>
      </c>
      <c r="C651" s="27">
        <v>2077299863.6500001</v>
      </c>
      <c r="D651" s="22"/>
      <c r="E651" s="22"/>
    </row>
    <row r="652" spans="1:5" x14ac:dyDescent="0.2">
      <c r="A652" s="24" t="s">
        <v>649</v>
      </c>
      <c r="B652" s="27">
        <v>1621.34</v>
      </c>
      <c r="C652" s="27">
        <v>2126551104.5999999</v>
      </c>
      <c r="D652" s="22"/>
      <c r="E652" s="22"/>
    </row>
    <row r="653" spans="1:5" x14ac:dyDescent="0.2">
      <c r="A653" s="24" t="s">
        <v>650</v>
      </c>
      <c r="B653" s="27">
        <v>1616.46</v>
      </c>
      <c r="C653" s="27">
        <v>2121882363.4000001</v>
      </c>
      <c r="D653" s="22"/>
      <c r="E653" s="22"/>
    </row>
    <row r="654" spans="1:5" x14ac:dyDescent="0.2">
      <c r="A654" s="24" t="s">
        <v>651</v>
      </c>
      <c r="B654" s="27">
        <v>1611.55</v>
      </c>
      <c r="C654" s="27">
        <v>2115624765.6099999</v>
      </c>
      <c r="D654" s="22"/>
      <c r="E654" s="22"/>
    </row>
    <row r="655" spans="1:5" x14ac:dyDescent="0.2">
      <c r="A655" s="24" t="s">
        <v>652</v>
      </c>
      <c r="B655" s="27">
        <v>1594.43</v>
      </c>
      <c r="C655" s="27">
        <v>2093078301.8399999</v>
      </c>
      <c r="D655" s="22"/>
      <c r="E655" s="22"/>
    </row>
    <row r="656" spans="1:5" x14ac:dyDescent="0.2">
      <c r="A656" s="24" t="s">
        <v>653</v>
      </c>
      <c r="B656" s="27">
        <v>1577.08</v>
      </c>
      <c r="C656" s="27">
        <v>2074074253.4100001</v>
      </c>
      <c r="D656" s="22"/>
      <c r="E656" s="22"/>
    </row>
    <row r="657" spans="1:5" x14ac:dyDescent="0.2">
      <c r="A657" s="24" t="s">
        <v>654</v>
      </c>
      <c r="B657" s="27">
        <v>1581.09</v>
      </c>
      <c r="C657" s="27">
        <v>2077035319.78</v>
      </c>
      <c r="D657" s="22"/>
      <c r="E657" s="22"/>
    </row>
    <row r="658" spans="1:5" x14ac:dyDescent="0.2">
      <c r="A658" s="24" t="s">
        <v>655</v>
      </c>
      <c r="B658" s="27">
        <v>1580.15</v>
      </c>
      <c r="C658" s="27">
        <v>2092666131.8399999</v>
      </c>
      <c r="D658" s="22"/>
      <c r="E658" s="22"/>
    </row>
    <row r="659" spans="1:5" x14ac:dyDescent="0.2">
      <c r="A659" s="24" t="s">
        <v>656</v>
      </c>
      <c r="B659" s="27">
        <v>1561.58</v>
      </c>
      <c r="C659" s="27">
        <v>2077492157.9200001</v>
      </c>
      <c r="D659" s="22"/>
      <c r="E659" s="22"/>
    </row>
    <row r="660" spans="1:5" x14ac:dyDescent="0.2">
      <c r="A660" s="24" t="s">
        <v>657</v>
      </c>
      <c r="B660" s="27">
        <v>1554.52</v>
      </c>
      <c r="C660" s="27">
        <v>2062273145.4300001</v>
      </c>
      <c r="D660" s="22"/>
      <c r="E660" s="22"/>
    </row>
    <row r="661" spans="1:5" x14ac:dyDescent="0.2">
      <c r="A661" s="24" t="s">
        <v>658</v>
      </c>
      <c r="B661" s="27">
        <v>1550.11</v>
      </c>
      <c r="C661" s="27">
        <v>2056125928.45</v>
      </c>
      <c r="D661" s="22"/>
      <c r="E661" s="22"/>
    </row>
    <row r="662" spans="1:5" x14ac:dyDescent="0.2">
      <c r="A662" s="24" t="s">
        <v>659</v>
      </c>
      <c r="B662" s="27">
        <v>1533.16</v>
      </c>
      <c r="C662" s="27">
        <v>2032247632.5799999</v>
      </c>
      <c r="D662" s="22"/>
      <c r="E662" s="22"/>
    </row>
    <row r="663" spans="1:5" x14ac:dyDescent="0.2">
      <c r="A663" s="24" t="s">
        <v>660</v>
      </c>
      <c r="B663" s="27">
        <v>1552.37</v>
      </c>
      <c r="C663" s="27">
        <v>2061790817.51</v>
      </c>
      <c r="D663" s="22"/>
      <c r="E663" s="22"/>
    </row>
    <row r="664" spans="1:5" x14ac:dyDescent="0.2">
      <c r="A664" s="24" t="s">
        <v>661</v>
      </c>
      <c r="B664" s="27">
        <v>1570</v>
      </c>
      <c r="C664" s="27">
        <v>2087515933.9200001</v>
      </c>
      <c r="D664" s="22"/>
      <c r="E664" s="22"/>
    </row>
    <row r="665" spans="1:5" x14ac:dyDescent="0.2">
      <c r="A665" s="24" t="s">
        <v>662</v>
      </c>
      <c r="B665" s="27">
        <v>1570.32</v>
      </c>
      <c r="C665" s="27">
        <v>2098884323.54</v>
      </c>
      <c r="D665" s="22"/>
      <c r="E665" s="22"/>
    </row>
    <row r="666" spans="1:5" x14ac:dyDescent="0.2">
      <c r="A666" s="24" t="s">
        <v>663</v>
      </c>
      <c r="B666" s="27">
        <v>1543.1</v>
      </c>
      <c r="C666" s="27">
        <v>2065715389.7</v>
      </c>
      <c r="D666" s="22"/>
      <c r="E666" s="22"/>
    </row>
    <row r="667" spans="1:5" x14ac:dyDescent="0.2">
      <c r="A667" s="24" t="s">
        <v>664</v>
      </c>
      <c r="B667" s="27">
        <v>1544.97</v>
      </c>
      <c r="C667" s="27">
        <v>2078372302.5</v>
      </c>
      <c r="D667" s="22"/>
      <c r="E667" s="22"/>
    </row>
    <row r="668" spans="1:5" x14ac:dyDescent="0.2">
      <c r="A668" s="24" t="s">
        <v>665</v>
      </c>
      <c r="B668" s="27">
        <v>1587.24</v>
      </c>
      <c r="C668" s="27">
        <v>2144217365.49</v>
      </c>
      <c r="D668" s="22"/>
      <c r="E668" s="22"/>
    </row>
    <row r="669" spans="1:5" x14ac:dyDescent="0.2">
      <c r="A669" s="24" t="s">
        <v>666</v>
      </c>
      <c r="B669" s="27">
        <v>1552.72</v>
      </c>
      <c r="C669" s="27">
        <v>2103306065.02</v>
      </c>
      <c r="D669" s="22"/>
      <c r="E669" s="22"/>
    </row>
    <row r="670" spans="1:5" x14ac:dyDescent="0.2">
      <c r="A670" s="24" t="s">
        <v>667</v>
      </c>
      <c r="B670" s="27">
        <v>1539.95</v>
      </c>
      <c r="C670" s="27">
        <v>2089808775.78</v>
      </c>
      <c r="D670" s="22"/>
      <c r="E670" s="22"/>
    </row>
    <row r="671" spans="1:5" x14ac:dyDescent="0.2">
      <c r="A671" s="24" t="s">
        <v>668</v>
      </c>
      <c r="B671" s="27">
        <v>1547.19</v>
      </c>
      <c r="C671" s="27">
        <v>2101889616.3900001</v>
      </c>
      <c r="D671" s="22"/>
      <c r="E671" s="22"/>
    </row>
    <row r="672" spans="1:5" x14ac:dyDescent="0.2">
      <c r="A672" s="24" t="s">
        <v>669</v>
      </c>
      <c r="B672" s="27">
        <v>1549.81</v>
      </c>
      <c r="C672" s="27">
        <v>2102091204.8399999</v>
      </c>
      <c r="D672" s="22"/>
      <c r="E672" s="22"/>
    </row>
    <row r="673" spans="1:5" x14ac:dyDescent="0.2">
      <c r="A673" s="24" t="s">
        <v>670</v>
      </c>
      <c r="B673" s="27">
        <v>1524.12</v>
      </c>
      <c r="C673" s="27">
        <v>2071569887.48</v>
      </c>
      <c r="D673" s="22"/>
      <c r="E673" s="22"/>
    </row>
    <row r="674" spans="1:5" x14ac:dyDescent="0.2">
      <c r="A674" s="24" t="s">
        <v>671</v>
      </c>
      <c r="B674" s="27">
        <v>1528.89</v>
      </c>
      <c r="C674" s="27">
        <v>2089387639.75</v>
      </c>
      <c r="D674" s="22"/>
      <c r="E674" s="22"/>
    </row>
    <row r="675" spans="1:5" x14ac:dyDescent="0.2">
      <c r="A675" s="24" t="s">
        <v>672</v>
      </c>
      <c r="B675" s="27">
        <v>1518.69</v>
      </c>
      <c r="C675" s="27">
        <v>2085114885.0899999</v>
      </c>
      <c r="D675" s="22"/>
      <c r="E675" s="22"/>
    </row>
    <row r="676" spans="1:5" x14ac:dyDescent="0.2">
      <c r="A676" s="24" t="s">
        <v>673</v>
      </c>
      <c r="B676" s="27">
        <v>1558.24</v>
      </c>
      <c r="C676" s="27">
        <v>2138306667.4400001</v>
      </c>
      <c r="D676" s="22"/>
      <c r="E676" s="22"/>
    </row>
    <row r="677" spans="1:5" x14ac:dyDescent="0.2">
      <c r="A677" s="24" t="s">
        <v>674</v>
      </c>
      <c r="B677" s="27">
        <v>1536.5</v>
      </c>
      <c r="C677" s="27">
        <v>2107198468.71</v>
      </c>
      <c r="D677" s="22"/>
      <c r="E677" s="22"/>
    </row>
    <row r="678" spans="1:5" x14ac:dyDescent="0.2">
      <c r="A678" s="24" t="s">
        <v>675</v>
      </c>
      <c r="B678" s="27">
        <v>1588.01</v>
      </c>
      <c r="C678" s="27">
        <v>2172837702.4499998</v>
      </c>
      <c r="D678" s="22"/>
      <c r="E678" s="22"/>
    </row>
    <row r="679" spans="1:5" x14ac:dyDescent="0.2">
      <c r="A679" s="24" t="s">
        <v>676</v>
      </c>
      <c r="B679" s="27">
        <v>1575.59</v>
      </c>
      <c r="C679" s="27">
        <v>2148040848.0900002</v>
      </c>
      <c r="D679" s="22"/>
      <c r="E679" s="22"/>
    </row>
    <row r="680" spans="1:5" x14ac:dyDescent="0.2">
      <c r="A680" s="24" t="s">
        <v>677</v>
      </c>
      <c r="B680" s="27">
        <v>1574.32</v>
      </c>
      <c r="C680" s="27">
        <v>2145698276.1500001</v>
      </c>
      <c r="D680" s="22"/>
      <c r="E680" s="22"/>
    </row>
    <row r="681" spans="1:5" x14ac:dyDescent="0.2">
      <c r="A681" s="24" t="s">
        <v>678</v>
      </c>
      <c r="B681" s="27">
        <v>1546.36</v>
      </c>
      <c r="C681" s="27">
        <v>2104489284.1600001</v>
      </c>
      <c r="D681" s="22"/>
      <c r="E681" s="22"/>
    </row>
    <row r="682" spans="1:5" x14ac:dyDescent="0.2">
      <c r="A682" s="24" t="s">
        <v>679</v>
      </c>
      <c r="B682" s="27">
        <v>1520.82</v>
      </c>
      <c r="C682" s="27">
        <v>2074481371.6800001</v>
      </c>
      <c r="D682" s="22"/>
      <c r="E682" s="22"/>
    </row>
    <row r="683" spans="1:5" x14ac:dyDescent="0.2">
      <c r="A683" s="24" t="s">
        <v>680</v>
      </c>
      <c r="B683" s="27">
        <v>1535.25</v>
      </c>
      <c r="C683" s="27">
        <v>2098440623.4100001</v>
      </c>
      <c r="D683" s="22"/>
      <c r="E683" s="22"/>
    </row>
    <row r="684" spans="1:5" x14ac:dyDescent="0.2">
      <c r="A684" s="24" t="s">
        <v>681</v>
      </c>
      <c r="B684" s="27">
        <v>1545.73</v>
      </c>
      <c r="C684" s="27">
        <v>2110676810.5699999</v>
      </c>
      <c r="D684" s="22"/>
      <c r="E684" s="22"/>
    </row>
    <row r="685" spans="1:5" x14ac:dyDescent="0.2">
      <c r="A685" s="24" t="s">
        <v>682</v>
      </c>
      <c r="B685" s="27">
        <v>1587.49</v>
      </c>
      <c r="C685" s="27">
        <v>2158710460.8600001</v>
      </c>
      <c r="D685" s="22"/>
      <c r="E685" s="22"/>
    </row>
    <row r="686" spans="1:5" x14ac:dyDescent="0.2">
      <c r="A686" s="24" t="s">
        <v>683</v>
      </c>
      <c r="B686" s="27">
        <v>1589.21</v>
      </c>
      <c r="C686" s="27">
        <v>2155005525.2399998</v>
      </c>
      <c r="D686" s="22"/>
      <c r="E686" s="22"/>
    </row>
    <row r="687" spans="1:5" x14ac:dyDescent="0.2">
      <c r="A687" s="24" t="s">
        <v>684</v>
      </c>
      <c r="B687" s="27">
        <v>1588.54</v>
      </c>
      <c r="C687" s="27">
        <v>2144016296.3900001</v>
      </c>
      <c r="D687" s="22"/>
      <c r="E687" s="22"/>
    </row>
    <row r="688" spans="1:5" x14ac:dyDescent="0.2">
      <c r="A688" s="24" t="s">
        <v>685</v>
      </c>
      <c r="B688" s="27">
        <v>1585.68</v>
      </c>
      <c r="C688" s="27">
        <v>2164737272.27</v>
      </c>
      <c r="D688" s="22"/>
      <c r="E688" s="22"/>
    </row>
    <row r="689" spans="1:5" x14ac:dyDescent="0.2">
      <c r="A689" s="24" t="s">
        <v>686</v>
      </c>
      <c r="B689" s="27">
        <v>1583.28</v>
      </c>
      <c r="C689" s="27">
        <v>2162241916.5900002</v>
      </c>
      <c r="D689" s="22"/>
      <c r="E689" s="22"/>
    </row>
    <row r="690" spans="1:5" x14ac:dyDescent="0.2">
      <c r="A690" s="24" t="s">
        <v>687</v>
      </c>
      <c r="B690" s="27">
        <v>1571.99</v>
      </c>
      <c r="C690" s="27">
        <v>2139034224.45</v>
      </c>
      <c r="D690" s="22"/>
      <c r="E690" s="22"/>
    </row>
    <row r="691" spans="1:5" x14ac:dyDescent="0.2">
      <c r="A691" s="24" t="s">
        <v>688</v>
      </c>
      <c r="B691" s="27">
        <v>1560.66</v>
      </c>
      <c r="C691" s="27">
        <v>2124652482.97</v>
      </c>
      <c r="D691" s="22"/>
      <c r="E691" s="22"/>
    </row>
    <row r="692" spans="1:5" x14ac:dyDescent="0.2">
      <c r="A692" s="24" t="s">
        <v>689</v>
      </c>
      <c r="B692" s="27">
        <v>1557.09</v>
      </c>
      <c r="C692" s="27">
        <v>2112727568.6300001</v>
      </c>
      <c r="D692" s="22"/>
      <c r="E692" s="22"/>
    </row>
    <row r="693" spans="1:5" x14ac:dyDescent="0.2">
      <c r="A693" s="24" t="s">
        <v>690</v>
      </c>
      <c r="B693" s="27">
        <v>1561.51</v>
      </c>
      <c r="C693" s="27">
        <v>2115866436.5799999</v>
      </c>
      <c r="D693" s="22"/>
      <c r="E693" s="22"/>
    </row>
    <row r="694" spans="1:5" x14ac:dyDescent="0.2">
      <c r="A694" s="24" t="s">
        <v>691</v>
      </c>
      <c r="B694" s="27">
        <v>1564.25</v>
      </c>
      <c r="C694" s="27">
        <v>2117004496.7</v>
      </c>
      <c r="D694" s="22"/>
      <c r="E694" s="22"/>
    </row>
    <row r="695" spans="1:5" x14ac:dyDescent="0.2">
      <c r="A695" s="24" t="s">
        <v>692</v>
      </c>
      <c r="B695" s="27">
        <v>1576.87</v>
      </c>
      <c r="C695" s="27">
        <v>2132346937.2</v>
      </c>
      <c r="D695" s="22"/>
      <c r="E695" s="22"/>
    </row>
    <row r="696" spans="1:5" x14ac:dyDescent="0.2">
      <c r="A696" s="24" t="s">
        <v>693</v>
      </c>
      <c r="B696" s="27">
        <v>1579.24</v>
      </c>
      <c r="C696" s="27">
        <v>2130460293.3099999</v>
      </c>
      <c r="D696" s="22"/>
      <c r="E696" s="22"/>
    </row>
    <row r="697" spans="1:5" x14ac:dyDescent="0.2">
      <c r="A697" s="24" t="s">
        <v>694</v>
      </c>
      <c r="B697" s="27">
        <v>1569.96</v>
      </c>
      <c r="C697" s="27">
        <v>2109288503.03</v>
      </c>
      <c r="D697" s="22"/>
      <c r="E697" s="22"/>
    </row>
    <row r="698" spans="1:5" x14ac:dyDescent="0.2">
      <c r="A698" s="24" t="s">
        <v>695</v>
      </c>
      <c r="B698" s="27">
        <v>1587.51</v>
      </c>
      <c r="C698" s="27">
        <v>2124389983.0599999</v>
      </c>
      <c r="D698" s="22"/>
      <c r="E698" s="22"/>
    </row>
    <row r="699" spans="1:5" x14ac:dyDescent="0.2">
      <c r="A699" s="24" t="s">
        <v>696</v>
      </c>
      <c r="B699" s="27">
        <v>1572.42</v>
      </c>
      <c r="C699" s="27">
        <v>2098052429.4000001</v>
      </c>
      <c r="D699" s="22"/>
      <c r="E699" s="22"/>
    </row>
    <row r="700" spans="1:5" x14ac:dyDescent="0.2">
      <c r="A700" s="24" t="s">
        <v>697</v>
      </c>
      <c r="B700" s="27">
        <v>1564.13</v>
      </c>
      <c r="C700" s="27">
        <v>2079168097.0599999</v>
      </c>
      <c r="D700" s="22"/>
      <c r="E700" s="22"/>
    </row>
    <row r="701" spans="1:5" x14ac:dyDescent="0.2">
      <c r="A701" s="24" t="s">
        <v>698</v>
      </c>
      <c r="B701" s="27">
        <v>1569.11</v>
      </c>
      <c r="C701" s="27">
        <v>2068500765.77</v>
      </c>
      <c r="D701" s="22"/>
      <c r="E701" s="22"/>
    </row>
    <row r="702" spans="1:5" x14ac:dyDescent="0.2">
      <c r="A702" s="24" t="s">
        <v>699</v>
      </c>
      <c r="B702" s="27">
        <v>1565.36</v>
      </c>
      <c r="C702" s="27">
        <v>2052457662.55</v>
      </c>
      <c r="D702" s="22"/>
      <c r="E702" s="22"/>
    </row>
    <row r="703" spans="1:5" x14ac:dyDescent="0.2">
      <c r="A703" s="24" t="s">
        <v>700</v>
      </c>
      <c r="B703" s="27">
        <v>1575.46</v>
      </c>
      <c r="C703" s="27">
        <v>2061234681.0599999</v>
      </c>
      <c r="D703" s="22"/>
      <c r="E703" s="22"/>
    </row>
    <row r="704" spans="1:5" x14ac:dyDescent="0.2">
      <c r="A704" s="24" t="s">
        <v>701</v>
      </c>
      <c r="B704" s="27">
        <v>1561.56</v>
      </c>
      <c r="C704" s="27">
        <v>2036300901.0699999</v>
      </c>
      <c r="D704" s="22"/>
      <c r="E704" s="22"/>
    </row>
    <row r="705" spans="1:5" x14ac:dyDescent="0.2">
      <c r="A705" s="24" t="s">
        <v>702</v>
      </c>
      <c r="B705" s="27">
        <v>1549.9</v>
      </c>
      <c r="C705" s="27">
        <v>2008785655.4300001</v>
      </c>
      <c r="D705" s="22"/>
      <c r="E705" s="22"/>
    </row>
    <row r="706" spans="1:5" x14ac:dyDescent="0.2">
      <c r="A706" s="24" t="s">
        <v>703</v>
      </c>
      <c r="B706" s="27">
        <v>1548.68</v>
      </c>
      <c r="C706" s="27">
        <v>1977772057.3299999</v>
      </c>
      <c r="D706" s="22"/>
      <c r="E706" s="22"/>
    </row>
    <row r="707" spans="1:5" x14ac:dyDescent="0.2">
      <c r="A707" s="24" t="s">
        <v>704</v>
      </c>
      <c r="B707" s="27">
        <v>1530.27</v>
      </c>
      <c r="C707" s="27">
        <v>1942372183.6800001</v>
      </c>
      <c r="D707" s="22"/>
      <c r="E707" s="22"/>
    </row>
    <row r="708" spans="1:5" x14ac:dyDescent="0.2">
      <c r="A708" s="24" t="s">
        <v>705</v>
      </c>
      <c r="B708" s="27">
        <v>1524.89</v>
      </c>
      <c r="C708" s="27">
        <v>1928515264.6800001</v>
      </c>
      <c r="D708" s="22"/>
      <c r="E708" s="22"/>
    </row>
    <row r="709" spans="1:5" x14ac:dyDescent="0.2">
      <c r="A709" s="24" t="s">
        <v>706</v>
      </c>
      <c r="B709" s="27">
        <v>1518.02</v>
      </c>
      <c r="C709" s="27">
        <v>1916357213.1500001</v>
      </c>
      <c r="D709" s="22"/>
      <c r="E709" s="22"/>
    </row>
    <row r="710" spans="1:5" x14ac:dyDescent="0.2">
      <c r="A710" s="24" t="s">
        <v>707</v>
      </c>
      <c r="B710" s="27">
        <v>1528.45</v>
      </c>
      <c r="C710" s="27">
        <v>1923500599.6300001</v>
      </c>
      <c r="D710" s="22"/>
      <c r="E710" s="22"/>
    </row>
    <row r="711" spans="1:5" x14ac:dyDescent="0.2">
      <c r="A711" s="24" t="s">
        <v>708</v>
      </c>
      <c r="B711" s="27">
        <v>1506.14</v>
      </c>
      <c r="C711" s="27">
        <v>1881033719.1600001</v>
      </c>
      <c r="D711" s="22"/>
      <c r="E711" s="22"/>
    </row>
    <row r="712" spans="1:5" x14ac:dyDescent="0.2">
      <c r="A712" s="24" t="s">
        <v>709</v>
      </c>
      <c r="B712" s="27">
        <v>1499.43</v>
      </c>
      <c r="C712" s="27">
        <v>1864059531.6300001</v>
      </c>
      <c r="D712" s="22"/>
      <c r="E712" s="22"/>
    </row>
    <row r="713" spans="1:5" x14ac:dyDescent="0.2">
      <c r="A713" s="24" t="s">
        <v>710</v>
      </c>
      <c r="B713" s="27">
        <v>1487.85</v>
      </c>
      <c r="C713" s="27">
        <v>1838702429.0699999</v>
      </c>
      <c r="D713" s="22"/>
      <c r="E713" s="22"/>
    </row>
    <row r="714" spans="1:5" x14ac:dyDescent="0.2">
      <c r="A714" s="24" t="s">
        <v>711</v>
      </c>
      <c r="B714" s="27">
        <v>1501.02</v>
      </c>
      <c r="C714" s="27">
        <v>1842415488.1300001</v>
      </c>
      <c r="D714" s="22"/>
      <c r="E714" s="22"/>
    </row>
    <row r="715" spans="1:5" x14ac:dyDescent="0.2">
      <c r="A715" s="24" t="s">
        <v>712</v>
      </c>
      <c r="B715" s="27">
        <v>1487.93</v>
      </c>
      <c r="C715" s="27">
        <v>1813755642.1800001</v>
      </c>
      <c r="D715" s="22"/>
      <c r="E715" s="22"/>
    </row>
    <row r="716" spans="1:5" x14ac:dyDescent="0.2">
      <c r="A716" s="24" t="s">
        <v>713</v>
      </c>
      <c r="B716" s="27">
        <v>1483.61</v>
      </c>
      <c r="C716" s="27">
        <v>1790071798.6800001</v>
      </c>
      <c r="D716" s="22"/>
      <c r="E716" s="22"/>
    </row>
    <row r="717" spans="1:5" x14ac:dyDescent="0.2">
      <c r="A717" s="24" t="s">
        <v>714</v>
      </c>
      <c r="B717" s="27">
        <v>1456.77</v>
      </c>
      <c r="C717" s="27">
        <v>1754322435.72</v>
      </c>
      <c r="D717" s="22"/>
      <c r="E717" s="22"/>
    </row>
    <row r="718" spans="1:5" x14ac:dyDescent="0.2">
      <c r="A718" s="24" t="s">
        <v>715</v>
      </c>
      <c r="B718" s="27">
        <v>1450.28</v>
      </c>
      <c r="C718" s="27">
        <v>1706657588.1300001</v>
      </c>
      <c r="D718" s="22"/>
      <c r="E718" s="22"/>
    </row>
    <row r="719" spans="1:5" x14ac:dyDescent="0.2">
      <c r="A719" s="24" t="s">
        <v>716</v>
      </c>
      <c r="B719" s="27">
        <v>1437.86</v>
      </c>
      <c r="C719" s="27">
        <v>1679480438.98</v>
      </c>
      <c r="D719" s="22"/>
      <c r="E719" s="22"/>
    </row>
    <row r="720" spans="1:5" x14ac:dyDescent="0.2">
      <c r="A720" s="24" t="s">
        <v>717</v>
      </c>
      <c r="B720" s="27">
        <v>1428.13</v>
      </c>
      <c r="C720" s="27">
        <v>1664506590.48</v>
      </c>
      <c r="D720" s="22"/>
      <c r="E720" s="22"/>
    </row>
    <row r="721" spans="1:5" x14ac:dyDescent="0.2">
      <c r="A721" s="24" t="s">
        <v>718</v>
      </c>
      <c r="B721" s="27">
        <v>1432.19</v>
      </c>
      <c r="C721" s="27">
        <v>1672701019.47</v>
      </c>
      <c r="D721" s="22"/>
      <c r="E721" s="22"/>
    </row>
    <row r="722" spans="1:5" x14ac:dyDescent="0.2">
      <c r="A722" s="24" t="s">
        <v>719</v>
      </c>
      <c r="B722" s="27">
        <v>1421.5</v>
      </c>
      <c r="C722" s="27">
        <v>1658976425.8299999</v>
      </c>
      <c r="D722" s="22"/>
      <c r="E722" s="22"/>
    </row>
    <row r="723" spans="1:5" x14ac:dyDescent="0.2">
      <c r="A723" s="24" t="s">
        <v>720</v>
      </c>
      <c r="B723" s="27">
        <v>1419.32</v>
      </c>
      <c r="C723" s="27">
        <v>1652697685.1600001</v>
      </c>
      <c r="D723" s="22"/>
      <c r="E723" s="22"/>
    </row>
    <row r="724" spans="1:5" x14ac:dyDescent="0.2">
      <c r="A724" s="24" t="s">
        <v>721</v>
      </c>
      <c r="B724" s="27">
        <v>1412.3</v>
      </c>
      <c r="C724" s="27">
        <v>1642191476.3900001</v>
      </c>
      <c r="D724" s="22"/>
      <c r="E724" s="22"/>
    </row>
    <row r="725" spans="1:5" x14ac:dyDescent="0.2">
      <c r="A725" s="24" t="s">
        <v>722</v>
      </c>
      <c r="B725" s="27">
        <v>1415.31</v>
      </c>
      <c r="C725" s="27">
        <v>1648334954.1199999</v>
      </c>
      <c r="D725" s="22"/>
      <c r="E725" s="22"/>
    </row>
    <row r="726" spans="1:5" x14ac:dyDescent="0.2">
      <c r="A726" s="24" t="s">
        <v>723</v>
      </c>
      <c r="B726" s="27">
        <v>1407.47</v>
      </c>
      <c r="C726" s="27">
        <v>1640788748.22</v>
      </c>
      <c r="D726" s="22"/>
      <c r="E726" s="22"/>
    </row>
    <row r="727" spans="1:5" x14ac:dyDescent="0.2">
      <c r="A727" s="24" t="s">
        <v>724</v>
      </c>
      <c r="B727" s="27">
        <v>1405.14</v>
      </c>
      <c r="C727" s="27">
        <v>1646258384.6400001</v>
      </c>
      <c r="D727" s="22"/>
      <c r="E727" s="22"/>
    </row>
    <row r="728" spans="1:5" x14ac:dyDescent="0.2">
      <c r="A728" s="24" t="s">
        <v>725</v>
      </c>
      <c r="B728" s="27">
        <v>1401.8</v>
      </c>
      <c r="C728" s="27">
        <v>1651716216.51</v>
      </c>
      <c r="D728" s="22"/>
      <c r="E728" s="22"/>
    </row>
    <row r="729" spans="1:5" x14ac:dyDescent="0.2">
      <c r="A729" s="24" t="s">
        <v>726</v>
      </c>
      <c r="B729" s="27">
        <v>1392.93</v>
      </c>
      <c r="C729" s="27">
        <v>1655363924.71</v>
      </c>
      <c r="D729" s="22"/>
      <c r="E729" s="22"/>
    </row>
    <row r="730" spans="1:5" x14ac:dyDescent="0.2">
      <c r="A730" s="24" t="s">
        <v>727</v>
      </c>
      <c r="B730" s="27">
        <v>1385.62</v>
      </c>
      <c r="C730" s="27">
        <v>1645214908.3199999</v>
      </c>
      <c r="D730" s="22"/>
      <c r="E730" s="22"/>
    </row>
    <row r="731" spans="1:5" x14ac:dyDescent="0.2">
      <c r="A731" s="24" t="s">
        <v>728</v>
      </c>
      <c r="B731" s="27">
        <v>1394.42</v>
      </c>
      <c r="C731" s="27">
        <v>1664895866.95</v>
      </c>
      <c r="D731" s="22"/>
      <c r="E731" s="22"/>
    </row>
    <row r="732" spans="1:5" x14ac:dyDescent="0.2">
      <c r="A732" s="24" t="s">
        <v>729</v>
      </c>
      <c r="B732" s="27">
        <v>1409.43</v>
      </c>
      <c r="C732" s="27">
        <v>1688896750.72</v>
      </c>
      <c r="D732" s="22"/>
      <c r="E732" s="22"/>
    </row>
    <row r="733" spans="1:5" x14ac:dyDescent="0.2">
      <c r="A733" s="24" t="s">
        <v>730</v>
      </c>
      <c r="B733" s="27">
        <v>1422.92</v>
      </c>
      <c r="C733" s="27">
        <v>1703370920.97</v>
      </c>
      <c r="D733" s="22"/>
      <c r="E733" s="22"/>
    </row>
    <row r="734" spans="1:5" x14ac:dyDescent="0.2">
      <c r="A734" s="24" t="s">
        <v>731</v>
      </c>
      <c r="B734" s="27">
        <v>1428.49</v>
      </c>
      <c r="C734" s="27">
        <v>1708411222.3399999</v>
      </c>
      <c r="D734" s="22"/>
      <c r="E734" s="22"/>
    </row>
    <row r="735" spans="1:5" x14ac:dyDescent="0.2">
      <c r="A735" s="24" t="s">
        <v>732</v>
      </c>
      <c r="B735" s="27">
        <v>1432.24</v>
      </c>
      <c r="C735" s="27">
        <v>1709078197.78</v>
      </c>
      <c r="D735" s="22"/>
      <c r="E735" s="22"/>
    </row>
    <row r="736" spans="1:5" x14ac:dyDescent="0.2">
      <c r="A736" s="24" t="s">
        <v>733</v>
      </c>
      <c r="B736" s="27">
        <v>1430.97</v>
      </c>
      <c r="C736" s="27">
        <v>1710490346.8199999</v>
      </c>
      <c r="D736" s="22"/>
      <c r="E736" s="22"/>
    </row>
    <row r="737" spans="1:5" x14ac:dyDescent="0.2">
      <c r="A737" s="24" t="s">
        <v>734</v>
      </c>
      <c r="B737" s="27">
        <v>1445.61</v>
      </c>
      <c r="C737" s="27">
        <v>1727048512.1400001</v>
      </c>
      <c r="D737" s="22"/>
      <c r="E737" s="22"/>
    </row>
    <row r="738" spans="1:5" x14ac:dyDescent="0.2">
      <c r="A738" s="24" t="s">
        <v>735</v>
      </c>
      <c r="B738" s="27">
        <v>1437.88</v>
      </c>
      <c r="C738" s="27">
        <v>1716959897.52</v>
      </c>
      <c r="D738" s="22"/>
      <c r="E738" s="22"/>
    </row>
    <row r="739" spans="1:5" x14ac:dyDescent="0.2">
      <c r="A739" s="24" t="s">
        <v>736</v>
      </c>
      <c r="B739" s="27">
        <v>1419.3</v>
      </c>
      <c r="C739" s="27">
        <v>1704475155.1199999</v>
      </c>
      <c r="D739" s="22"/>
      <c r="E739" s="22"/>
    </row>
    <row r="740" spans="1:5" x14ac:dyDescent="0.2">
      <c r="A740" s="24" t="s">
        <v>737</v>
      </c>
      <c r="B740" s="27">
        <v>1415.63</v>
      </c>
      <c r="C740" s="27">
        <v>1709635418.8599999</v>
      </c>
      <c r="D740" s="22"/>
      <c r="E740" s="22"/>
    </row>
    <row r="741" spans="1:5" x14ac:dyDescent="0.2">
      <c r="A741" s="24" t="s">
        <v>738</v>
      </c>
      <c r="B741" s="27">
        <v>1426.44</v>
      </c>
      <c r="C741" s="27">
        <v>1732799889.6800001</v>
      </c>
      <c r="D741" s="22"/>
      <c r="E741" s="22"/>
    </row>
    <row r="742" spans="1:5" x14ac:dyDescent="0.2">
      <c r="A742" s="24" t="s">
        <v>739</v>
      </c>
      <c r="B742" s="27">
        <v>1437.37</v>
      </c>
      <c r="C742" s="27">
        <v>1745408715.8299999</v>
      </c>
      <c r="D742" s="22"/>
      <c r="E742" s="22"/>
    </row>
    <row r="743" spans="1:5" x14ac:dyDescent="0.2">
      <c r="A743" s="24" t="s">
        <v>740</v>
      </c>
      <c r="B743" s="27">
        <v>1461.52</v>
      </c>
      <c r="C743" s="27">
        <v>1775295807.49</v>
      </c>
      <c r="D743" s="22"/>
      <c r="E743" s="22"/>
    </row>
    <row r="744" spans="1:5" x14ac:dyDescent="0.2">
      <c r="A744" s="24" t="s">
        <v>741</v>
      </c>
      <c r="B744" s="27">
        <v>1451.54</v>
      </c>
      <c r="C744" s="27">
        <v>1778473124.3299999</v>
      </c>
      <c r="D744" s="22"/>
      <c r="E744" s="22"/>
    </row>
    <row r="745" spans="1:5" x14ac:dyDescent="0.2">
      <c r="A745" s="24" t="s">
        <v>742</v>
      </c>
      <c r="B745" s="27">
        <v>1429.19</v>
      </c>
      <c r="C745" s="27">
        <v>1757606938.97</v>
      </c>
      <c r="D745" s="22"/>
      <c r="E745" s="22"/>
    </row>
    <row r="746" spans="1:5" x14ac:dyDescent="0.2">
      <c r="A746" s="24" t="s">
        <v>743</v>
      </c>
      <c r="B746" s="27">
        <v>1496.58</v>
      </c>
      <c r="C746" s="27">
        <v>1841844557.3499999</v>
      </c>
      <c r="D746" s="22"/>
      <c r="E746" s="22"/>
    </row>
    <row r="747" spans="1:5" x14ac:dyDescent="0.2">
      <c r="A747" s="24" t="s">
        <v>744</v>
      </c>
      <c r="B747" s="27">
        <v>1524.5</v>
      </c>
      <c r="C747" s="27">
        <v>1866975714.9200001</v>
      </c>
      <c r="D747" s="22"/>
      <c r="E747" s="22"/>
    </row>
    <row r="748" spans="1:5" x14ac:dyDescent="0.2">
      <c r="A748" s="24" t="s">
        <v>745</v>
      </c>
      <c r="B748" s="27">
        <v>1541.18</v>
      </c>
      <c r="C748" s="27">
        <v>1886080810.46</v>
      </c>
      <c r="D748" s="22"/>
      <c r="E748" s="22"/>
    </row>
    <row r="749" spans="1:5" x14ac:dyDescent="0.2">
      <c r="A749" s="24" t="s">
        <v>746</v>
      </c>
      <c r="B749" s="27">
        <v>1552.02</v>
      </c>
      <c r="C749" s="27">
        <v>1896567173.1400001</v>
      </c>
      <c r="D749" s="22"/>
      <c r="E749" s="22"/>
    </row>
    <row r="750" spans="1:5" x14ac:dyDescent="0.2">
      <c r="A750" s="24" t="s">
        <v>747</v>
      </c>
      <c r="B750" s="27">
        <v>1526.84</v>
      </c>
      <c r="C750" s="27">
        <v>1863415823.3299999</v>
      </c>
      <c r="D750" s="22"/>
      <c r="E750" s="22"/>
    </row>
    <row r="751" spans="1:5" x14ac:dyDescent="0.2">
      <c r="A751" s="24" t="s">
        <v>748</v>
      </c>
      <c r="B751" s="27">
        <v>1511.98</v>
      </c>
      <c r="C751" s="27">
        <v>1836050813.6900001</v>
      </c>
      <c r="D751" s="22"/>
      <c r="E751" s="22"/>
    </row>
    <row r="752" spans="1:5" x14ac:dyDescent="0.2">
      <c r="A752" s="24" t="s">
        <v>749</v>
      </c>
      <c r="B752" s="27">
        <v>1494.77</v>
      </c>
      <c r="C752" s="27">
        <v>1816225535.3299999</v>
      </c>
      <c r="D752" s="22"/>
      <c r="E752" s="22"/>
    </row>
    <row r="753" spans="1:5" x14ac:dyDescent="0.2">
      <c r="A753" s="24" t="s">
        <v>750</v>
      </c>
      <c r="B753" s="27">
        <v>1515.37</v>
      </c>
      <c r="C753" s="27">
        <v>1838572733.8699999</v>
      </c>
      <c r="D753" s="22"/>
      <c r="E753" s="22"/>
    </row>
    <row r="754" spans="1:5" x14ac:dyDescent="0.2">
      <c r="A754" s="24" t="s">
        <v>751</v>
      </c>
      <c r="B754" s="27">
        <v>1525.39</v>
      </c>
      <c r="C754" s="27">
        <v>1840304849.6199999</v>
      </c>
      <c r="D754" s="22"/>
      <c r="E754" s="22"/>
    </row>
    <row r="755" spans="1:5" x14ac:dyDescent="0.2">
      <c r="A755" s="24" t="s">
        <v>752</v>
      </c>
      <c r="B755" s="27">
        <v>1519.3</v>
      </c>
      <c r="C755" s="27">
        <v>1826332441.97</v>
      </c>
      <c r="D755" s="22"/>
      <c r="E755" s="22"/>
    </row>
    <row r="756" spans="1:5" x14ac:dyDescent="0.2">
      <c r="A756" s="24" t="s">
        <v>753</v>
      </c>
      <c r="B756" s="27">
        <v>1539.55</v>
      </c>
      <c r="C756" s="27">
        <v>1836401393.01</v>
      </c>
      <c r="D756" s="22"/>
      <c r="E756" s="22"/>
    </row>
    <row r="757" spans="1:5" x14ac:dyDescent="0.2">
      <c r="A757" s="24" t="s">
        <v>754</v>
      </c>
      <c r="B757" s="27">
        <v>1536.99</v>
      </c>
      <c r="C757" s="27">
        <v>1829174219.53</v>
      </c>
      <c r="D757" s="22"/>
      <c r="E757" s="22"/>
    </row>
    <row r="758" spans="1:5" x14ac:dyDescent="0.2">
      <c r="A758" s="24" t="s">
        <v>755</v>
      </c>
      <c r="B758" s="27">
        <v>1558.24</v>
      </c>
      <c r="C758" s="27">
        <v>1856509148.9300001</v>
      </c>
      <c r="D758" s="22"/>
      <c r="E758" s="22"/>
    </row>
    <row r="759" spans="1:5" x14ac:dyDescent="0.2">
      <c r="A759" s="24" t="s">
        <v>756</v>
      </c>
      <c r="B759" s="27">
        <v>1552.09</v>
      </c>
      <c r="C759" s="27">
        <v>1834201708.04</v>
      </c>
      <c r="D759" s="22"/>
      <c r="E759" s="22"/>
    </row>
    <row r="760" spans="1:5" x14ac:dyDescent="0.2">
      <c r="A760" s="24" t="s">
        <v>757</v>
      </c>
      <c r="B760" s="27">
        <v>1530.16</v>
      </c>
      <c r="C760" s="27">
        <v>1809422571.04</v>
      </c>
      <c r="D760" s="22"/>
      <c r="E760" s="22"/>
    </row>
    <row r="761" spans="1:5" x14ac:dyDescent="0.2">
      <c r="A761" s="24" t="s">
        <v>758</v>
      </c>
      <c r="B761" s="27">
        <v>1531.9</v>
      </c>
      <c r="C761" s="27">
        <v>1840079311.01</v>
      </c>
      <c r="D761" s="22"/>
      <c r="E761" s="22"/>
    </row>
    <row r="762" spans="1:5" x14ac:dyDescent="0.2">
      <c r="A762" s="24" t="s">
        <v>759</v>
      </c>
      <c r="B762" s="27">
        <v>1515.66</v>
      </c>
      <c r="C762" s="27">
        <v>1872410747.6300001</v>
      </c>
      <c r="D762" s="22"/>
      <c r="E762" s="22"/>
    </row>
    <row r="763" spans="1:5" x14ac:dyDescent="0.2">
      <c r="A763" s="24" t="s">
        <v>760</v>
      </c>
      <c r="B763" s="27">
        <v>1533.22</v>
      </c>
      <c r="C763" s="27">
        <v>1932561838.3499999</v>
      </c>
      <c r="D763" s="22"/>
      <c r="E763" s="22"/>
    </row>
    <row r="764" spans="1:5" x14ac:dyDescent="0.2">
      <c r="A764" s="24" t="s">
        <v>761</v>
      </c>
      <c r="B764" s="27">
        <v>1545.82</v>
      </c>
      <c r="C764" s="27">
        <v>1961776439.71</v>
      </c>
      <c r="D764" s="22"/>
      <c r="E764" s="22"/>
    </row>
    <row r="765" spans="1:5" x14ac:dyDescent="0.2">
      <c r="A765" s="24" t="s">
        <v>762</v>
      </c>
      <c r="B765" s="27">
        <v>1556.29</v>
      </c>
      <c r="C765" s="27">
        <v>1980693727.21</v>
      </c>
      <c r="D765" s="22"/>
      <c r="E765" s="22"/>
    </row>
    <row r="766" spans="1:5" x14ac:dyDescent="0.2">
      <c r="A766" s="24" t="s">
        <v>763</v>
      </c>
      <c r="B766" s="27">
        <v>1581.05</v>
      </c>
      <c r="C766" s="27">
        <v>2006348569.73</v>
      </c>
      <c r="D766" s="22"/>
      <c r="E766" s="22"/>
    </row>
    <row r="767" spans="1:5" x14ac:dyDescent="0.2">
      <c r="A767" s="24" t="s">
        <v>764</v>
      </c>
      <c r="B767" s="27">
        <v>1580.27</v>
      </c>
      <c r="C767" s="27">
        <v>1998883580.54</v>
      </c>
      <c r="D767" s="22"/>
      <c r="E767" s="22"/>
    </row>
    <row r="768" spans="1:5" x14ac:dyDescent="0.2">
      <c r="A768" s="24" t="s">
        <v>765</v>
      </c>
      <c r="B768" s="27">
        <v>1584.28</v>
      </c>
      <c r="C768" s="27">
        <v>1981218710.5599999</v>
      </c>
      <c r="D768" s="22"/>
      <c r="E768" s="22"/>
    </row>
    <row r="769" spans="1:5" x14ac:dyDescent="0.2">
      <c r="A769" s="24" t="s">
        <v>766</v>
      </c>
      <c r="B769" s="27">
        <v>1558.7</v>
      </c>
      <c r="C769" s="27">
        <v>1974221049.3599999</v>
      </c>
      <c r="D769" s="22"/>
      <c r="E769" s="22"/>
    </row>
    <row r="770" spans="1:5" x14ac:dyDescent="0.2">
      <c r="A770" s="24" t="s">
        <v>767</v>
      </c>
      <c r="B770" s="27">
        <v>1619.81</v>
      </c>
      <c r="C770" s="27">
        <v>2050352385.3699999</v>
      </c>
      <c r="D770" s="22"/>
      <c r="E770" s="22"/>
    </row>
    <row r="771" spans="1:5" x14ac:dyDescent="0.2">
      <c r="A771" s="24" t="s">
        <v>768</v>
      </c>
      <c r="B771" s="27">
        <v>1660.92</v>
      </c>
      <c r="C771" s="27">
        <v>2086241658.6700001</v>
      </c>
      <c r="D771" s="22"/>
      <c r="E771" s="22"/>
    </row>
    <row r="772" spans="1:5" x14ac:dyDescent="0.2">
      <c r="A772" s="24" t="s">
        <v>769</v>
      </c>
      <c r="B772" s="27">
        <v>1646.09</v>
      </c>
      <c r="C772" s="27">
        <v>2078677159.0799999</v>
      </c>
      <c r="D772" s="22"/>
      <c r="E772" s="22"/>
    </row>
    <row r="773" spans="1:5" x14ac:dyDescent="0.2">
      <c r="A773" s="24" t="s">
        <v>770</v>
      </c>
      <c r="B773" s="27">
        <v>1628.78</v>
      </c>
      <c r="C773" s="27">
        <v>2029640914.99</v>
      </c>
      <c r="D773" s="22"/>
      <c r="E773" s="22"/>
    </row>
    <row r="774" spans="1:5" x14ac:dyDescent="0.2">
      <c r="A774" s="24" t="s">
        <v>771</v>
      </c>
      <c r="B774" s="27">
        <v>1627.23</v>
      </c>
      <c r="C774" s="27">
        <v>2036138313.29</v>
      </c>
      <c r="D774" s="22"/>
      <c r="E774" s="22"/>
    </row>
    <row r="775" spans="1:5" x14ac:dyDescent="0.2">
      <c r="A775" s="24" t="s">
        <v>772</v>
      </c>
      <c r="B775" s="27">
        <v>1628.49</v>
      </c>
      <c r="C775" s="27">
        <v>2017893976.1500001</v>
      </c>
      <c r="D775" s="22"/>
      <c r="E775" s="22"/>
    </row>
    <row r="776" spans="1:5" x14ac:dyDescent="0.2">
      <c r="A776" s="24" t="s">
        <v>773</v>
      </c>
      <c r="B776" s="27">
        <v>1634.09</v>
      </c>
      <c r="C776" s="27">
        <v>1996692185.2</v>
      </c>
      <c r="D776" s="22"/>
      <c r="E776" s="22"/>
    </row>
    <row r="777" spans="1:5" x14ac:dyDescent="0.2">
      <c r="A777" s="24" t="s">
        <v>774</v>
      </c>
      <c r="B777" s="27">
        <v>1631.1</v>
      </c>
      <c r="C777" s="27">
        <v>1986618846.1199999</v>
      </c>
      <c r="D777" s="22"/>
      <c r="E777" s="22"/>
    </row>
    <row r="778" spans="1:5" x14ac:dyDescent="0.2">
      <c r="A778" s="24" t="s">
        <v>775</v>
      </c>
      <c r="B778" s="27">
        <v>1643.01</v>
      </c>
      <c r="C778" s="27">
        <v>1989734004.7</v>
      </c>
      <c r="D778" s="22"/>
      <c r="E778" s="22"/>
    </row>
    <row r="779" spans="1:5" x14ac:dyDescent="0.2">
      <c r="A779" s="24" t="s">
        <v>776</v>
      </c>
      <c r="B779" s="27">
        <v>1632.95</v>
      </c>
      <c r="C779" s="27">
        <v>1962683096.0599999</v>
      </c>
      <c r="D779" s="22"/>
      <c r="E779" s="22"/>
    </row>
    <row r="780" spans="1:5" x14ac:dyDescent="0.2">
      <c r="A780" s="24" t="s">
        <v>777</v>
      </c>
      <c r="B780" s="27">
        <v>1624.05</v>
      </c>
      <c r="C780" s="27">
        <v>1940383660.5699999</v>
      </c>
      <c r="D780" s="22"/>
      <c r="E780" s="22"/>
    </row>
    <row r="781" spans="1:5" x14ac:dyDescent="0.2">
      <c r="A781" s="24" t="s">
        <v>778</v>
      </c>
      <c r="B781" s="27">
        <v>1602.05</v>
      </c>
      <c r="C781" s="27">
        <v>1900505618.1099999</v>
      </c>
      <c r="D781" s="22"/>
      <c r="E781" s="22"/>
    </row>
    <row r="782" spans="1:5" x14ac:dyDescent="0.2">
      <c r="A782" s="24" t="s">
        <v>779</v>
      </c>
      <c r="B782" s="27">
        <v>1594.25</v>
      </c>
      <c r="C782" s="27">
        <v>1885336769.3900001</v>
      </c>
      <c r="D782" s="22"/>
      <c r="E782" s="22"/>
    </row>
    <row r="783" spans="1:5" x14ac:dyDescent="0.2">
      <c r="A783" s="24" t="s">
        <v>780</v>
      </c>
      <c r="B783" s="27">
        <v>1595.94</v>
      </c>
      <c r="C783" s="27">
        <v>1856378420.9200001</v>
      </c>
      <c r="D783" s="22"/>
      <c r="E783" s="22"/>
    </row>
    <row r="784" spans="1:5" x14ac:dyDescent="0.2">
      <c r="A784" s="24" t="s">
        <v>781</v>
      </c>
      <c r="B784" s="27">
        <v>1582.77</v>
      </c>
      <c r="C784" s="27">
        <v>1836237364.8900001</v>
      </c>
      <c r="D784" s="22"/>
      <c r="E784" s="22"/>
    </row>
    <row r="785" spans="1:5" x14ac:dyDescent="0.2">
      <c r="A785" s="24" t="s">
        <v>782</v>
      </c>
      <c r="B785" s="27">
        <v>1579</v>
      </c>
      <c r="C785" s="27">
        <v>1815522698.3699999</v>
      </c>
      <c r="D785" s="22"/>
      <c r="E785" s="22"/>
    </row>
    <row r="786" spans="1:5" x14ac:dyDescent="0.2">
      <c r="A786" s="24" t="s">
        <v>783</v>
      </c>
      <c r="B786" s="27">
        <v>1561.83</v>
      </c>
      <c r="C786" s="27">
        <v>1795534622.21</v>
      </c>
      <c r="D786" s="22"/>
      <c r="E786" s="22"/>
    </row>
    <row r="787" spans="1:5" x14ac:dyDescent="0.2">
      <c r="A787" s="24" t="s">
        <v>784</v>
      </c>
      <c r="B787" s="27">
        <v>1556.61</v>
      </c>
      <c r="C787" s="27">
        <v>1792585283.78</v>
      </c>
      <c r="D787" s="22"/>
      <c r="E787" s="22"/>
    </row>
    <row r="788" spans="1:5" x14ac:dyDescent="0.2">
      <c r="A788" s="24" t="s">
        <v>785</v>
      </c>
      <c r="B788" s="27">
        <v>1563.74</v>
      </c>
      <c r="C788" s="27">
        <v>1818413898.4200001</v>
      </c>
      <c r="D788" s="22"/>
      <c r="E788" s="22"/>
    </row>
    <row r="789" spans="1:5" x14ac:dyDescent="0.2">
      <c r="A789" s="24" t="s">
        <v>786</v>
      </c>
      <c r="B789" s="27">
        <v>1550.12</v>
      </c>
      <c r="C789" s="27">
        <v>1817310758.3800001</v>
      </c>
      <c r="D789" s="22"/>
      <c r="E789" s="22"/>
    </row>
    <row r="790" spans="1:5" x14ac:dyDescent="0.2">
      <c r="A790" s="24" t="s">
        <v>787</v>
      </c>
      <c r="B790" s="27">
        <v>1575.72</v>
      </c>
      <c r="C790" s="27">
        <v>1876879070.6300001</v>
      </c>
      <c r="D790" s="22"/>
      <c r="E790" s="22"/>
    </row>
    <row r="791" spans="1:5" x14ac:dyDescent="0.2">
      <c r="A791" s="24" t="s">
        <v>788</v>
      </c>
      <c r="B791" s="27">
        <v>1585.77</v>
      </c>
      <c r="C791" s="27">
        <v>1968301331.55</v>
      </c>
      <c r="D791" s="22"/>
      <c r="E791" s="22"/>
    </row>
    <row r="792" spans="1:5" x14ac:dyDescent="0.2">
      <c r="A792" s="24" t="s">
        <v>789</v>
      </c>
      <c r="B792" s="27">
        <v>1547.31</v>
      </c>
      <c r="C792" s="27">
        <v>1960216113.03</v>
      </c>
      <c r="D792" s="22"/>
      <c r="E792" s="22"/>
    </row>
    <row r="793" spans="1:5" x14ac:dyDescent="0.2">
      <c r="A793" s="24" t="s">
        <v>790</v>
      </c>
      <c r="B793" s="27">
        <v>1571.72</v>
      </c>
      <c r="C793" s="27">
        <v>1990177778.99</v>
      </c>
      <c r="D793" s="22"/>
      <c r="E793" s="22"/>
    </row>
    <row r="794" spans="1:5" x14ac:dyDescent="0.2">
      <c r="A794" s="24" t="s">
        <v>791</v>
      </c>
      <c r="B794" s="27">
        <v>1565.88</v>
      </c>
      <c r="C794" s="27">
        <v>1988479142.98</v>
      </c>
      <c r="D794" s="22"/>
      <c r="E794" s="22"/>
    </row>
    <row r="795" spans="1:5" x14ac:dyDescent="0.2">
      <c r="A795" s="24" t="s">
        <v>792</v>
      </c>
      <c r="B795" s="27">
        <v>1572.33</v>
      </c>
      <c r="C795" s="27">
        <v>1994700606.5</v>
      </c>
      <c r="D795" s="22"/>
      <c r="E795" s="22"/>
    </row>
    <row r="796" spans="1:5" x14ac:dyDescent="0.2">
      <c r="A796" s="24" t="s">
        <v>793</v>
      </c>
      <c r="B796" s="27">
        <v>1602.42</v>
      </c>
      <c r="C796" s="27">
        <v>2014540761.74</v>
      </c>
      <c r="D796" s="22"/>
      <c r="E796" s="22"/>
    </row>
    <row r="797" spans="1:5" x14ac:dyDescent="0.2">
      <c r="A797" s="24" t="s">
        <v>794</v>
      </c>
      <c r="B797" s="27">
        <v>1617.85</v>
      </c>
      <c r="C797" s="27">
        <v>2023049349.0999999</v>
      </c>
      <c r="D797" s="22"/>
      <c r="E797" s="22"/>
    </row>
    <row r="798" spans="1:5" x14ac:dyDescent="0.2">
      <c r="A798" s="24" t="s">
        <v>795</v>
      </c>
      <c r="B798" s="27">
        <v>1619.57</v>
      </c>
      <c r="C798" s="27">
        <v>1987176178.97</v>
      </c>
      <c r="D798" s="22"/>
      <c r="E798" s="22"/>
    </row>
    <row r="799" spans="1:5" x14ac:dyDescent="0.2">
      <c r="A799" s="24" t="s">
        <v>796</v>
      </c>
      <c r="B799" s="27">
        <v>1603.46</v>
      </c>
      <c r="C799" s="27">
        <v>1951502171.72</v>
      </c>
      <c r="D799" s="22"/>
      <c r="E799" s="22"/>
    </row>
    <row r="800" spans="1:5" x14ac:dyDescent="0.2">
      <c r="A800" s="24" t="s">
        <v>797</v>
      </c>
      <c r="B800" s="27">
        <v>1596.92</v>
      </c>
      <c r="C800" s="27">
        <v>1927420242.8599999</v>
      </c>
      <c r="D800" s="22"/>
      <c r="E800" s="22"/>
    </row>
    <row r="801" spans="1:5" x14ac:dyDescent="0.2">
      <c r="A801" s="24" t="s">
        <v>798</v>
      </c>
      <c r="B801" s="27">
        <v>1608.07</v>
      </c>
      <c r="C801" s="27">
        <v>1930916125.6500001</v>
      </c>
      <c r="D801" s="22"/>
      <c r="E801" s="22"/>
    </row>
    <row r="802" spans="1:5" x14ac:dyDescent="0.2">
      <c r="A802" s="24" t="s">
        <v>799</v>
      </c>
      <c r="B802" s="27">
        <v>1603.84</v>
      </c>
      <c r="C802" s="27">
        <v>1931367783.1099999</v>
      </c>
      <c r="D802" s="22"/>
      <c r="E802" s="22"/>
    </row>
    <row r="803" spans="1:5" x14ac:dyDescent="0.2">
      <c r="A803" s="24" t="s">
        <v>800</v>
      </c>
      <c r="B803" s="27">
        <v>1609.11</v>
      </c>
      <c r="C803" s="27">
        <v>1911459996.03</v>
      </c>
      <c r="D803" s="22"/>
      <c r="E803" s="22"/>
    </row>
    <row r="804" spans="1:5" x14ac:dyDescent="0.2">
      <c r="A804" s="24" t="s">
        <v>801</v>
      </c>
      <c r="B804" s="27">
        <v>1587.72</v>
      </c>
      <c r="C804" s="27">
        <v>1870856480.8800001</v>
      </c>
      <c r="D804" s="22"/>
      <c r="E804" s="22"/>
    </row>
    <row r="805" spans="1:5" x14ac:dyDescent="0.2">
      <c r="A805" s="24" t="s">
        <v>802</v>
      </c>
      <c r="B805" s="27">
        <v>1599.89</v>
      </c>
      <c r="C805" s="27">
        <v>1872374136.27</v>
      </c>
      <c r="D805" s="22"/>
      <c r="E805" s="22"/>
    </row>
    <row r="806" spans="1:5" x14ac:dyDescent="0.2">
      <c r="A806" s="24" t="s">
        <v>803</v>
      </c>
      <c r="B806" s="27">
        <v>1599.9</v>
      </c>
      <c r="C806" s="27">
        <v>1851569020.3499999</v>
      </c>
      <c r="D806" s="22"/>
      <c r="E806" s="22"/>
    </row>
    <row r="807" spans="1:5" x14ac:dyDescent="0.2">
      <c r="A807" s="24" t="s">
        <v>804</v>
      </c>
      <c r="B807" s="27">
        <v>1593.78</v>
      </c>
      <c r="C807" s="27">
        <v>1821600250.1800001</v>
      </c>
      <c r="D807" s="22"/>
      <c r="E807" s="22"/>
    </row>
    <row r="808" spans="1:5" x14ac:dyDescent="0.2">
      <c r="A808" s="24" t="s">
        <v>805</v>
      </c>
      <c r="B808" s="27">
        <v>1602.41</v>
      </c>
      <c r="C808" s="27">
        <v>1815658685.1099999</v>
      </c>
      <c r="D808" s="22"/>
      <c r="E808" s="22"/>
    </row>
    <row r="809" spans="1:5" x14ac:dyDescent="0.2">
      <c r="A809" s="24" t="s">
        <v>806</v>
      </c>
      <c r="B809" s="27">
        <v>1600.58</v>
      </c>
      <c r="C809" s="27">
        <v>1811897853.6800001</v>
      </c>
      <c r="D809" s="22"/>
      <c r="E809" s="22"/>
    </row>
    <row r="810" spans="1:5" x14ac:dyDescent="0.2">
      <c r="A810" s="24" t="s">
        <v>807</v>
      </c>
      <c r="B810" s="27">
        <v>1599.5</v>
      </c>
      <c r="C810" s="27">
        <v>1794028954.24</v>
      </c>
      <c r="D810" s="22"/>
      <c r="E810" s="22"/>
    </row>
    <row r="811" spans="1:5" x14ac:dyDescent="0.2">
      <c r="A811" s="24" t="s">
        <v>808</v>
      </c>
      <c r="B811" s="27">
        <v>1594.05</v>
      </c>
      <c r="C811" s="27">
        <v>1763957753.4200001</v>
      </c>
      <c r="D811" s="22"/>
      <c r="E811" s="22"/>
    </row>
    <row r="812" spans="1:5" x14ac:dyDescent="0.2">
      <c r="A812" s="24" t="s">
        <v>809</v>
      </c>
      <c r="B812" s="27">
        <v>1596.07</v>
      </c>
      <c r="C812" s="27">
        <v>1746684951.76</v>
      </c>
      <c r="D812" s="22"/>
      <c r="E812" s="22"/>
    </row>
    <row r="813" spans="1:5" x14ac:dyDescent="0.2">
      <c r="A813" s="24" t="s">
        <v>810</v>
      </c>
      <c r="B813" s="27">
        <v>1604.95</v>
      </c>
      <c r="C813" s="27">
        <v>1739636922.46</v>
      </c>
      <c r="D813" s="22"/>
      <c r="E813" s="22"/>
    </row>
    <row r="814" spans="1:5" x14ac:dyDescent="0.2">
      <c r="A814" s="24" t="s">
        <v>811</v>
      </c>
      <c r="B814" s="27">
        <v>1588.46</v>
      </c>
      <c r="C814" s="27">
        <v>1700946024.0999999</v>
      </c>
      <c r="D814" s="22"/>
      <c r="E814" s="22"/>
    </row>
    <row r="815" spans="1:5" x14ac:dyDescent="0.2">
      <c r="A815" s="24" t="s">
        <v>812</v>
      </c>
      <c r="B815" s="27">
        <v>1582.82</v>
      </c>
      <c r="C815" s="27">
        <v>1653842194.8800001</v>
      </c>
      <c r="D815" s="22"/>
      <c r="E815" s="22"/>
    </row>
    <row r="816" spans="1:5" x14ac:dyDescent="0.2">
      <c r="A816" s="24" t="s">
        <v>813</v>
      </c>
      <c r="B816" s="27">
        <v>1591.19</v>
      </c>
      <c r="C816" s="27">
        <v>1623235612.8499999</v>
      </c>
      <c r="D816" s="22"/>
      <c r="E816" s="22"/>
    </row>
    <row r="817" spans="1:5" x14ac:dyDescent="0.2">
      <c r="A817" s="24" t="s">
        <v>814</v>
      </c>
      <c r="B817" s="27">
        <v>1572.25</v>
      </c>
      <c r="C817" s="27">
        <v>1607851503.98</v>
      </c>
      <c r="D817" s="22"/>
      <c r="E817" s="22"/>
    </row>
    <row r="818" spans="1:5" x14ac:dyDescent="0.2">
      <c r="A818" s="24" t="s">
        <v>815</v>
      </c>
      <c r="B818" s="27">
        <v>1567.98</v>
      </c>
      <c r="C818" s="27">
        <v>1586991434.4300001</v>
      </c>
      <c r="D818" s="22"/>
      <c r="E818" s="22"/>
    </row>
    <row r="819" spans="1:5" x14ac:dyDescent="0.2">
      <c r="A819" s="24" t="s">
        <v>816</v>
      </c>
      <c r="B819" s="27">
        <v>1553.56</v>
      </c>
      <c r="C819" s="27">
        <v>1562804159.51</v>
      </c>
      <c r="D819" s="22"/>
      <c r="E819" s="22"/>
    </row>
    <row r="820" spans="1:5" x14ac:dyDescent="0.2">
      <c r="A820" s="24" t="s">
        <v>817</v>
      </c>
      <c r="B820" s="27">
        <v>1544.33</v>
      </c>
      <c r="C820" s="27">
        <v>1540940769.78</v>
      </c>
      <c r="D820" s="22"/>
      <c r="E820" s="22"/>
    </row>
    <row r="821" spans="1:5" x14ac:dyDescent="0.2">
      <c r="A821" s="24" t="s">
        <v>818</v>
      </c>
      <c r="B821" s="27">
        <v>1537.12</v>
      </c>
      <c r="C821" s="27">
        <v>1527480234.96</v>
      </c>
      <c r="D821" s="22"/>
      <c r="E821" s="22"/>
    </row>
    <row r="822" spans="1:5" x14ac:dyDescent="0.2">
      <c r="A822" s="24" t="s">
        <v>819</v>
      </c>
      <c r="B822" s="27">
        <v>1553.26</v>
      </c>
      <c r="C822" s="27">
        <v>1519183496.1199999</v>
      </c>
      <c r="D822" s="22"/>
      <c r="E822" s="22"/>
    </row>
    <row r="823" spans="1:5" x14ac:dyDescent="0.2">
      <c r="A823" s="24" t="s">
        <v>820</v>
      </c>
      <c r="B823" s="27">
        <v>1548.41</v>
      </c>
      <c r="C823" s="27">
        <v>1490231552.0599999</v>
      </c>
      <c r="D823" s="22"/>
      <c r="E823" s="22"/>
    </row>
    <row r="824" spans="1:5" x14ac:dyDescent="0.2">
      <c r="A824" s="24" t="s">
        <v>821</v>
      </c>
      <c r="B824" s="27">
        <v>1552.56</v>
      </c>
      <c r="C824" s="27">
        <v>1465738262.6300001</v>
      </c>
      <c r="D824" s="22"/>
      <c r="E824" s="22"/>
    </row>
    <row r="825" spans="1:5" x14ac:dyDescent="0.2">
      <c r="A825" s="24" t="s">
        <v>822</v>
      </c>
      <c r="B825" s="27">
        <v>1551.74</v>
      </c>
      <c r="C825" s="27">
        <v>1447836733.6300001</v>
      </c>
      <c r="D825" s="22"/>
      <c r="E825" s="22"/>
    </row>
    <row r="826" spans="1:5" x14ac:dyDescent="0.2">
      <c r="A826" s="24" t="s">
        <v>823</v>
      </c>
      <c r="B826" s="27">
        <v>1546.54</v>
      </c>
      <c r="C826" s="27">
        <v>1422094144.0899999</v>
      </c>
      <c r="D826" s="22"/>
      <c r="E826" s="22"/>
    </row>
    <row r="827" spans="1:5" x14ac:dyDescent="0.2">
      <c r="A827" s="24" t="s">
        <v>824</v>
      </c>
      <c r="B827" s="27">
        <v>1546.53</v>
      </c>
      <c r="C827" s="27">
        <v>1395344643.05</v>
      </c>
      <c r="D827" s="22"/>
      <c r="E827" s="22"/>
    </row>
    <row r="828" spans="1:5" x14ac:dyDescent="0.2">
      <c r="A828" s="24" t="s">
        <v>825</v>
      </c>
      <c r="B828" s="27">
        <v>1544.22</v>
      </c>
      <c r="C828" s="27">
        <v>1350921481.9200001</v>
      </c>
      <c r="D828" s="22"/>
      <c r="E828" s="22"/>
    </row>
    <row r="829" spans="1:5" x14ac:dyDescent="0.2">
      <c r="A829" s="24" t="s">
        <v>826</v>
      </c>
      <c r="B829" s="27">
        <v>1546.17</v>
      </c>
      <c r="C829" s="27">
        <v>1331557086.03</v>
      </c>
      <c r="D829" s="22"/>
      <c r="E829" s="22"/>
    </row>
    <row r="830" spans="1:5" x14ac:dyDescent="0.2">
      <c r="A830" s="24" t="s">
        <v>827</v>
      </c>
      <c r="B830" s="27">
        <v>1535.77</v>
      </c>
      <c r="C830" s="27">
        <v>1299017951.3299999</v>
      </c>
      <c r="D830" s="22"/>
      <c r="E830" s="22"/>
    </row>
    <row r="831" spans="1:5" x14ac:dyDescent="0.2">
      <c r="A831" s="24" t="s">
        <v>828</v>
      </c>
      <c r="B831" s="27">
        <v>1528.89</v>
      </c>
      <c r="C831" s="27">
        <v>1298724016.8299999</v>
      </c>
      <c r="D831" s="22"/>
      <c r="E831" s="22"/>
    </row>
    <row r="832" spans="1:5" x14ac:dyDescent="0.2">
      <c r="A832" s="24" t="s">
        <v>829</v>
      </c>
      <c r="B832" s="27">
        <v>1528.61</v>
      </c>
      <c r="C832" s="27">
        <v>1280237983.21</v>
      </c>
      <c r="D832" s="22"/>
      <c r="E832" s="22"/>
    </row>
    <row r="833" spans="1:5" x14ac:dyDescent="0.2">
      <c r="A833" s="24" t="s">
        <v>830</v>
      </c>
      <c r="B833" s="27">
        <v>1517.38</v>
      </c>
      <c r="C833" s="27">
        <v>1246386096.76</v>
      </c>
      <c r="D833" s="22"/>
      <c r="E833" s="22"/>
    </row>
    <row r="834" spans="1:5" x14ac:dyDescent="0.2">
      <c r="A834" s="24" t="s">
        <v>831</v>
      </c>
      <c r="B834" s="27">
        <v>1520.86</v>
      </c>
      <c r="C834" s="27">
        <v>1215301526.49</v>
      </c>
      <c r="D834" s="22"/>
      <c r="E834" s="22"/>
    </row>
    <row r="835" spans="1:5" x14ac:dyDescent="0.2">
      <c r="A835" s="24" t="s">
        <v>832</v>
      </c>
      <c r="B835" s="27">
        <v>1514.55</v>
      </c>
      <c r="C835" s="27">
        <v>1206795324.1500001</v>
      </c>
      <c r="D835" s="22"/>
      <c r="E835" s="22"/>
    </row>
    <row r="836" spans="1:5" x14ac:dyDescent="0.2">
      <c r="A836" s="24" t="s">
        <v>833</v>
      </c>
      <c r="B836" s="27">
        <v>1503.26</v>
      </c>
      <c r="C836" s="27">
        <v>1177670963.75</v>
      </c>
      <c r="D836" s="22"/>
      <c r="E836" s="22"/>
    </row>
    <row r="837" spans="1:5" x14ac:dyDescent="0.2">
      <c r="A837" s="24" t="s">
        <v>834</v>
      </c>
      <c r="B837" s="27">
        <v>1502.96</v>
      </c>
      <c r="C837" s="27">
        <v>1138704482.8699999</v>
      </c>
      <c r="D837" s="22"/>
      <c r="E837" s="22"/>
    </row>
    <row r="838" spans="1:5" x14ac:dyDescent="0.2">
      <c r="A838" s="24" t="s">
        <v>835</v>
      </c>
      <c r="B838" s="27">
        <v>1513.58</v>
      </c>
      <c r="C838" s="27">
        <v>1124737582.25</v>
      </c>
      <c r="D838" s="22"/>
      <c r="E838" s="22"/>
    </row>
    <row r="839" spans="1:5" x14ac:dyDescent="0.2">
      <c r="A839" s="24" t="s">
        <v>836</v>
      </c>
      <c r="B839" s="27">
        <v>1519.04</v>
      </c>
      <c r="C839" s="27">
        <v>1112396566.8900001</v>
      </c>
      <c r="D839" s="22"/>
      <c r="E839" s="22"/>
    </row>
    <row r="840" spans="1:5" x14ac:dyDescent="0.2">
      <c r="A840" s="24" t="s">
        <v>837</v>
      </c>
      <c r="B840" s="27">
        <v>1505.32</v>
      </c>
      <c r="C840" s="27">
        <v>1056535116.1900001</v>
      </c>
      <c r="D840" s="22"/>
      <c r="E840" s="22"/>
    </row>
    <row r="841" spans="1:5" x14ac:dyDescent="0.2">
      <c r="A841" s="24" t="s">
        <v>838</v>
      </c>
      <c r="B841" s="27">
        <v>1499.04</v>
      </c>
      <c r="C841" s="27">
        <v>1039183666.6799999</v>
      </c>
      <c r="D841" s="22"/>
      <c r="E841" s="22"/>
    </row>
    <row r="842" spans="1:5" x14ac:dyDescent="0.2">
      <c r="A842" s="24" t="s">
        <v>839</v>
      </c>
      <c r="B842" s="27">
        <v>1487.61</v>
      </c>
      <c r="C842" s="27">
        <v>1019029107.64</v>
      </c>
      <c r="D842" s="22"/>
      <c r="E842" s="22"/>
    </row>
    <row r="843" spans="1:5" x14ac:dyDescent="0.2">
      <c r="A843" s="24" t="s">
        <v>840</v>
      </c>
      <c r="B843" s="27">
        <v>1482.95</v>
      </c>
      <c r="C843" s="27">
        <v>1005816983.78</v>
      </c>
      <c r="D843" s="22"/>
      <c r="E843" s="22"/>
    </row>
    <row r="844" spans="1:5" x14ac:dyDescent="0.2">
      <c r="A844" s="24" t="s">
        <v>841</v>
      </c>
      <c r="B844" s="27">
        <v>1474.35</v>
      </c>
      <c r="C844" s="27">
        <v>989336871.84000003</v>
      </c>
      <c r="D844" s="22"/>
      <c r="E844" s="22"/>
    </row>
    <row r="845" spans="1:5" x14ac:dyDescent="0.2">
      <c r="A845" s="24" t="s">
        <v>842</v>
      </c>
      <c r="B845" s="27">
        <v>1461.78</v>
      </c>
      <c r="C845" s="27">
        <v>990998937</v>
      </c>
      <c r="D845" s="22"/>
      <c r="E845" s="22"/>
    </row>
    <row r="846" spans="1:5" x14ac:dyDescent="0.2">
      <c r="A846" s="24" t="s">
        <v>843</v>
      </c>
      <c r="B846" s="27">
        <v>1480.06</v>
      </c>
      <c r="C846" s="27">
        <v>990128020.19000006</v>
      </c>
      <c r="D846" s="22"/>
      <c r="E846" s="22"/>
    </row>
    <row r="847" spans="1:5" x14ac:dyDescent="0.2">
      <c r="A847" s="24" t="s">
        <v>844</v>
      </c>
      <c r="B847" s="27">
        <v>1473.4</v>
      </c>
      <c r="C847" s="27">
        <v>980393539.11000001</v>
      </c>
      <c r="D847" s="22"/>
      <c r="E847" s="22"/>
    </row>
    <row r="848" spans="1:5" x14ac:dyDescent="0.2">
      <c r="A848" s="24" t="s">
        <v>845</v>
      </c>
      <c r="B848" s="27">
        <v>1474.2</v>
      </c>
      <c r="C848" s="27">
        <v>962866421.47000003</v>
      </c>
      <c r="D848" s="22"/>
      <c r="E848" s="22"/>
    </row>
    <row r="849" spans="1:5" x14ac:dyDescent="0.2">
      <c r="A849" s="24" t="s">
        <v>846</v>
      </c>
      <c r="B849" s="27">
        <v>1474.6</v>
      </c>
      <c r="C849" s="27">
        <v>953765943.55999994</v>
      </c>
      <c r="D849" s="22"/>
      <c r="E849" s="22"/>
    </row>
    <row r="850" spans="1:5" x14ac:dyDescent="0.2">
      <c r="A850" s="24" t="s">
        <v>847</v>
      </c>
      <c r="B850" s="27">
        <v>1473.42</v>
      </c>
      <c r="C850" s="27">
        <v>939201384.27999997</v>
      </c>
      <c r="D850" s="22"/>
      <c r="E850" s="22"/>
    </row>
    <row r="851" spans="1:5" x14ac:dyDescent="0.2">
      <c r="A851" s="24" t="s">
        <v>848</v>
      </c>
      <c r="B851" s="27">
        <v>1474.53</v>
      </c>
      <c r="C851" s="27">
        <v>907012447.36000001</v>
      </c>
      <c r="D851" s="22"/>
      <c r="E851" s="22"/>
    </row>
    <row r="852" spans="1:5" x14ac:dyDescent="0.2">
      <c r="A852" s="24" t="s">
        <v>849</v>
      </c>
      <c r="B852" s="27">
        <v>1470.43</v>
      </c>
      <c r="C852" s="27">
        <v>884100937.26999998</v>
      </c>
      <c r="D852" s="22"/>
      <c r="E852" s="22"/>
    </row>
    <row r="853" spans="1:5" x14ac:dyDescent="0.2">
      <c r="A853" s="24" t="s">
        <v>850</v>
      </c>
      <c r="B853" s="27">
        <v>1476.23</v>
      </c>
      <c r="C853" s="27">
        <v>870432672.51999998</v>
      </c>
      <c r="D853" s="22"/>
      <c r="E853" s="22"/>
    </row>
    <row r="854" spans="1:5" x14ac:dyDescent="0.2">
      <c r="A854" s="24" t="s">
        <v>851</v>
      </c>
      <c r="B854" s="27">
        <v>1472.26</v>
      </c>
      <c r="C854" s="27">
        <v>854429381.66999996</v>
      </c>
      <c r="D854" s="22"/>
      <c r="E854" s="22"/>
    </row>
    <row r="855" spans="1:5" x14ac:dyDescent="0.2">
      <c r="A855" s="24" t="s">
        <v>852</v>
      </c>
      <c r="B855" s="27">
        <v>1464.43</v>
      </c>
      <c r="C855" s="27">
        <v>831920212.55999994</v>
      </c>
      <c r="D855" s="22"/>
      <c r="E855" s="22"/>
    </row>
    <row r="856" spans="1:5" x14ac:dyDescent="0.2">
      <c r="A856" s="24" t="s">
        <v>853</v>
      </c>
      <c r="B856" s="27">
        <v>1474.21</v>
      </c>
      <c r="C856" s="27">
        <v>808400058.99000001</v>
      </c>
      <c r="D856" s="22"/>
      <c r="E856" s="22"/>
    </row>
    <row r="857" spans="1:5" x14ac:dyDescent="0.2">
      <c r="A857" s="24" t="s">
        <v>854</v>
      </c>
      <c r="B857" s="27">
        <v>1476.28</v>
      </c>
      <c r="C857" s="27">
        <v>797548617.42999995</v>
      </c>
      <c r="D857" s="22"/>
      <c r="E857" s="22"/>
    </row>
    <row r="858" spans="1:5" x14ac:dyDescent="0.2">
      <c r="A858" s="24" t="s">
        <v>855</v>
      </c>
      <c r="B858" s="27">
        <v>1470.17</v>
      </c>
      <c r="C858" s="27">
        <v>756804843.27999997</v>
      </c>
      <c r="D858" s="22"/>
      <c r="E858" s="22"/>
    </row>
    <row r="859" spans="1:5" x14ac:dyDescent="0.2">
      <c r="A859" s="24" t="s">
        <v>856</v>
      </c>
      <c r="B859" s="27">
        <v>1440.98</v>
      </c>
      <c r="C859" s="27">
        <v>727691785.15999997</v>
      </c>
      <c r="D859" s="22"/>
      <c r="E859" s="22"/>
    </row>
    <row r="860" spans="1:5" x14ac:dyDescent="0.2">
      <c r="A860" s="24" t="s">
        <v>857</v>
      </c>
      <c r="B860" s="27">
        <v>1448.33</v>
      </c>
      <c r="C860" s="27">
        <v>720035321.38999999</v>
      </c>
      <c r="D860" s="22"/>
      <c r="E860" s="22"/>
    </row>
    <row r="861" spans="1:5" x14ac:dyDescent="0.2">
      <c r="A861" s="24" t="s">
        <v>858</v>
      </c>
      <c r="B861" s="27">
        <v>1450.21</v>
      </c>
      <c r="C861" s="27">
        <v>703002247.89999998</v>
      </c>
      <c r="D861" s="22"/>
      <c r="E861" s="22"/>
    </row>
    <row r="862" spans="1:5" x14ac:dyDescent="0.2">
      <c r="A862" s="24" t="s">
        <v>859</v>
      </c>
      <c r="B862" s="27">
        <v>1449.25</v>
      </c>
      <c r="C862" s="27">
        <v>698721126</v>
      </c>
      <c r="D862" s="22"/>
      <c r="E862" s="22"/>
    </row>
    <row r="863" spans="1:5" x14ac:dyDescent="0.2">
      <c r="A863" s="24" t="s">
        <v>860</v>
      </c>
      <c r="B863" s="27">
        <v>1442</v>
      </c>
      <c r="C863" s="27">
        <v>686322417.03999996</v>
      </c>
      <c r="D863" s="22"/>
      <c r="E863" s="22"/>
    </row>
    <row r="864" spans="1:5" x14ac:dyDescent="0.2">
      <c r="A864" s="24" t="s">
        <v>861</v>
      </c>
      <c r="B864" s="27">
        <v>1440.14</v>
      </c>
      <c r="C864" s="27">
        <v>676067476.11000001</v>
      </c>
      <c r="D864" s="22"/>
      <c r="E864" s="22"/>
    </row>
    <row r="865" spans="1:5" x14ac:dyDescent="0.2">
      <c r="A865" s="24" t="s">
        <v>862</v>
      </c>
      <c r="B865" s="27">
        <v>1424.36</v>
      </c>
      <c r="C865" s="27">
        <v>647219664.13999999</v>
      </c>
      <c r="D865" s="22"/>
      <c r="E865" s="22"/>
    </row>
    <row r="866" spans="1:5" x14ac:dyDescent="0.2">
      <c r="A866" s="24" t="s">
        <v>863</v>
      </c>
      <c r="B866" s="27">
        <v>1429.69</v>
      </c>
      <c r="C866" s="27">
        <v>640659739.75999999</v>
      </c>
      <c r="D866" s="22"/>
      <c r="E866" s="22"/>
    </row>
    <row r="867" spans="1:5" x14ac:dyDescent="0.2">
      <c r="A867" s="24" t="s">
        <v>864</v>
      </c>
      <c r="B867" s="27">
        <v>1438.57</v>
      </c>
      <c r="C867" s="27">
        <v>632552873.5</v>
      </c>
      <c r="D867" s="22"/>
      <c r="E867" s="22"/>
    </row>
    <row r="868" spans="1:5" x14ac:dyDescent="0.2">
      <c r="A868" s="24" t="s">
        <v>865</v>
      </c>
      <c r="B868" s="27">
        <v>1436.85</v>
      </c>
      <c r="C868" s="27">
        <v>615299305.21000004</v>
      </c>
      <c r="D868" s="22"/>
      <c r="E868" s="22"/>
    </row>
    <row r="869" spans="1:5" x14ac:dyDescent="0.2">
      <c r="A869" s="24" t="s">
        <v>866</v>
      </c>
      <c r="B869" s="27">
        <v>1424.18</v>
      </c>
      <c r="C869" s="27">
        <v>599300904.23000002</v>
      </c>
      <c r="D869" s="22"/>
      <c r="E869" s="22"/>
    </row>
    <row r="870" spans="1:5" x14ac:dyDescent="0.2">
      <c r="A870" s="24" t="s">
        <v>867</v>
      </c>
      <c r="B870" s="27">
        <v>1433.1</v>
      </c>
      <c r="C870" s="27">
        <v>591419417.29999995</v>
      </c>
      <c r="D870" s="22"/>
      <c r="E870" s="22"/>
    </row>
    <row r="871" spans="1:5" x14ac:dyDescent="0.2">
      <c r="A871" s="24" t="s">
        <v>868</v>
      </c>
      <c r="B871" s="27">
        <v>1429.85</v>
      </c>
      <c r="C871" s="27">
        <v>571108349.70000005</v>
      </c>
      <c r="D871" s="22"/>
      <c r="E871" s="22"/>
    </row>
    <row r="872" spans="1:5" x14ac:dyDescent="0.2">
      <c r="A872" s="24" t="s">
        <v>869</v>
      </c>
      <c r="B872" s="27">
        <v>1419.53</v>
      </c>
      <c r="C872" s="27">
        <v>546835721.99000001</v>
      </c>
      <c r="D872" s="22"/>
      <c r="E872" s="22"/>
    </row>
    <row r="873" spans="1:5" x14ac:dyDescent="0.2">
      <c r="A873" s="24" t="s">
        <v>870</v>
      </c>
      <c r="B873" s="27">
        <v>1420.26</v>
      </c>
      <c r="C873" s="27">
        <v>536535097.62</v>
      </c>
      <c r="D873" s="22"/>
      <c r="E873" s="22"/>
    </row>
    <row r="874" spans="1:5" x14ac:dyDescent="0.2">
      <c r="A874" s="24" t="s">
        <v>871</v>
      </c>
      <c r="B874" s="27">
        <v>1417.26</v>
      </c>
      <c r="C874" s="27">
        <v>518688075.66000003</v>
      </c>
      <c r="D874" s="22"/>
      <c r="E874" s="22"/>
    </row>
    <row r="875" spans="1:5" x14ac:dyDescent="0.2">
      <c r="A875" s="24" t="s">
        <v>872</v>
      </c>
      <c r="B875" s="27">
        <v>1406.19</v>
      </c>
      <c r="C875" s="27">
        <v>496914846.16000003</v>
      </c>
      <c r="D875" s="22"/>
      <c r="E875" s="22"/>
    </row>
    <row r="876" spans="1:5" x14ac:dyDescent="0.2">
      <c r="A876" s="24" t="s">
        <v>873</v>
      </c>
      <c r="B876" s="27">
        <v>1404.99</v>
      </c>
      <c r="C876" s="27">
        <v>483922349.82999998</v>
      </c>
      <c r="D876" s="22"/>
      <c r="E876" s="22"/>
    </row>
    <row r="877" spans="1:5" x14ac:dyDescent="0.2">
      <c r="A877" s="24" t="s">
        <v>874</v>
      </c>
      <c r="B877" s="27">
        <v>1399.37</v>
      </c>
      <c r="C877" s="27">
        <v>469448937.44999999</v>
      </c>
      <c r="D877" s="22"/>
      <c r="E877" s="22"/>
    </row>
    <row r="878" spans="1:5" x14ac:dyDescent="0.2">
      <c r="A878" s="24" t="s">
        <v>875</v>
      </c>
      <c r="B878" s="27">
        <v>1400.23</v>
      </c>
      <c r="C878" s="27">
        <v>468376605.60000002</v>
      </c>
      <c r="D878" s="22"/>
      <c r="E878" s="22"/>
    </row>
    <row r="879" spans="1:5" x14ac:dyDescent="0.2">
      <c r="A879" s="24" t="s">
        <v>876</v>
      </c>
      <c r="B879" s="27">
        <v>1394.66</v>
      </c>
      <c r="C879" s="27">
        <v>461594462.48000002</v>
      </c>
      <c r="D879" s="22"/>
      <c r="E879" s="22"/>
    </row>
    <row r="880" spans="1:5" x14ac:dyDescent="0.2">
      <c r="A880" s="24" t="s">
        <v>877</v>
      </c>
      <c r="B880" s="27">
        <v>1403.16</v>
      </c>
      <c r="C880" s="27">
        <v>458768331.17000002</v>
      </c>
      <c r="D880" s="22"/>
      <c r="E880" s="22"/>
    </row>
    <row r="881" spans="1:5" x14ac:dyDescent="0.2">
      <c r="A881" s="24" t="s">
        <v>878</v>
      </c>
      <c r="B881" s="27">
        <v>1391.9</v>
      </c>
      <c r="C881" s="27">
        <v>446097695.29000002</v>
      </c>
      <c r="D881" s="22"/>
      <c r="E881" s="22"/>
    </row>
    <row r="882" spans="1:5" x14ac:dyDescent="0.2">
      <c r="A882" s="24" t="s">
        <v>879</v>
      </c>
      <c r="B882" s="27">
        <v>1386.93</v>
      </c>
      <c r="C882" s="27">
        <v>437556441.44999999</v>
      </c>
      <c r="D882" s="22"/>
      <c r="E882" s="22"/>
    </row>
    <row r="883" spans="1:5" x14ac:dyDescent="0.2">
      <c r="A883" s="24" t="s">
        <v>880</v>
      </c>
      <c r="B883" s="27">
        <v>1394.39</v>
      </c>
      <c r="C883" s="27">
        <v>427362111.95999998</v>
      </c>
      <c r="D883" s="22"/>
      <c r="E883" s="22"/>
    </row>
    <row r="884" spans="1:5" x14ac:dyDescent="0.2">
      <c r="A884" s="24" t="s">
        <v>881</v>
      </c>
      <c r="B884" s="27">
        <v>1394.37</v>
      </c>
      <c r="C884" s="27">
        <v>409930252.79000002</v>
      </c>
      <c r="D884" s="22"/>
      <c r="E884" s="22"/>
    </row>
    <row r="885" spans="1:5" x14ac:dyDescent="0.2">
      <c r="A885" s="24" t="s">
        <v>882</v>
      </c>
      <c r="B885" s="27">
        <v>1398.03</v>
      </c>
      <c r="C885" s="27">
        <v>404265693.06</v>
      </c>
      <c r="D885" s="22"/>
      <c r="E885" s="22"/>
    </row>
    <row r="886" spans="1:5" x14ac:dyDescent="0.2">
      <c r="A886" s="24" t="s">
        <v>883</v>
      </c>
      <c r="B886" s="27">
        <v>1391.24</v>
      </c>
      <c r="C886" s="27">
        <v>389439153.61000001</v>
      </c>
      <c r="D886" s="22"/>
      <c r="E886" s="22"/>
    </row>
    <row r="887" spans="1:5" x14ac:dyDescent="0.2">
      <c r="A887" s="24" t="s">
        <v>884</v>
      </c>
      <c r="B887" s="27">
        <v>1392.29</v>
      </c>
      <c r="C887" s="27">
        <v>384148126.24000001</v>
      </c>
      <c r="D887" s="22"/>
      <c r="E887" s="22"/>
    </row>
    <row r="888" spans="1:5" x14ac:dyDescent="0.2">
      <c r="A888" s="24" t="s">
        <v>885</v>
      </c>
      <c r="B888" s="27">
        <v>1381.6</v>
      </c>
      <c r="C888" s="27">
        <v>378545380.61000001</v>
      </c>
      <c r="D888" s="22"/>
      <c r="E888" s="22"/>
    </row>
    <row r="889" spans="1:5" x14ac:dyDescent="0.2">
      <c r="A889" s="24" t="s">
        <v>886</v>
      </c>
      <c r="B889" s="27">
        <v>1376.56</v>
      </c>
      <c r="C889" s="27">
        <v>366089213.41000003</v>
      </c>
      <c r="D889" s="22"/>
      <c r="E889" s="22"/>
    </row>
    <row r="890" spans="1:5" x14ac:dyDescent="0.2">
      <c r="A890" s="24" t="s">
        <v>887</v>
      </c>
      <c r="B890" s="27">
        <v>1361.42</v>
      </c>
      <c r="C890" s="27">
        <v>356095602.37</v>
      </c>
      <c r="D890" s="22"/>
      <c r="E890" s="22"/>
    </row>
    <row r="891" spans="1:5" x14ac:dyDescent="0.2">
      <c r="A891" s="24" t="s">
        <v>888</v>
      </c>
      <c r="B891" s="27">
        <v>1348.54</v>
      </c>
      <c r="C891" s="27">
        <v>349618279.29000002</v>
      </c>
      <c r="D891" s="22"/>
      <c r="E891" s="22"/>
    </row>
    <row r="892" spans="1:5" x14ac:dyDescent="0.2">
      <c r="A892" s="24" t="s">
        <v>889</v>
      </c>
      <c r="B892" s="27">
        <v>1340.91</v>
      </c>
      <c r="C892" s="27">
        <v>343950141.94</v>
      </c>
      <c r="D892" s="22"/>
      <c r="E892" s="22"/>
    </row>
    <row r="893" spans="1:5" x14ac:dyDescent="0.2">
      <c r="A893" s="24" t="s">
        <v>890</v>
      </c>
      <c r="B893" s="27">
        <v>1332.87</v>
      </c>
      <c r="C893" s="27">
        <v>341595442.39999998</v>
      </c>
      <c r="D893" s="22"/>
      <c r="E893" s="22"/>
    </row>
    <row r="894" spans="1:5" x14ac:dyDescent="0.2">
      <c r="A894" s="24" t="s">
        <v>891</v>
      </c>
      <c r="B894" s="27">
        <v>1338.65</v>
      </c>
      <c r="C894" s="27">
        <v>339374746.64999998</v>
      </c>
      <c r="D894" s="22"/>
      <c r="E894" s="22"/>
    </row>
    <row r="895" spans="1:5" x14ac:dyDescent="0.2">
      <c r="A895" s="24" t="s">
        <v>892</v>
      </c>
      <c r="B895" s="27">
        <v>1333.19</v>
      </c>
      <c r="C895" s="27">
        <v>334981944.89999998</v>
      </c>
      <c r="D895" s="22"/>
      <c r="E895" s="22"/>
    </row>
    <row r="896" spans="1:5" x14ac:dyDescent="0.2">
      <c r="A896" s="24" t="s">
        <v>893</v>
      </c>
      <c r="B896" s="27">
        <v>1329.14</v>
      </c>
      <c r="C896" s="27">
        <v>328443939.82999998</v>
      </c>
      <c r="D896" s="22"/>
      <c r="E896" s="22"/>
    </row>
    <row r="897" spans="1:5" x14ac:dyDescent="0.2">
      <c r="A897" s="24" t="s">
        <v>894</v>
      </c>
      <c r="B897" s="27">
        <v>1344.75</v>
      </c>
      <c r="C897" s="27">
        <v>321193270.44999999</v>
      </c>
      <c r="D897" s="22"/>
      <c r="E897" s="22"/>
    </row>
    <row r="898" spans="1:5" x14ac:dyDescent="0.2">
      <c r="A898" s="24" t="s">
        <v>895</v>
      </c>
      <c r="B898" s="27">
        <v>1352.25</v>
      </c>
      <c r="C898" s="27">
        <v>321174343.79000002</v>
      </c>
      <c r="D898" s="22"/>
      <c r="E898" s="22"/>
    </row>
    <row r="899" spans="1:5" x14ac:dyDescent="0.2">
      <c r="A899" s="24" t="s">
        <v>896</v>
      </c>
      <c r="B899" s="27">
        <v>1349.72</v>
      </c>
      <c r="C899" s="27">
        <v>314550390.35000002</v>
      </c>
      <c r="D899" s="22"/>
      <c r="E899" s="22"/>
    </row>
    <row r="900" spans="1:5" x14ac:dyDescent="0.2">
      <c r="A900" s="24" t="s">
        <v>897</v>
      </c>
      <c r="B900" s="27">
        <v>1333.97</v>
      </c>
      <c r="C900" s="27">
        <v>309047885.5</v>
      </c>
      <c r="D900" s="22"/>
      <c r="E900" s="22"/>
    </row>
    <row r="901" spans="1:5" x14ac:dyDescent="0.2">
      <c r="A901" s="24" t="s">
        <v>898</v>
      </c>
      <c r="B901" s="27">
        <v>1332.87</v>
      </c>
      <c r="C901" s="27">
        <v>307174964.23000002</v>
      </c>
      <c r="D901" s="22"/>
      <c r="E901" s="22"/>
    </row>
    <row r="902" spans="1:5" x14ac:dyDescent="0.2">
      <c r="A902" s="24" t="s">
        <v>899</v>
      </c>
      <c r="B902" s="27">
        <v>1334.6</v>
      </c>
      <c r="C902" s="27">
        <v>298534264.69999999</v>
      </c>
      <c r="D902" s="22"/>
      <c r="E902" s="22"/>
    </row>
    <row r="903" spans="1:5" x14ac:dyDescent="0.2">
      <c r="A903" s="24" t="s">
        <v>900</v>
      </c>
      <c r="B903" s="27">
        <v>1338.22</v>
      </c>
      <c r="C903" s="27">
        <v>286095251.94</v>
      </c>
      <c r="D903" s="22"/>
      <c r="E903" s="22"/>
    </row>
    <row r="904" spans="1:5" x14ac:dyDescent="0.2">
      <c r="A904" s="24" t="s">
        <v>901</v>
      </c>
      <c r="B904" s="27">
        <v>1339.89</v>
      </c>
      <c r="C904" s="27">
        <v>271850222.23000002</v>
      </c>
      <c r="D904" s="22"/>
      <c r="E904" s="22"/>
    </row>
    <row r="905" spans="1:5" x14ac:dyDescent="0.2">
      <c r="A905" s="24" t="s">
        <v>902</v>
      </c>
      <c r="B905" s="27">
        <v>1362.62</v>
      </c>
      <c r="C905" s="27">
        <v>276201973.04000002</v>
      </c>
      <c r="D905" s="22"/>
      <c r="E905" s="22"/>
    </row>
    <row r="906" spans="1:5" x14ac:dyDescent="0.2">
      <c r="A906" s="24" t="s">
        <v>903</v>
      </c>
      <c r="B906" s="27">
        <v>1362.67</v>
      </c>
      <c r="C906" s="27">
        <v>276471551.16000003</v>
      </c>
      <c r="D906" s="22"/>
      <c r="E906" s="22"/>
    </row>
    <row r="907" spans="1:5" x14ac:dyDescent="0.2">
      <c r="A907" s="24" t="s">
        <v>904</v>
      </c>
      <c r="B907" s="27">
        <v>1350.61</v>
      </c>
      <c r="C907" s="27">
        <v>266846098.31</v>
      </c>
      <c r="D907" s="22"/>
      <c r="E907" s="22"/>
    </row>
    <row r="908" spans="1:5" x14ac:dyDescent="0.2">
      <c r="A908" s="24" t="s">
        <v>905</v>
      </c>
      <c r="B908" s="27">
        <v>1342.21</v>
      </c>
      <c r="C908" s="27">
        <v>262796846.38</v>
      </c>
      <c r="D908" s="22"/>
      <c r="E908" s="22"/>
    </row>
    <row r="909" spans="1:5" x14ac:dyDescent="0.2">
      <c r="A909" s="24" t="s">
        <v>906</v>
      </c>
      <c r="B909" s="27">
        <v>1336.14</v>
      </c>
      <c r="C909" s="27">
        <v>257835720.94</v>
      </c>
      <c r="D909" s="22"/>
      <c r="E909" s="22"/>
    </row>
    <row r="910" spans="1:5" x14ac:dyDescent="0.2">
      <c r="A910" s="24" t="s">
        <v>907</v>
      </c>
      <c r="B910" s="27">
        <v>1332.96</v>
      </c>
      <c r="C910" s="27">
        <v>253524493.15000001</v>
      </c>
      <c r="D910" s="22"/>
      <c r="E910" s="22"/>
    </row>
    <row r="911" spans="1:5" x14ac:dyDescent="0.2">
      <c r="A911" s="24" t="s">
        <v>908</v>
      </c>
      <c r="B911" s="27">
        <v>1337.71</v>
      </c>
      <c r="C911" s="27">
        <v>253268688.09999999</v>
      </c>
      <c r="D911" s="22"/>
      <c r="E911" s="22"/>
    </row>
    <row r="912" spans="1:5" x14ac:dyDescent="0.2">
      <c r="A912" s="24" t="s">
        <v>909</v>
      </c>
      <c r="B912" s="27">
        <v>1337.94</v>
      </c>
      <c r="C912" s="27">
        <v>248956298.44999999</v>
      </c>
      <c r="D912" s="22"/>
      <c r="E912" s="22"/>
    </row>
    <row r="913" spans="1:5" x14ac:dyDescent="0.2">
      <c r="A913" s="24" t="s">
        <v>910</v>
      </c>
      <c r="B913" s="27">
        <v>1342.85</v>
      </c>
      <c r="C913" s="27">
        <v>228696917.25</v>
      </c>
      <c r="D913" s="22"/>
      <c r="E913" s="22"/>
    </row>
    <row r="914" spans="1:5" x14ac:dyDescent="0.2">
      <c r="A914" s="24" t="s">
        <v>911</v>
      </c>
      <c r="B914" s="27">
        <v>1331.08</v>
      </c>
      <c r="C914" s="27">
        <v>225769084.81</v>
      </c>
      <c r="D914" s="22"/>
      <c r="E914" s="22"/>
    </row>
    <row r="915" spans="1:5" x14ac:dyDescent="0.2">
      <c r="A915" s="24" t="s">
        <v>912</v>
      </c>
      <c r="B915" s="27">
        <v>1322.4</v>
      </c>
      <c r="C915" s="27">
        <v>217598753.47999999</v>
      </c>
      <c r="D915" s="22"/>
      <c r="E915" s="22"/>
    </row>
    <row r="916" spans="1:5" x14ac:dyDescent="0.2">
      <c r="A916" s="24" t="s">
        <v>913</v>
      </c>
      <c r="B916" s="27">
        <v>1315.45</v>
      </c>
      <c r="C916" s="27">
        <v>214352809.33000001</v>
      </c>
      <c r="D916" s="22"/>
      <c r="E916" s="22"/>
    </row>
    <row r="917" spans="1:5" x14ac:dyDescent="0.2">
      <c r="A917" s="24" t="s">
        <v>914</v>
      </c>
      <c r="B917" s="27">
        <v>1309.76</v>
      </c>
      <c r="C917" s="27">
        <v>210873823.11000001</v>
      </c>
      <c r="D917" s="22"/>
      <c r="E917" s="22"/>
    </row>
    <row r="918" spans="1:5" x14ac:dyDescent="0.2">
      <c r="A918" s="24" t="s">
        <v>915</v>
      </c>
      <c r="B918" s="27">
        <v>1306.81</v>
      </c>
      <c r="C918" s="27">
        <v>208118469.93000001</v>
      </c>
      <c r="D918" s="22"/>
      <c r="E918" s="22"/>
    </row>
    <row r="919" spans="1:5" x14ac:dyDescent="0.2">
      <c r="A919" s="24" t="s">
        <v>916</v>
      </c>
      <c r="B919" s="27">
        <v>1308.3699999999999</v>
      </c>
      <c r="C919" s="27">
        <v>206718435.37</v>
      </c>
      <c r="D919" s="22"/>
      <c r="E919" s="22"/>
    </row>
    <row r="920" spans="1:5" x14ac:dyDescent="0.2">
      <c r="A920" s="24" t="s">
        <v>917</v>
      </c>
      <c r="B920" s="27">
        <v>1278.5899999999999</v>
      </c>
      <c r="C920" s="27">
        <v>197866174.43000001</v>
      </c>
      <c r="D920" s="22"/>
      <c r="E920" s="22"/>
    </row>
    <row r="921" spans="1:5" x14ac:dyDescent="0.2">
      <c r="A921" s="24" t="s">
        <v>918</v>
      </c>
      <c r="B921" s="27">
        <v>1272.23</v>
      </c>
      <c r="C921" s="27">
        <v>193485629.08000001</v>
      </c>
      <c r="D921" s="22"/>
      <c r="E921" s="22"/>
    </row>
    <row r="922" spans="1:5" x14ac:dyDescent="0.2">
      <c r="A922" s="24" t="s">
        <v>919</v>
      </c>
      <c r="B922" s="27">
        <v>1272.8499999999999</v>
      </c>
      <c r="C922" s="27">
        <v>193005870.06</v>
      </c>
      <c r="D922" s="22"/>
      <c r="E922" s="22"/>
    </row>
    <row r="923" spans="1:5" x14ac:dyDescent="0.2">
      <c r="A923" s="24" t="s">
        <v>920</v>
      </c>
      <c r="B923" s="27">
        <v>1273.76</v>
      </c>
      <c r="C923" s="27">
        <v>197778353.22999999</v>
      </c>
      <c r="D923" s="22"/>
      <c r="E923" s="22"/>
    </row>
    <row r="924" spans="1:5" x14ac:dyDescent="0.2">
      <c r="A924" s="24" t="s">
        <v>921</v>
      </c>
      <c r="B924" s="27">
        <v>1276.6500000000001</v>
      </c>
      <c r="C924" s="27">
        <v>190496825.77000001</v>
      </c>
      <c r="D924" s="22"/>
      <c r="E924" s="22"/>
    </row>
    <row r="925" spans="1:5" x14ac:dyDescent="0.2">
      <c r="A925" s="24" t="s">
        <v>922</v>
      </c>
      <c r="B925" s="27">
        <v>1280.74</v>
      </c>
      <c r="C925" s="27">
        <v>177147333.37</v>
      </c>
      <c r="D925" s="22"/>
      <c r="E925" s="22"/>
    </row>
    <row r="926" spans="1:5" x14ac:dyDescent="0.2">
      <c r="A926" s="24" t="s">
        <v>923</v>
      </c>
      <c r="B926" s="27">
        <v>1289.08</v>
      </c>
      <c r="C926" s="27">
        <v>178299871.75</v>
      </c>
      <c r="D926" s="22"/>
      <c r="E926" s="22"/>
    </row>
    <row r="927" spans="1:5" x14ac:dyDescent="0.2">
      <c r="A927" s="24" t="s">
        <v>924</v>
      </c>
      <c r="B927" s="27">
        <v>1277.1300000000001</v>
      </c>
      <c r="C927" s="27">
        <v>173427183.94999999</v>
      </c>
      <c r="D927" s="22"/>
      <c r="E927" s="22"/>
    </row>
    <row r="928" spans="1:5" x14ac:dyDescent="0.2">
      <c r="A928" s="24" t="s">
        <v>925</v>
      </c>
      <c r="B928" s="27">
        <v>1275.06</v>
      </c>
      <c r="C928" s="27">
        <v>174368403.88</v>
      </c>
      <c r="D928" s="22"/>
      <c r="E928" s="22"/>
    </row>
    <row r="929" spans="1:5" x14ac:dyDescent="0.2">
      <c r="A929" s="24" t="s">
        <v>926</v>
      </c>
      <c r="B929" s="27">
        <v>1263.6099999999999</v>
      </c>
      <c r="C929" s="27">
        <v>170779455.46000001</v>
      </c>
      <c r="D929" s="22"/>
      <c r="E929" s="22"/>
    </row>
    <row r="930" spans="1:5" x14ac:dyDescent="0.2">
      <c r="A930" s="24" t="s">
        <v>927</v>
      </c>
      <c r="B930" s="27">
        <v>1258.0899999999999</v>
      </c>
      <c r="C930" s="27">
        <v>161320277.72</v>
      </c>
      <c r="D930" s="22"/>
      <c r="E930" s="22"/>
    </row>
    <row r="931" spans="1:5" x14ac:dyDescent="0.2">
      <c r="A931" s="24" t="s">
        <v>928</v>
      </c>
      <c r="B931" s="27">
        <v>1244.9100000000001</v>
      </c>
      <c r="C931" s="27">
        <v>159524669.13</v>
      </c>
      <c r="D931" s="22"/>
      <c r="E931" s="22"/>
    </row>
    <row r="932" spans="1:5" x14ac:dyDescent="0.2">
      <c r="A932" s="24" t="s">
        <v>929</v>
      </c>
      <c r="B932" s="27">
        <v>1246.3599999999999</v>
      </c>
      <c r="C932" s="27">
        <v>156365435.05000001</v>
      </c>
      <c r="D932" s="22"/>
      <c r="E932" s="22"/>
    </row>
    <row r="933" spans="1:5" x14ac:dyDescent="0.2">
      <c r="A933" s="24" t="s">
        <v>930</v>
      </c>
      <c r="B933" s="27">
        <v>1234.1099999999999</v>
      </c>
      <c r="C933" s="27">
        <v>153515953.09</v>
      </c>
      <c r="D933" s="22"/>
      <c r="E933" s="22"/>
    </row>
    <row r="934" spans="1:5" x14ac:dyDescent="0.2">
      <c r="A934" s="24" t="s">
        <v>931</v>
      </c>
      <c r="B934" s="27">
        <v>1228.3599999999999</v>
      </c>
      <c r="C934" s="27">
        <v>150143493.97</v>
      </c>
      <c r="D934" s="22"/>
      <c r="E934" s="22"/>
    </row>
    <row r="935" spans="1:5" x14ac:dyDescent="0.2">
      <c r="A935" s="24" t="s">
        <v>932</v>
      </c>
      <c r="B935" s="27">
        <v>1223.3699999999999</v>
      </c>
      <c r="C935" s="27">
        <v>149014496.15000001</v>
      </c>
      <c r="D935" s="22"/>
      <c r="E935" s="22"/>
    </row>
    <row r="936" spans="1:5" x14ac:dyDescent="0.2">
      <c r="A936" s="24" t="s">
        <v>933</v>
      </c>
      <c r="B936" s="27">
        <v>1211.17</v>
      </c>
      <c r="C936" s="27">
        <v>146632466.40000001</v>
      </c>
      <c r="D936" s="22"/>
      <c r="E936" s="22"/>
    </row>
    <row r="937" spans="1:5" x14ac:dyDescent="0.2">
      <c r="A937" s="24" t="s">
        <v>934</v>
      </c>
      <c r="B937" s="27">
        <v>1206.95</v>
      </c>
      <c r="C937" s="27">
        <v>142072342.65000001</v>
      </c>
      <c r="D937" s="22"/>
      <c r="E937" s="22"/>
    </row>
    <row r="938" spans="1:5" x14ac:dyDescent="0.2">
      <c r="A938" s="24" t="s">
        <v>935</v>
      </c>
      <c r="B938" s="27">
        <v>1208.71</v>
      </c>
      <c r="C938" s="27">
        <v>143803656.31</v>
      </c>
      <c r="D938" s="22"/>
      <c r="E938" s="22"/>
    </row>
    <row r="939" spans="1:5" x14ac:dyDescent="0.2">
      <c r="A939" s="24" t="s">
        <v>936</v>
      </c>
      <c r="B939" s="27">
        <v>1208.01</v>
      </c>
      <c r="C939" s="27">
        <v>142929257.94999999</v>
      </c>
      <c r="D939" s="22"/>
      <c r="E939" s="22"/>
    </row>
    <row r="940" spans="1:5" x14ac:dyDescent="0.2">
      <c r="A940" s="24" t="s">
        <v>937</v>
      </c>
      <c r="B940" s="27">
        <v>1202.21</v>
      </c>
      <c r="C940" s="27">
        <v>139847790.66999999</v>
      </c>
      <c r="D940" s="22"/>
      <c r="E940" s="22"/>
    </row>
    <row r="941" spans="1:5" x14ac:dyDescent="0.2">
      <c r="A941" s="24" t="s">
        <v>938</v>
      </c>
      <c r="B941" s="27">
        <v>1188.8</v>
      </c>
      <c r="C941" s="27">
        <v>137884812.30000001</v>
      </c>
      <c r="D941" s="22"/>
      <c r="E941" s="22"/>
    </row>
    <row r="942" spans="1:5" x14ac:dyDescent="0.2">
      <c r="A942" s="24" t="s">
        <v>939</v>
      </c>
      <c r="B942" s="27">
        <v>1177.67</v>
      </c>
      <c r="C942" s="27">
        <v>137623711.65000001</v>
      </c>
      <c r="D942" s="22"/>
      <c r="E942" s="22"/>
    </row>
    <row r="943" spans="1:5" x14ac:dyDescent="0.2">
      <c r="A943" s="24" t="s">
        <v>940</v>
      </c>
      <c r="B943" s="27">
        <v>1162.1099999999999</v>
      </c>
      <c r="C943" s="27">
        <v>134645842.97</v>
      </c>
      <c r="D943" s="22"/>
      <c r="E943" s="22"/>
    </row>
    <row r="944" spans="1:5" x14ac:dyDescent="0.2">
      <c r="A944" s="24" t="s">
        <v>941</v>
      </c>
      <c r="B944" s="27">
        <v>1177.57</v>
      </c>
      <c r="C944" s="27">
        <v>138676659.94</v>
      </c>
      <c r="D944" s="22"/>
      <c r="E944" s="22"/>
    </row>
    <row r="945" spans="1:5" x14ac:dyDescent="0.2">
      <c r="A945" s="24" t="s">
        <v>942</v>
      </c>
      <c r="B945" s="27">
        <v>1161.6099999999999</v>
      </c>
      <c r="C945" s="27">
        <v>136180703.13</v>
      </c>
      <c r="D945" s="22"/>
      <c r="E945" s="22"/>
    </row>
    <row r="946" spans="1:5" x14ac:dyDescent="0.2">
      <c r="A946" s="24" t="s">
        <v>943</v>
      </c>
      <c r="B946" s="27">
        <v>1182.43</v>
      </c>
      <c r="C946" s="27">
        <v>136408212.05000001</v>
      </c>
      <c r="D946" s="22"/>
      <c r="E946" s="22"/>
    </row>
    <row r="947" spans="1:5" x14ac:dyDescent="0.2">
      <c r="A947" s="24" t="s">
        <v>944</v>
      </c>
      <c r="B947" s="27">
        <v>1181.31</v>
      </c>
      <c r="C947" s="27">
        <v>134914464.87</v>
      </c>
      <c r="D947" s="22"/>
      <c r="E947" s="22"/>
    </row>
    <row r="948" spans="1:5" x14ac:dyDescent="0.2">
      <c r="A948" s="24" t="s">
        <v>945</v>
      </c>
      <c r="B948" s="27">
        <v>1174.51</v>
      </c>
      <c r="C948" s="27">
        <v>131296514.34999999</v>
      </c>
      <c r="D948" s="22"/>
      <c r="E948" s="22"/>
    </row>
    <row r="949" spans="1:5" x14ac:dyDescent="0.2">
      <c r="A949" s="24" t="s">
        <v>946</v>
      </c>
      <c r="B949" s="27">
        <v>1175.58</v>
      </c>
      <c r="C949" s="27">
        <v>132311215.63</v>
      </c>
      <c r="D949" s="22"/>
      <c r="E949" s="22"/>
    </row>
    <row r="950" spans="1:5" x14ac:dyDescent="0.2">
      <c r="A950" s="24" t="s">
        <v>947</v>
      </c>
      <c r="B950" s="27">
        <v>1176.97</v>
      </c>
      <c r="C950" s="27">
        <v>131738668.06999999</v>
      </c>
      <c r="D950" s="22"/>
      <c r="E950" s="22"/>
    </row>
    <row r="951" spans="1:5" x14ac:dyDescent="0.2">
      <c r="A951" s="24" t="s">
        <v>948</v>
      </c>
      <c r="B951" s="27">
        <v>1180.97</v>
      </c>
      <c r="C951" s="27">
        <v>128707575.95</v>
      </c>
      <c r="D951" s="22"/>
      <c r="E951" s="22"/>
    </row>
    <row r="952" spans="1:5" x14ac:dyDescent="0.2">
      <c r="A952" s="24" t="s">
        <v>949</v>
      </c>
      <c r="B952" s="27">
        <v>1198.6199999999999</v>
      </c>
      <c r="C952" s="27">
        <v>130947123.12</v>
      </c>
      <c r="D952" s="22"/>
      <c r="E952" s="22"/>
    </row>
    <row r="953" spans="1:5" x14ac:dyDescent="0.2">
      <c r="A953" s="24" t="s">
        <v>950</v>
      </c>
      <c r="B953" s="27">
        <v>1188.4000000000001</v>
      </c>
      <c r="C953" s="27">
        <v>130315399.09</v>
      </c>
      <c r="D953" s="22"/>
      <c r="E953" s="22"/>
    </row>
    <row r="954" spans="1:5" x14ac:dyDescent="0.2">
      <c r="A954" s="24" t="s">
        <v>951</v>
      </c>
      <c r="B954" s="27">
        <v>1172.81</v>
      </c>
      <c r="C954" s="27">
        <v>128606841.91</v>
      </c>
      <c r="D954" s="22"/>
      <c r="E954" s="22"/>
    </row>
    <row r="955" spans="1:5" x14ac:dyDescent="0.2">
      <c r="A955" s="24" t="s">
        <v>952</v>
      </c>
      <c r="B955" s="27">
        <v>1165.54</v>
      </c>
      <c r="C955" s="27">
        <v>127224248.23999999</v>
      </c>
      <c r="D955" s="22"/>
      <c r="E955" s="22"/>
    </row>
    <row r="956" spans="1:5" x14ac:dyDescent="0.2">
      <c r="A956" s="24" t="s">
        <v>953</v>
      </c>
      <c r="B956" s="27">
        <v>1178.6199999999999</v>
      </c>
      <c r="C956" s="27">
        <v>128041387.27</v>
      </c>
      <c r="D956" s="22"/>
      <c r="E956" s="22"/>
    </row>
    <row r="957" spans="1:5" x14ac:dyDescent="0.2">
      <c r="A957" s="24" t="s">
        <v>954</v>
      </c>
      <c r="B957" s="27">
        <v>1177.83</v>
      </c>
      <c r="C957" s="27">
        <v>127950779.06</v>
      </c>
      <c r="D957" s="22"/>
      <c r="E957" s="22"/>
    </row>
    <row r="958" spans="1:5" x14ac:dyDescent="0.2">
      <c r="A958" s="24" t="s">
        <v>955</v>
      </c>
      <c r="B958" s="27">
        <v>1174.26</v>
      </c>
      <c r="C958" s="27">
        <v>127438835.79000001</v>
      </c>
      <c r="D958" s="22"/>
      <c r="E958" s="22"/>
    </row>
    <row r="959" spans="1:5" x14ac:dyDescent="0.2">
      <c r="A959" s="24" t="s">
        <v>956</v>
      </c>
      <c r="B959" s="27">
        <v>1178.47</v>
      </c>
      <c r="C959" s="27">
        <v>128200337.38</v>
      </c>
      <c r="D959" s="22"/>
      <c r="E959" s="22"/>
    </row>
    <row r="960" spans="1:5" x14ac:dyDescent="0.2">
      <c r="A960" s="24" t="s">
        <v>957</v>
      </c>
      <c r="B960" s="27">
        <v>1171.76</v>
      </c>
      <c r="C960" s="27">
        <v>123633599.61</v>
      </c>
      <c r="D960" s="22"/>
      <c r="E960" s="22"/>
    </row>
    <row r="961" spans="1:5" x14ac:dyDescent="0.2">
      <c r="A961" s="24" t="s">
        <v>958</v>
      </c>
      <c r="B961" s="27">
        <v>1182.6099999999999</v>
      </c>
      <c r="C961" s="27">
        <v>109293355.41</v>
      </c>
      <c r="D961" s="22"/>
      <c r="E961" s="22"/>
    </row>
    <row r="962" spans="1:5" x14ac:dyDescent="0.2">
      <c r="A962" s="24" t="s">
        <v>959</v>
      </c>
      <c r="B962" s="27">
        <v>1177.3499999999999</v>
      </c>
      <c r="C962" s="27">
        <v>111260686.88</v>
      </c>
      <c r="D962" s="22"/>
      <c r="E962" s="22"/>
    </row>
    <row r="963" spans="1:5" x14ac:dyDescent="0.2">
      <c r="A963" s="24" t="s">
        <v>960</v>
      </c>
      <c r="B963" s="27">
        <v>1182.72</v>
      </c>
      <c r="C963" s="27">
        <v>109479915.17</v>
      </c>
      <c r="D963" s="22"/>
      <c r="E963" s="22"/>
    </row>
    <row r="964" spans="1:5" x14ac:dyDescent="0.2">
      <c r="A964" s="24" t="s">
        <v>961</v>
      </c>
      <c r="B964" s="27">
        <v>1178.95</v>
      </c>
      <c r="C964" s="27">
        <v>106015746.16</v>
      </c>
      <c r="D964" s="22"/>
      <c r="E964" s="22"/>
    </row>
    <row r="965" spans="1:5" x14ac:dyDescent="0.2">
      <c r="A965" s="24" t="s">
        <v>962</v>
      </c>
      <c r="B965" s="27">
        <v>1189.18</v>
      </c>
      <c r="C965" s="27">
        <v>104716123.70999999</v>
      </c>
      <c r="D965" s="22"/>
      <c r="E965" s="22"/>
    </row>
    <row r="966" spans="1:5" x14ac:dyDescent="0.2">
      <c r="A966" s="24" t="s">
        <v>963</v>
      </c>
      <c r="B966" s="27">
        <v>1205.3699999999999</v>
      </c>
      <c r="C966" s="27">
        <v>104935180.70999999</v>
      </c>
      <c r="D966" s="22"/>
      <c r="E966" s="22"/>
    </row>
    <row r="967" spans="1:5" x14ac:dyDescent="0.2">
      <c r="A967" s="24" t="s">
        <v>964</v>
      </c>
      <c r="B967" s="27">
        <v>1209.8599999999999</v>
      </c>
      <c r="C967" s="27">
        <v>105616323.44</v>
      </c>
      <c r="D967" s="22"/>
      <c r="E967" s="22"/>
    </row>
    <row r="968" spans="1:5" x14ac:dyDescent="0.2">
      <c r="A968" s="24" t="s">
        <v>965</v>
      </c>
      <c r="B968" s="27">
        <v>1196.9000000000001</v>
      </c>
      <c r="C968" s="27">
        <v>104987194.22</v>
      </c>
      <c r="D968" s="22"/>
      <c r="E968" s="22"/>
    </row>
    <row r="969" spans="1:5" x14ac:dyDescent="0.2">
      <c r="A969" s="24" t="s">
        <v>966</v>
      </c>
      <c r="B969" s="27">
        <v>1188.6300000000001</v>
      </c>
      <c r="C969" s="27">
        <v>104016916.43000001</v>
      </c>
      <c r="D969" s="22"/>
      <c r="E969" s="22"/>
    </row>
    <row r="970" spans="1:5" x14ac:dyDescent="0.2">
      <c r="A970" s="24" t="s">
        <v>967</v>
      </c>
      <c r="B970" s="27">
        <v>1187.72</v>
      </c>
      <c r="C970" s="27">
        <v>104158816.92</v>
      </c>
      <c r="D970" s="22"/>
      <c r="E970" s="22"/>
    </row>
    <row r="971" spans="1:5" x14ac:dyDescent="0.2">
      <c r="A971" s="24" t="s">
        <v>968</v>
      </c>
      <c r="B971" s="27">
        <v>1182.06</v>
      </c>
      <c r="C971" s="27">
        <v>103923944.53</v>
      </c>
      <c r="D971" s="22"/>
      <c r="E971" s="22"/>
    </row>
    <row r="972" spans="1:5" x14ac:dyDescent="0.2">
      <c r="A972" s="24" t="s">
        <v>969</v>
      </c>
      <c r="B972" s="27">
        <v>1161.8599999999999</v>
      </c>
      <c r="C972" s="27">
        <v>102732480.31</v>
      </c>
      <c r="D972" s="22"/>
      <c r="E972" s="22"/>
    </row>
    <row r="973" spans="1:5" x14ac:dyDescent="0.2">
      <c r="A973" s="24" t="s">
        <v>970</v>
      </c>
      <c r="B973" s="27">
        <v>1160.5999999999999</v>
      </c>
      <c r="C973" s="27">
        <v>102318739.56999999</v>
      </c>
      <c r="D973" s="22"/>
      <c r="E973" s="22"/>
    </row>
    <row r="974" spans="1:5" x14ac:dyDescent="0.2">
      <c r="A974" s="24" t="s">
        <v>971</v>
      </c>
      <c r="B974" s="27">
        <v>1146.53</v>
      </c>
      <c r="C974" s="27">
        <v>101087351.06999999</v>
      </c>
      <c r="D974" s="22"/>
      <c r="E974" s="22"/>
    </row>
    <row r="975" spans="1:5" x14ac:dyDescent="0.2">
      <c r="A975" s="24" t="s">
        <v>972</v>
      </c>
      <c r="B975" s="27">
        <v>1142.5999999999999</v>
      </c>
      <c r="C975" s="27">
        <v>100415929.66</v>
      </c>
      <c r="D975" s="22"/>
      <c r="E975" s="22"/>
    </row>
    <row r="976" spans="1:5" x14ac:dyDescent="0.2">
      <c r="A976" s="24" t="s">
        <v>973</v>
      </c>
      <c r="B976" s="27">
        <v>1115.81</v>
      </c>
      <c r="C976" s="27">
        <v>99581607.310000002</v>
      </c>
      <c r="D976" s="22"/>
      <c r="E976" s="22"/>
    </row>
    <row r="977" spans="1:5" x14ac:dyDescent="0.2">
      <c r="A977" s="24" t="s">
        <v>974</v>
      </c>
      <c r="B977" s="27">
        <v>1111.4100000000001</v>
      </c>
      <c r="C977" s="27">
        <v>99313567.25</v>
      </c>
      <c r="D977" s="22"/>
      <c r="E977" s="22"/>
    </row>
    <row r="978" spans="1:5" x14ac:dyDescent="0.2">
      <c r="A978" s="24" t="s">
        <v>975</v>
      </c>
      <c r="B978" s="27">
        <v>1111.9000000000001</v>
      </c>
      <c r="C978" s="27">
        <v>99264467.430000007</v>
      </c>
      <c r="D978" s="22"/>
      <c r="E978" s="22"/>
    </row>
    <row r="979" spans="1:5" x14ac:dyDescent="0.2">
      <c r="A979" s="24" t="s">
        <v>976</v>
      </c>
      <c r="B979" s="27">
        <v>1131.96</v>
      </c>
      <c r="C979" s="27">
        <v>101491606.09999999</v>
      </c>
      <c r="D979" s="22"/>
      <c r="E979" s="22"/>
    </row>
    <row r="980" spans="1:5" x14ac:dyDescent="0.2">
      <c r="A980" s="24" t="s">
        <v>977</v>
      </c>
      <c r="B980" s="27">
        <v>1108.26</v>
      </c>
      <c r="C980" s="27">
        <v>99361354.140000001</v>
      </c>
      <c r="D980" s="22"/>
      <c r="E980" s="22"/>
    </row>
    <row r="981" spans="1:5" x14ac:dyDescent="0.2">
      <c r="A981" s="24" t="s">
        <v>978</v>
      </c>
      <c r="B981" s="27">
        <v>1098.96</v>
      </c>
      <c r="C981" s="27">
        <v>98574344.959999993</v>
      </c>
      <c r="D981" s="22"/>
      <c r="E981" s="22"/>
    </row>
    <row r="982" spans="1:5" x14ac:dyDescent="0.2">
      <c r="A982" s="24" t="s">
        <v>979</v>
      </c>
      <c r="B982" s="27">
        <v>1084.5899999999999</v>
      </c>
      <c r="C982" s="27">
        <v>98430464.980000004</v>
      </c>
      <c r="D982" s="22"/>
      <c r="E982" s="22"/>
    </row>
    <row r="983" spans="1:5" x14ac:dyDescent="0.2">
      <c r="A983" s="24" t="s">
        <v>980</v>
      </c>
      <c r="B983" s="27">
        <v>1088.78</v>
      </c>
      <c r="C983" s="27">
        <v>98904066.049999997</v>
      </c>
      <c r="D983" s="22"/>
      <c r="E983" s="22"/>
    </row>
    <row r="984" spans="1:5" x14ac:dyDescent="0.2">
      <c r="A984" s="24" t="s">
        <v>981</v>
      </c>
      <c r="B984" s="27">
        <v>1070.73</v>
      </c>
      <c r="C984" s="27">
        <v>98954008.090000004</v>
      </c>
      <c r="D984" s="22"/>
      <c r="E984" s="22"/>
    </row>
    <row r="985" spans="1:5" x14ac:dyDescent="0.2">
      <c r="A985" s="24" t="s">
        <v>982</v>
      </c>
      <c r="B985" s="27">
        <v>1092.67</v>
      </c>
      <c r="C985" s="27">
        <v>101104658.38</v>
      </c>
      <c r="D985" s="22"/>
      <c r="E985" s="22"/>
    </row>
    <row r="986" spans="1:5" x14ac:dyDescent="0.2">
      <c r="A986" s="24" t="s">
        <v>983</v>
      </c>
      <c r="B986" s="27">
        <v>1100.78</v>
      </c>
      <c r="C986" s="27">
        <v>103291727.92</v>
      </c>
      <c r="D986" s="22"/>
      <c r="E986" s="22"/>
    </row>
    <row r="987" spans="1:5" x14ac:dyDescent="0.2">
      <c r="A987" s="24" t="s">
        <v>984</v>
      </c>
      <c r="B987" s="27">
        <v>1089.21</v>
      </c>
      <c r="C987" s="27">
        <v>102258891.36</v>
      </c>
      <c r="D987" s="22"/>
      <c r="E987" s="22"/>
    </row>
    <row r="988" spans="1:5" x14ac:dyDescent="0.2">
      <c r="A988" s="24" t="s">
        <v>985</v>
      </c>
      <c r="B988" s="27">
        <v>1113.6400000000001</v>
      </c>
      <c r="C988" s="27">
        <v>103923541.58</v>
      </c>
      <c r="D988" s="22"/>
      <c r="E988" s="22"/>
    </row>
    <row r="989" spans="1:5" x14ac:dyDescent="0.2">
      <c r="A989" s="24" t="s">
        <v>986</v>
      </c>
      <c r="B989" s="27">
        <v>1113.71</v>
      </c>
      <c r="C989" s="27">
        <v>103689776.93000001</v>
      </c>
      <c r="D989" s="22"/>
      <c r="E989" s="22"/>
    </row>
    <row r="990" spans="1:5" x14ac:dyDescent="0.2">
      <c r="A990" s="24" t="s">
        <v>987</v>
      </c>
      <c r="B990" s="27">
        <v>1115.74</v>
      </c>
      <c r="C990" s="27">
        <v>104656971.63</v>
      </c>
      <c r="D990" s="22"/>
      <c r="E990" s="22"/>
    </row>
    <row r="991" spans="1:5" x14ac:dyDescent="0.2">
      <c r="A991" s="24" t="s">
        <v>988</v>
      </c>
      <c r="B991" s="27">
        <v>1108.5999999999999</v>
      </c>
      <c r="C991" s="27">
        <v>103693784.94</v>
      </c>
      <c r="D991" s="22"/>
      <c r="E991" s="22"/>
    </row>
    <row r="992" spans="1:5" x14ac:dyDescent="0.2">
      <c r="A992" s="24" t="s">
        <v>989</v>
      </c>
      <c r="B992" s="27">
        <v>1090.8900000000001</v>
      </c>
      <c r="C992" s="27">
        <v>102326729.56999999</v>
      </c>
      <c r="D992" s="22"/>
      <c r="E992" s="22"/>
    </row>
    <row r="993" spans="1:5" x14ac:dyDescent="0.2">
      <c r="A993" s="24" t="s">
        <v>990</v>
      </c>
      <c r="B993" s="27">
        <v>1094.4000000000001</v>
      </c>
      <c r="C993" s="27">
        <v>103029413.65000001</v>
      </c>
      <c r="D993" s="22"/>
      <c r="E993" s="22"/>
    </row>
    <row r="994" spans="1:5" x14ac:dyDescent="0.2">
      <c r="A994" s="24" t="s">
        <v>991</v>
      </c>
      <c r="B994" s="27">
        <v>1101.21</v>
      </c>
      <c r="C994" s="27">
        <v>103016241.97</v>
      </c>
      <c r="D994" s="22"/>
      <c r="E994" s="22"/>
    </row>
    <row r="995" spans="1:5" x14ac:dyDescent="0.2">
      <c r="A995" s="24" t="s">
        <v>992</v>
      </c>
      <c r="B995" s="27">
        <v>1101.46</v>
      </c>
      <c r="C995" s="27">
        <v>103189040.19</v>
      </c>
      <c r="D995" s="22"/>
      <c r="E995" s="22"/>
    </row>
    <row r="996" spans="1:5" x14ac:dyDescent="0.2">
      <c r="A996" s="24" t="s">
        <v>993</v>
      </c>
      <c r="B996" s="27">
        <v>1109.6500000000001</v>
      </c>
      <c r="C996" s="27">
        <v>103880060.15000001</v>
      </c>
      <c r="D996" s="22"/>
      <c r="E996" s="22"/>
    </row>
    <row r="997" spans="1:5" x14ac:dyDescent="0.2">
      <c r="A997" s="24" t="s">
        <v>994</v>
      </c>
      <c r="B997" s="27">
        <v>1099.8599999999999</v>
      </c>
      <c r="C997" s="27">
        <v>102666897.8</v>
      </c>
      <c r="D997" s="22"/>
      <c r="E997" s="22"/>
    </row>
    <row r="998" spans="1:5" x14ac:dyDescent="0.2">
      <c r="A998" s="24" t="s">
        <v>995</v>
      </c>
      <c r="B998" s="27">
        <v>1093.7</v>
      </c>
      <c r="C998" s="27">
        <v>102455030.77</v>
      </c>
      <c r="D998" s="22"/>
      <c r="E998" s="22"/>
    </row>
    <row r="999" spans="1:5" x14ac:dyDescent="0.2">
      <c r="A999" s="24" t="s">
        <v>996</v>
      </c>
      <c r="B999" s="27">
        <v>1092.3499999999999</v>
      </c>
      <c r="C999" s="27">
        <v>102413837.11</v>
      </c>
      <c r="D999" s="22"/>
      <c r="E999" s="22"/>
    </row>
    <row r="1000" spans="1:5" x14ac:dyDescent="0.2">
      <c r="A1000" s="24" t="s">
        <v>997</v>
      </c>
      <c r="B1000" s="27">
        <v>1091.19</v>
      </c>
      <c r="C1000" s="27">
        <v>101698541.95999999</v>
      </c>
      <c r="D1000" s="22"/>
      <c r="E1000" s="22"/>
    </row>
    <row r="1001" spans="1:5" x14ac:dyDescent="0.2">
      <c r="A1001" s="24" t="s">
        <v>998</v>
      </c>
      <c r="B1001" s="27">
        <v>1088.5</v>
      </c>
      <c r="C1001" s="27">
        <v>101641023.23999999</v>
      </c>
      <c r="D1001" s="22"/>
      <c r="E1001" s="22"/>
    </row>
    <row r="1002" spans="1:5" x14ac:dyDescent="0.2">
      <c r="A1002" s="24" t="s">
        <v>999</v>
      </c>
      <c r="B1002" s="27">
        <v>1090.8900000000001</v>
      </c>
      <c r="C1002" s="27">
        <v>101796526.67</v>
      </c>
      <c r="D1002" s="22"/>
      <c r="E1002" s="22"/>
    </row>
    <row r="1003" spans="1:5" x14ac:dyDescent="0.2">
      <c r="A1003" s="24" t="s">
        <v>1000</v>
      </c>
      <c r="B1003" s="27">
        <v>1094.51</v>
      </c>
      <c r="C1003" s="27">
        <v>101592646.41</v>
      </c>
      <c r="D1003" s="22"/>
      <c r="E1003" s="22"/>
    </row>
    <row r="1004" spans="1:5" x14ac:dyDescent="0.2">
      <c r="A1004" s="24" t="s">
        <v>1001</v>
      </c>
      <c r="B1004" s="27">
        <v>1090.6099999999999</v>
      </c>
      <c r="C1004" s="27">
        <v>101145107.08</v>
      </c>
      <c r="D1004" s="22"/>
      <c r="E1004" s="22"/>
    </row>
    <row r="1005" spans="1:5" x14ac:dyDescent="0.2">
      <c r="A1005" s="24" t="s">
        <v>1002</v>
      </c>
      <c r="B1005" s="27">
        <v>1089.52</v>
      </c>
      <c r="C1005" s="27">
        <v>98931727.930000007</v>
      </c>
      <c r="D1005" s="22"/>
      <c r="E1005" s="22"/>
    </row>
    <row r="1006" spans="1:5" x14ac:dyDescent="0.2">
      <c r="A1006" s="24" t="s">
        <v>1003</v>
      </c>
      <c r="B1006" s="27">
        <v>1090.24</v>
      </c>
      <c r="C1006" s="27">
        <v>97005537.670000002</v>
      </c>
      <c r="D1006" s="22"/>
      <c r="E1006" s="22"/>
    </row>
    <row r="1007" spans="1:5" x14ac:dyDescent="0.2">
      <c r="A1007" s="24" t="s">
        <v>1004</v>
      </c>
      <c r="B1007" s="27">
        <v>1092.8399999999999</v>
      </c>
      <c r="C1007" s="27">
        <v>97797065.420000002</v>
      </c>
      <c r="D1007" s="22"/>
      <c r="E1007" s="22"/>
    </row>
    <row r="1008" spans="1:5" x14ac:dyDescent="0.2">
      <c r="A1008" s="24" t="s">
        <v>1005</v>
      </c>
      <c r="B1008" s="27">
        <v>1120.44</v>
      </c>
      <c r="C1008" s="27">
        <v>100338079.56</v>
      </c>
      <c r="D1008" s="22"/>
      <c r="E1008" s="22"/>
    </row>
    <row r="1009" spans="1:5" x14ac:dyDescent="0.2">
      <c r="A1009" s="24" t="s">
        <v>1006</v>
      </c>
      <c r="B1009" s="27">
        <v>1124.8699999999999</v>
      </c>
      <c r="C1009" s="27">
        <v>102110816.95</v>
      </c>
      <c r="D1009" s="22"/>
      <c r="E1009" s="22"/>
    </row>
    <row r="1010" spans="1:5" x14ac:dyDescent="0.2">
      <c r="A1010" s="24" t="s">
        <v>1007</v>
      </c>
      <c r="B1010" s="27">
        <v>1124.92</v>
      </c>
      <c r="C1010" s="27">
        <v>100990114.25</v>
      </c>
      <c r="D1010" s="22"/>
      <c r="E1010" s="22"/>
    </row>
    <row r="1011" spans="1:5" x14ac:dyDescent="0.2">
      <c r="A1011" s="24" t="s">
        <v>1008</v>
      </c>
      <c r="B1011" s="27">
        <v>1128.57</v>
      </c>
      <c r="C1011" s="27">
        <v>100838372.34999999</v>
      </c>
      <c r="D1011" s="22"/>
      <c r="E1011" s="22"/>
    </row>
    <row r="1012" spans="1:5" x14ac:dyDescent="0.2">
      <c r="A1012" s="24" t="s">
        <v>1009</v>
      </c>
      <c r="B1012" s="27">
        <v>1138.0999999999999</v>
      </c>
      <c r="C1012" s="27">
        <v>102343096.12</v>
      </c>
      <c r="D1012" s="22"/>
      <c r="E1012" s="22"/>
    </row>
    <row r="1013" spans="1:5" x14ac:dyDescent="0.2">
      <c r="A1013" s="24" t="s">
        <v>1010</v>
      </c>
      <c r="B1013" s="27">
        <v>1129.07</v>
      </c>
      <c r="C1013" s="27">
        <v>101184796.52</v>
      </c>
      <c r="D1013" s="22"/>
      <c r="E1013" s="22"/>
    </row>
    <row r="1014" spans="1:5" x14ac:dyDescent="0.2">
      <c r="A1014" s="24" t="s">
        <v>1011</v>
      </c>
      <c r="B1014" s="27">
        <v>1128.8</v>
      </c>
      <c r="C1014" s="27">
        <v>100325906.73999999</v>
      </c>
      <c r="D1014" s="22"/>
      <c r="E1014" s="22"/>
    </row>
    <row r="1015" spans="1:5" x14ac:dyDescent="0.2">
      <c r="A1015" s="24" t="s">
        <v>1012</v>
      </c>
      <c r="B1015" s="27">
        <v>1129.56</v>
      </c>
      <c r="C1015" s="27">
        <v>100033548.44</v>
      </c>
      <c r="D1015" s="22"/>
      <c r="E1015" s="22"/>
    </row>
    <row r="1016" spans="1:5" x14ac:dyDescent="0.2">
      <c r="A1016" s="24" t="s">
        <v>1013</v>
      </c>
      <c r="B1016" s="27">
        <v>1112.3699999999999</v>
      </c>
      <c r="C1016" s="27">
        <v>101347371.56</v>
      </c>
      <c r="D1016" s="22"/>
      <c r="E1016" s="22"/>
    </row>
    <row r="1017" spans="1:5" x14ac:dyDescent="0.2">
      <c r="A1017" s="24" t="s">
        <v>1014</v>
      </c>
      <c r="B1017" s="27">
        <v>1103.8900000000001</v>
      </c>
      <c r="C1017" s="27">
        <v>100651352.20999999</v>
      </c>
      <c r="D1017" s="22"/>
      <c r="E1017" s="22"/>
    </row>
    <row r="1018" spans="1:5" x14ac:dyDescent="0.2">
      <c r="A1018" s="24" t="s">
        <v>1015</v>
      </c>
      <c r="B1018" s="27">
        <v>1098.75</v>
      </c>
      <c r="C1018" s="27">
        <v>98610619.25</v>
      </c>
      <c r="D1018" s="22"/>
      <c r="E1018" s="22"/>
    </row>
    <row r="1019" spans="1:5" x14ac:dyDescent="0.2">
      <c r="A1019" s="24" t="s">
        <v>1016</v>
      </c>
      <c r="B1019" s="27">
        <v>1103.55</v>
      </c>
      <c r="C1019" s="27">
        <v>100899081.81</v>
      </c>
      <c r="D1019" s="22"/>
      <c r="E1019" s="22"/>
    </row>
    <row r="1020" spans="1:5" x14ac:dyDescent="0.2">
      <c r="A1020" s="24" t="s">
        <v>1017</v>
      </c>
      <c r="B1020" s="27">
        <v>1087.7</v>
      </c>
      <c r="C1020" s="27">
        <v>99072887.890000001</v>
      </c>
      <c r="D1020" s="22"/>
      <c r="E1020" s="22"/>
    </row>
    <row r="1021" spans="1:5" x14ac:dyDescent="0.2">
      <c r="A1021" s="24" t="s">
        <v>1018</v>
      </c>
      <c r="B1021" s="27">
        <v>1085.07</v>
      </c>
      <c r="C1021" s="27">
        <v>98378000.760000005</v>
      </c>
      <c r="D1021" s="22"/>
      <c r="E1021" s="22"/>
    </row>
    <row r="1022" spans="1:5" x14ac:dyDescent="0.2">
      <c r="A1022" s="24" t="s">
        <v>1019</v>
      </c>
      <c r="B1022" s="27">
        <v>1087.78</v>
      </c>
      <c r="C1022" s="27">
        <v>98445730.730000004</v>
      </c>
      <c r="D1022" s="22"/>
      <c r="E1022" s="22"/>
    </row>
    <row r="1023" spans="1:5" x14ac:dyDescent="0.2">
      <c r="A1023" s="24" t="s">
        <v>1020</v>
      </c>
      <c r="B1023" s="27">
        <v>1076.19</v>
      </c>
      <c r="C1023" s="27">
        <v>97317023.909999996</v>
      </c>
      <c r="D1023" s="22"/>
      <c r="E1023" s="22"/>
    </row>
    <row r="1024" spans="1:5" x14ac:dyDescent="0.2">
      <c r="A1024" s="24" t="s">
        <v>1021</v>
      </c>
      <c r="B1024" s="27">
        <v>1088.03</v>
      </c>
      <c r="C1024" s="27">
        <v>96139910.450000003</v>
      </c>
      <c r="D1024" s="22"/>
      <c r="E1024" s="22"/>
    </row>
    <row r="1025" spans="1:5" x14ac:dyDescent="0.2">
      <c r="A1025" s="24" t="s">
        <v>1022</v>
      </c>
      <c r="B1025" s="27">
        <v>1099.67</v>
      </c>
      <c r="C1025" s="27">
        <v>96385963.599999994</v>
      </c>
      <c r="D1025" s="22"/>
      <c r="E1025" s="22"/>
    </row>
    <row r="1026" spans="1:5" x14ac:dyDescent="0.2">
      <c r="A1026" s="24" t="s">
        <v>1023</v>
      </c>
      <c r="B1026" s="27">
        <v>1107.8900000000001</v>
      </c>
      <c r="C1026" s="27">
        <v>97392425.379999995</v>
      </c>
      <c r="D1026" s="22"/>
      <c r="E1026" s="22"/>
    </row>
    <row r="1027" spans="1:5" x14ac:dyDescent="0.2">
      <c r="A1027" s="24" t="s">
        <v>1024</v>
      </c>
      <c r="B1027" s="27">
        <v>1106.73</v>
      </c>
      <c r="C1027" s="27">
        <v>96585155.870000005</v>
      </c>
      <c r="D1027" s="22"/>
      <c r="E1027" s="22"/>
    </row>
    <row r="1028" spans="1:5" x14ac:dyDescent="0.2">
      <c r="A1028" s="24" t="s">
        <v>1025</v>
      </c>
      <c r="B1028" s="27">
        <v>1109.22</v>
      </c>
      <c r="C1028" s="27">
        <v>96353401.670000002</v>
      </c>
      <c r="D1028" s="22"/>
      <c r="E1028" s="22"/>
    </row>
    <row r="1029" spans="1:5" x14ac:dyDescent="0.2">
      <c r="A1029" s="24" t="s">
        <v>1026</v>
      </c>
      <c r="B1029" s="27">
        <v>1111.32</v>
      </c>
      <c r="C1029" s="27">
        <v>95868494.819999993</v>
      </c>
      <c r="D1029" s="22"/>
      <c r="E1029" s="22"/>
    </row>
    <row r="1030" spans="1:5" x14ac:dyDescent="0.2">
      <c r="A1030" s="24" t="s">
        <v>1027</v>
      </c>
      <c r="B1030" s="27">
        <v>1106.02</v>
      </c>
      <c r="C1030" s="27">
        <v>94044210.159999996</v>
      </c>
      <c r="D1030" s="22"/>
      <c r="E1030" s="22"/>
    </row>
    <row r="1031" spans="1:5" x14ac:dyDescent="0.2">
      <c r="A1031" s="24" t="s">
        <v>1028</v>
      </c>
      <c r="B1031" s="27">
        <v>1099.8</v>
      </c>
      <c r="C1031" s="27">
        <v>93752781.129999995</v>
      </c>
      <c r="D1031" s="22"/>
      <c r="E1031" s="22"/>
    </row>
    <row r="1032" spans="1:5" x14ac:dyDescent="0.2">
      <c r="A1032" s="24" t="s">
        <v>1029</v>
      </c>
      <c r="B1032" s="27">
        <v>1095.6500000000001</v>
      </c>
      <c r="C1032" s="27">
        <v>91689981.879999995</v>
      </c>
      <c r="D1032" s="22"/>
      <c r="E1032" s="22"/>
    </row>
    <row r="1033" spans="1:5" x14ac:dyDescent="0.2">
      <c r="A1033" s="24" t="s">
        <v>1030</v>
      </c>
      <c r="B1033" s="27">
        <v>1086.71</v>
      </c>
      <c r="C1033" s="27">
        <v>90415998.480000004</v>
      </c>
      <c r="D1033" s="22"/>
      <c r="E1033" s="22"/>
    </row>
    <row r="1034" spans="1:5" x14ac:dyDescent="0.2">
      <c r="A1034" s="24" t="s">
        <v>1031</v>
      </c>
      <c r="B1034" s="27">
        <v>1096.32</v>
      </c>
      <c r="C1034" s="27">
        <v>89492132.439999998</v>
      </c>
      <c r="D1034" s="22"/>
      <c r="E1034" s="22"/>
    </row>
    <row r="1035" spans="1:5" x14ac:dyDescent="0.2">
      <c r="A1035" s="24" t="s">
        <v>1032</v>
      </c>
      <c r="B1035" s="27">
        <v>1092.79</v>
      </c>
      <c r="C1035" s="27">
        <v>89039911.569999993</v>
      </c>
      <c r="D1035" s="22"/>
      <c r="E1035" s="22"/>
    </row>
    <row r="1036" spans="1:5" x14ac:dyDescent="0.2">
      <c r="A1036" s="24" t="s">
        <v>1033</v>
      </c>
      <c r="B1036" s="27">
        <v>1095.05</v>
      </c>
      <c r="C1036" s="27">
        <v>88752534.459999993</v>
      </c>
      <c r="D1036" s="22"/>
      <c r="E1036" s="22"/>
    </row>
    <row r="1037" spans="1:5" x14ac:dyDescent="0.2">
      <c r="A1037" s="24" t="s">
        <v>1034</v>
      </c>
      <c r="B1037" s="27">
        <v>1105.01</v>
      </c>
      <c r="C1037" s="27">
        <v>89030732.019999996</v>
      </c>
      <c r="D1037" s="22"/>
      <c r="E1037" s="22"/>
    </row>
    <row r="1038" spans="1:5" x14ac:dyDescent="0.2">
      <c r="A1038" s="24" t="s">
        <v>1035</v>
      </c>
      <c r="B1038" s="27">
        <v>1094.92</v>
      </c>
      <c r="C1038" s="27">
        <v>88213552.480000004</v>
      </c>
      <c r="D1038" s="22"/>
      <c r="E1038" s="22"/>
    </row>
    <row r="1039" spans="1:5" x14ac:dyDescent="0.2">
      <c r="A1039" s="24" t="s">
        <v>1036</v>
      </c>
      <c r="B1039" s="27">
        <v>1102.78</v>
      </c>
      <c r="C1039" s="27">
        <v>89482643.25</v>
      </c>
      <c r="D1039" s="22"/>
      <c r="E1039" s="22"/>
    </row>
    <row r="1040" spans="1:5" x14ac:dyDescent="0.2">
      <c r="A1040" s="24" t="s">
        <v>1037</v>
      </c>
      <c r="B1040" s="27">
        <v>1103.1400000000001</v>
      </c>
      <c r="C1040" s="27">
        <v>89473427.269999996</v>
      </c>
      <c r="D1040" s="22"/>
      <c r="E1040" s="22"/>
    </row>
    <row r="1041" spans="1:5" x14ac:dyDescent="0.2">
      <c r="A1041" s="24" t="s">
        <v>1038</v>
      </c>
      <c r="B1041" s="27">
        <v>1106.56</v>
      </c>
      <c r="C1041" s="27">
        <v>87673085.030000001</v>
      </c>
      <c r="D1041" s="22"/>
      <c r="E1041" s="22"/>
    </row>
    <row r="1042" spans="1:5" x14ac:dyDescent="0.2">
      <c r="A1042" s="24" t="s">
        <v>1039</v>
      </c>
      <c r="B1042" s="27">
        <v>1110.55</v>
      </c>
      <c r="C1042" s="27">
        <v>87791453.239999995</v>
      </c>
      <c r="D1042" s="22"/>
      <c r="E1042" s="22"/>
    </row>
    <row r="1043" spans="1:5" x14ac:dyDescent="0.2">
      <c r="A1043" s="24" t="s">
        <v>1040</v>
      </c>
      <c r="B1043" s="27">
        <v>1096.2</v>
      </c>
      <c r="C1043" s="27">
        <v>86348850.719999999</v>
      </c>
      <c r="D1043" s="22"/>
      <c r="E1043" s="22"/>
    </row>
    <row r="1044" spans="1:5" x14ac:dyDescent="0.2">
      <c r="A1044" s="24" t="s">
        <v>1041</v>
      </c>
      <c r="B1044" s="27">
        <v>1084.23</v>
      </c>
      <c r="C1044" s="27">
        <v>83689670.909999996</v>
      </c>
      <c r="D1044" s="22"/>
      <c r="E1044" s="22"/>
    </row>
    <row r="1045" spans="1:5" x14ac:dyDescent="0.2">
      <c r="A1045" s="24" t="s">
        <v>1042</v>
      </c>
      <c r="B1045" s="27">
        <v>1078.45</v>
      </c>
      <c r="C1045" s="27">
        <v>82776136.049999997</v>
      </c>
      <c r="D1045" s="22"/>
      <c r="E1045" s="22"/>
    </row>
    <row r="1046" spans="1:5" x14ac:dyDescent="0.2">
      <c r="A1046" s="24" t="s">
        <v>1043</v>
      </c>
      <c r="B1046" s="27">
        <v>1085.8699999999999</v>
      </c>
      <c r="C1046" s="27">
        <v>83104091.439999998</v>
      </c>
      <c r="D1046" s="22"/>
      <c r="E1046" s="22"/>
    </row>
    <row r="1047" spans="1:5" x14ac:dyDescent="0.2">
      <c r="A1047" s="24" t="s">
        <v>1044</v>
      </c>
      <c r="B1047" s="27">
        <v>1083.1400000000001</v>
      </c>
      <c r="C1047" s="27">
        <v>83454998.640000001</v>
      </c>
      <c r="D1047" s="22"/>
      <c r="E1047" s="22"/>
    </row>
    <row r="1048" spans="1:5" x14ac:dyDescent="0.2">
      <c r="A1048" s="24" t="s">
        <v>1045</v>
      </c>
      <c r="B1048" s="27">
        <v>1079.03</v>
      </c>
      <c r="C1048" s="27">
        <v>84166337.430000007</v>
      </c>
      <c r="D1048" s="22"/>
      <c r="E1048" s="22"/>
    </row>
    <row r="1049" spans="1:5" x14ac:dyDescent="0.2">
      <c r="A1049" s="24" t="s">
        <v>1046</v>
      </c>
      <c r="B1049" s="27">
        <v>1072.75</v>
      </c>
      <c r="C1049" s="27">
        <v>82074482.939999998</v>
      </c>
      <c r="D1049" s="22"/>
      <c r="E1049" s="22"/>
    </row>
    <row r="1050" spans="1:5" x14ac:dyDescent="0.2">
      <c r="A1050" s="24" t="s">
        <v>1047</v>
      </c>
      <c r="B1050" s="27">
        <v>1074.3599999999999</v>
      </c>
      <c r="C1050" s="27">
        <v>80953623.799999997</v>
      </c>
      <c r="D1050" s="22"/>
      <c r="E1050" s="22"/>
    </row>
    <row r="1051" spans="1:5" x14ac:dyDescent="0.2">
      <c r="A1051" s="24" t="s">
        <v>1048</v>
      </c>
      <c r="B1051" s="27">
        <v>1076.77</v>
      </c>
      <c r="C1051" s="27">
        <v>80774346.239999995</v>
      </c>
      <c r="D1051" s="22"/>
      <c r="E1051" s="22"/>
    </row>
    <row r="1052" spans="1:5" x14ac:dyDescent="0.2">
      <c r="A1052" s="24" t="s">
        <v>1049</v>
      </c>
      <c r="B1052" s="27">
        <v>1081.3900000000001</v>
      </c>
      <c r="C1052" s="27">
        <v>80802094.230000004</v>
      </c>
      <c r="D1052" s="22"/>
      <c r="E1052" s="22"/>
    </row>
    <row r="1053" spans="1:5" x14ac:dyDescent="0.2">
      <c r="A1053" s="24" t="s">
        <v>1050</v>
      </c>
      <c r="B1053" s="27">
        <v>1083.6400000000001</v>
      </c>
      <c r="C1053" s="27">
        <v>80737444.310000002</v>
      </c>
      <c r="D1053" s="22"/>
      <c r="E1053" s="22"/>
    </row>
    <row r="1054" spans="1:5" x14ac:dyDescent="0.2">
      <c r="A1054" s="24" t="s">
        <v>1051</v>
      </c>
      <c r="B1054" s="27">
        <v>1082.6300000000001</v>
      </c>
      <c r="C1054" s="27">
        <v>80088847.810000002</v>
      </c>
      <c r="D1054" s="22"/>
      <c r="E1054" s="22"/>
    </row>
    <row r="1055" spans="1:5" x14ac:dyDescent="0.2">
      <c r="A1055" s="24" t="s">
        <v>1052</v>
      </c>
      <c r="B1055" s="27">
        <v>1039.4000000000001</v>
      </c>
      <c r="C1055" s="27">
        <v>76790315.599999994</v>
      </c>
      <c r="D1055" s="22"/>
      <c r="E1055" s="22"/>
    </row>
    <row r="1056" spans="1:5" x14ac:dyDescent="0.2">
      <c r="A1056" s="24" t="s">
        <v>1053</v>
      </c>
      <c r="B1056" s="27">
        <v>1042.29</v>
      </c>
      <c r="C1056" s="27">
        <v>76611741.349999994</v>
      </c>
      <c r="D1056" s="22"/>
      <c r="E1056" s="22"/>
    </row>
    <row r="1057" spans="1:5" x14ac:dyDescent="0.2">
      <c r="A1057" s="24" t="s">
        <v>1054</v>
      </c>
      <c r="B1057" s="27">
        <v>1048.68</v>
      </c>
      <c r="C1057" s="27">
        <v>80666686.879999995</v>
      </c>
      <c r="D1057" s="22"/>
      <c r="E1057" s="22"/>
    </row>
    <row r="1058" spans="1:5" x14ac:dyDescent="0.2">
      <c r="A1058" s="24" t="s">
        <v>1055</v>
      </c>
      <c r="B1058" s="27">
        <v>1045.6300000000001</v>
      </c>
      <c r="C1058" s="27">
        <v>80360710.290000007</v>
      </c>
      <c r="D1058" s="22"/>
      <c r="E1058" s="22"/>
    </row>
    <row r="1059" spans="1:5" x14ac:dyDescent="0.2">
      <c r="A1059" s="24" t="s">
        <v>1056</v>
      </c>
      <c r="B1059" s="27">
        <v>1052.8900000000001</v>
      </c>
      <c r="C1059" s="27">
        <v>81381938.109999999</v>
      </c>
      <c r="D1059" s="22"/>
      <c r="E1059" s="22"/>
    </row>
    <row r="1060" spans="1:5" x14ac:dyDescent="0.2">
      <c r="A1060" s="24" t="s">
        <v>1057</v>
      </c>
      <c r="B1060" s="27">
        <v>1050.02</v>
      </c>
      <c r="C1060" s="27">
        <v>80683950.609999999</v>
      </c>
      <c r="D1060" s="22"/>
      <c r="E1060" s="22"/>
    </row>
    <row r="1061" spans="1:5" x14ac:dyDescent="0.2">
      <c r="A1061" s="24" t="s">
        <v>1058</v>
      </c>
      <c r="B1061" s="27">
        <v>1054.04</v>
      </c>
      <c r="C1061" s="27">
        <v>80927953.370000005</v>
      </c>
      <c r="D1061" s="22"/>
      <c r="E1061" s="22"/>
    </row>
    <row r="1062" spans="1:5" x14ac:dyDescent="0.2">
      <c r="A1062" s="24" t="s">
        <v>1059</v>
      </c>
      <c r="B1062" s="27">
        <v>1067.07</v>
      </c>
      <c r="C1062" s="27">
        <v>81869469.829999998</v>
      </c>
      <c r="D1062" s="22"/>
      <c r="E1062" s="22"/>
    </row>
    <row r="1063" spans="1:5" x14ac:dyDescent="0.2">
      <c r="A1063" s="24" t="s">
        <v>1060</v>
      </c>
      <c r="B1063" s="27">
        <v>1068.95</v>
      </c>
      <c r="C1063" s="27">
        <v>81641662.150000006</v>
      </c>
      <c r="D1063" s="22"/>
      <c r="E1063" s="22"/>
    </row>
    <row r="1064" spans="1:5" x14ac:dyDescent="0.2">
      <c r="A1064" s="24" t="s">
        <v>1061</v>
      </c>
      <c r="B1064" s="27">
        <v>1061.72</v>
      </c>
      <c r="C1064" s="27">
        <v>81137241.890000001</v>
      </c>
      <c r="D1064" s="22"/>
      <c r="E1064" s="22"/>
    </row>
    <row r="1065" spans="1:5" x14ac:dyDescent="0.2">
      <c r="A1065" s="24" t="s">
        <v>1062</v>
      </c>
      <c r="B1065" s="27">
        <v>1045.42</v>
      </c>
      <c r="C1065" s="27">
        <v>81416162.140000001</v>
      </c>
      <c r="D1065" s="22"/>
      <c r="E1065" s="22"/>
    </row>
    <row r="1066" spans="1:5" x14ac:dyDescent="0.2">
      <c r="A1066" s="24" t="s">
        <v>1063</v>
      </c>
      <c r="B1066" s="27">
        <v>1030.96</v>
      </c>
      <c r="C1066" s="27">
        <v>80395370.829999998</v>
      </c>
      <c r="D1066" s="22"/>
      <c r="E1066" s="22"/>
    </row>
    <row r="1067" spans="1:5" x14ac:dyDescent="0.2">
      <c r="A1067" s="24" t="s">
        <v>1064</v>
      </c>
      <c r="B1067" s="27">
        <v>1034.79</v>
      </c>
      <c r="C1067" s="27">
        <v>80621459.459999993</v>
      </c>
      <c r="D1067" s="22"/>
      <c r="E1067" s="22"/>
    </row>
    <row r="1068" spans="1:5" x14ac:dyDescent="0.2">
      <c r="A1068" s="24" t="s">
        <v>1065</v>
      </c>
      <c r="B1068" s="27">
        <v>1039.47</v>
      </c>
      <c r="C1068" s="27">
        <v>96848706.799999997</v>
      </c>
      <c r="D1068" s="22"/>
      <c r="E1068" s="22"/>
    </row>
    <row r="1069" spans="1:5" x14ac:dyDescent="0.2">
      <c r="A1069" s="24" t="s">
        <v>1066</v>
      </c>
      <c r="B1069" s="27">
        <v>1036.1099999999999</v>
      </c>
      <c r="C1069" s="27">
        <v>98618237.219999999</v>
      </c>
      <c r="D1069" s="22"/>
      <c r="E1069" s="22"/>
    </row>
    <row r="1070" spans="1:5" x14ac:dyDescent="0.2">
      <c r="A1070" s="24" t="s">
        <v>1067</v>
      </c>
      <c r="B1070" s="27">
        <v>1035.95</v>
      </c>
      <c r="C1070" s="27">
        <v>98267169.989999995</v>
      </c>
      <c r="D1070" s="22"/>
      <c r="E1070" s="22"/>
    </row>
    <row r="1071" spans="1:5" x14ac:dyDescent="0.2">
      <c r="A1071" s="24" t="s">
        <v>1068</v>
      </c>
      <c r="B1071" s="27">
        <v>1037.47</v>
      </c>
      <c r="C1071" s="27">
        <v>97995635.170000002</v>
      </c>
      <c r="D1071" s="22"/>
      <c r="E1071" s="22"/>
    </row>
    <row r="1072" spans="1:5" x14ac:dyDescent="0.2">
      <c r="A1072" s="24" t="s">
        <v>1069</v>
      </c>
      <c r="B1072" s="27">
        <v>1038.92</v>
      </c>
      <c r="C1072" s="27">
        <v>97461130.349999994</v>
      </c>
      <c r="D1072" s="22"/>
      <c r="E1072" s="22"/>
    </row>
    <row r="1073" spans="1:5" x14ac:dyDescent="0.2">
      <c r="A1073" s="24" t="s">
        <v>1070</v>
      </c>
      <c r="B1073" s="27">
        <v>1039.02</v>
      </c>
      <c r="C1073" s="27">
        <v>96439596.390000001</v>
      </c>
      <c r="D1073" s="22"/>
      <c r="E1073" s="22"/>
    </row>
    <row r="1074" spans="1:5" x14ac:dyDescent="0.2">
      <c r="A1074" s="24" t="s">
        <v>1071</v>
      </c>
      <c r="B1074" s="27">
        <v>1036.29</v>
      </c>
      <c r="C1074" s="27">
        <v>95285982.75</v>
      </c>
      <c r="D1074" s="22"/>
      <c r="E1074" s="22"/>
    </row>
    <row r="1075" spans="1:5" x14ac:dyDescent="0.2">
      <c r="A1075" s="24" t="s">
        <v>1072</v>
      </c>
      <c r="B1075" s="27">
        <v>1039.0999999999999</v>
      </c>
      <c r="C1075" s="27">
        <v>96373617</v>
      </c>
      <c r="D1075" s="22"/>
      <c r="E1075" s="22"/>
    </row>
    <row r="1076" spans="1:5" x14ac:dyDescent="0.2">
      <c r="A1076" s="24" t="s">
        <v>1073</v>
      </c>
      <c r="B1076" s="27">
        <v>1048.1500000000001</v>
      </c>
      <c r="C1076" s="27">
        <v>88812220.430000007</v>
      </c>
      <c r="D1076" s="22"/>
      <c r="E1076" s="22"/>
    </row>
    <row r="1077" spans="1:5" x14ac:dyDescent="0.2">
      <c r="A1077" s="24" t="s">
        <v>1074</v>
      </c>
      <c r="B1077" s="27">
        <v>1048.21</v>
      </c>
      <c r="C1077" s="27">
        <v>88665995.549999997</v>
      </c>
      <c r="D1077" s="22"/>
      <c r="E1077" s="22"/>
    </row>
    <row r="1078" spans="1:5" x14ac:dyDescent="0.2">
      <c r="A1078" s="24" t="s">
        <v>1075</v>
      </c>
      <c r="B1078" s="27">
        <v>1033.57</v>
      </c>
      <c r="C1078" s="27">
        <v>87055912.849999994</v>
      </c>
      <c r="D1078" s="22"/>
      <c r="E1078" s="22"/>
    </row>
    <row r="1079" spans="1:5" x14ac:dyDescent="0.2">
      <c r="A1079" s="24" t="s">
        <v>1076</v>
      </c>
      <c r="B1079" s="27">
        <v>1030.26</v>
      </c>
      <c r="C1079" s="27">
        <v>85021281.540000007</v>
      </c>
      <c r="D1079" s="22"/>
      <c r="E1079" s="22"/>
    </row>
    <row r="1080" spans="1:5" x14ac:dyDescent="0.2">
      <c r="A1080" s="24" t="s">
        <v>1077</v>
      </c>
      <c r="B1080" s="27">
        <v>1034.3900000000001</v>
      </c>
      <c r="C1080" s="27">
        <v>85132870.719999999</v>
      </c>
      <c r="D1080" s="22"/>
      <c r="E1080" s="22"/>
    </row>
    <row r="1081" spans="1:5" x14ac:dyDescent="0.2">
      <c r="A1081" s="24" t="s">
        <v>1078</v>
      </c>
      <c r="B1081" s="27">
        <v>1033.49</v>
      </c>
      <c r="C1081" s="27">
        <v>84832110.939999998</v>
      </c>
      <c r="D1081" s="22"/>
      <c r="E1081" s="22"/>
    </row>
    <row r="1082" spans="1:5" x14ac:dyDescent="0.2">
      <c r="A1082" s="24" t="s">
        <v>1079</v>
      </c>
      <c r="B1082" s="27">
        <v>1029.3499999999999</v>
      </c>
      <c r="C1082" s="27">
        <v>81722770.299999997</v>
      </c>
      <c r="D1082" s="22"/>
      <c r="E1082" s="22"/>
    </row>
    <row r="1083" spans="1:5" x14ac:dyDescent="0.2">
      <c r="A1083" s="24" t="s">
        <v>1080</v>
      </c>
      <c r="B1083" s="27">
        <v>1030.55</v>
      </c>
      <c r="C1083" s="27">
        <v>73407696.349999994</v>
      </c>
      <c r="D1083" s="22"/>
      <c r="E1083" s="22"/>
    </row>
    <row r="1084" spans="1:5" x14ac:dyDescent="0.2">
      <c r="A1084" s="24" t="s">
        <v>1081</v>
      </c>
      <c r="B1084" s="27">
        <v>1030.05</v>
      </c>
      <c r="C1084" s="27">
        <v>72732002.269999996</v>
      </c>
      <c r="D1084" s="22"/>
      <c r="E1084" s="22"/>
    </row>
    <row r="1085" spans="1:5" x14ac:dyDescent="0.2">
      <c r="A1085" s="24" t="s">
        <v>1082</v>
      </c>
      <c r="B1085" s="27">
        <v>1027.3699999999999</v>
      </c>
      <c r="C1085" s="27">
        <v>71060278.219999999</v>
      </c>
      <c r="D1085" s="22"/>
      <c r="E1085" s="22"/>
    </row>
    <row r="1086" spans="1:5" x14ac:dyDescent="0.2">
      <c r="A1086" s="24" t="s">
        <v>1083</v>
      </c>
      <c r="B1086" s="27">
        <v>1012.39</v>
      </c>
      <c r="C1086" s="27">
        <v>69916681.109999999</v>
      </c>
      <c r="D1086" s="22"/>
      <c r="E1086" s="22"/>
    </row>
    <row r="1087" spans="1:5" x14ac:dyDescent="0.2">
      <c r="A1087" s="24" t="s">
        <v>1084</v>
      </c>
      <c r="B1087" s="27">
        <v>1006.21</v>
      </c>
      <c r="C1087" s="27">
        <v>69320538.769999996</v>
      </c>
      <c r="D1087" s="22"/>
      <c r="E1087" s="22"/>
    </row>
    <row r="1088" spans="1:5" x14ac:dyDescent="0.2">
      <c r="A1088" s="24" t="s">
        <v>1085</v>
      </c>
      <c r="B1088" s="27">
        <v>1006.17</v>
      </c>
      <c r="C1088" s="27">
        <v>69018594.459999993</v>
      </c>
      <c r="D1088" s="22"/>
      <c r="E1088" s="22"/>
    </row>
    <row r="1089" spans="1:5" x14ac:dyDescent="0.2">
      <c r="A1089" s="24" t="s">
        <v>1086</v>
      </c>
      <c r="B1089" s="27">
        <v>1014.13</v>
      </c>
      <c r="C1089" s="27">
        <v>69413632.299999997</v>
      </c>
      <c r="D1089" s="22"/>
      <c r="E1089" s="22"/>
    </row>
    <row r="1090" spans="1:5" x14ac:dyDescent="0.2">
      <c r="A1090" s="24" t="s">
        <v>1087</v>
      </c>
      <c r="B1090" s="27">
        <v>1017.96</v>
      </c>
      <c r="C1090" s="27">
        <v>68482116.219999999</v>
      </c>
      <c r="D1090" s="22"/>
      <c r="E1090" s="22"/>
    </row>
    <row r="1091" spans="1:5" x14ac:dyDescent="0.2">
      <c r="A1091" s="24" t="s">
        <v>1088</v>
      </c>
      <c r="B1091" s="27">
        <v>1016.44</v>
      </c>
      <c r="C1091" s="27">
        <v>71793328.75</v>
      </c>
      <c r="D1091" s="22"/>
      <c r="E1091" s="22"/>
    </row>
    <row r="1092" spans="1:5" x14ac:dyDescent="0.2">
      <c r="A1092" s="24" t="s">
        <v>1089</v>
      </c>
      <c r="B1092" s="27">
        <v>1014.88</v>
      </c>
      <c r="C1092" s="27">
        <v>71002944.840000004</v>
      </c>
      <c r="D1092" s="22"/>
      <c r="E1092" s="22"/>
    </row>
    <row r="1093" spans="1:5" x14ac:dyDescent="0.2">
      <c r="A1093" s="24" t="s">
        <v>1090</v>
      </c>
      <c r="B1093" s="27">
        <v>1033.3499999999999</v>
      </c>
      <c r="C1093" s="27">
        <v>72908293.689999998</v>
      </c>
      <c r="D1093" s="22"/>
      <c r="E1093" s="22"/>
    </row>
    <row r="1094" spans="1:5" x14ac:dyDescent="0.2">
      <c r="A1094" s="24" t="s">
        <v>1091</v>
      </c>
      <c r="B1094" s="27">
        <v>1050.4100000000001</v>
      </c>
      <c r="C1094" s="27">
        <v>74008247.030000001</v>
      </c>
      <c r="D1094" s="22"/>
      <c r="E1094" s="22"/>
    </row>
    <row r="1095" spans="1:5" x14ac:dyDescent="0.2">
      <c r="A1095" s="24" t="s">
        <v>1092</v>
      </c>
      <c r="B1095" s="27">
        <v>1043.0899999999999</v>
      </c>
      <c r="C1095" s="27">
        <v>72826350.260000005</v>
      </c>
      <c r="D1095" s="22"/>
      <c r="E1095" s="22"/>
    </row>
    <row r="1096" spans="1:5" x14ac:dyDescent="0.2">
      <c r="A1096" s="24" t="s">
        <v>1093</v>
      </c>
      <c r="B1096" s="27">
        <v>1038.9000000000001</v>
      </c>
      <c r="C1096" s="27">
        <v>73427018.650000006</v>
      </c>
      <c r="D1096" s="22"/>
      <c r="E1096" s="22"/>
    </row>
    <row r="1097" spans="1:5" x14ac:dyDescent="0.2">
      <c r="A1097" s="24" t="s">
        <v>1094</v>
      </c>
      <c r="B1097" s="27">
        <v>1037.0899999999999</v>
      </c>
      <c r="C1097" s="27">
        <v>72945093.310000002</v>
      </c>
      <c r="D1097" s="22"/>
      <c r="E1097" s="22"/>
    </row>
    <row r="1098" spans="1:5" x14ac:dyDescent="0.2">
      <c r="A1098" s="24" t="s">
        <v>1095</v>
      </c>
      <c r="B1098" s="27">
        <v>1039.99</v>
      </c>
      <c r="C1098" s="27">
        <v>72906556.519999996</v>
      </c>
      <c r="D1098" s="22"/>
      <c r="E1098" s="22"/>
    </row>
    <row r="1099" spans="1:5" x14ac:dyDescent="0.2">
      <c r="A1099" s="24" t="s">
        <v>1096</v>
      </c>
      <c r="B1099" s="27">
        <v>1040.92</v>
      </c>
      <c r="C1099" s="27">
        <v>72864928.75</v>
      </c>
      <c r="D1099" s="22"/>
      <c r="E1099" s="22"/>
    </row>
    <row r="1100" spans="1:5" x14ac:dyDescent="0.2">
      <c r="A1100" s="24" t="s">
        <v>1097</v>
      </c>
      <c r="B1100" s="27">
        <v>1038.08</v>
      </c>
      <c r="C1100" s="27">
        <v>72675821.530000001</v>
      </c>
      <c r="D1100" s="22"/>
      <c r="E1100" s="22"/>
    </row>
    <row r="1101" spans="1:5" x14ac:dyDescent="0.2">
      <c r="A1101" s="24" t="s">
        <v>1098</v>
      </c>
      <c r="B1101" s="27">
        <v>1029.67</v>
      </c>
      <c r="C1101" s="27">
        <v>72046465.879999995</v>
      </c>
      <c r="D1101" s="22"/>
      <c r="E1101" s="22"/>
    </row>
    <row r="1102" spans="1:5" x14ac:dyDescent="0.2">
      <c r="A1102" s="24" t="s">
        <v>1099</v>
      </c>
      <c r="B1102" s="27">
        <v>1033.45</v>
      </c>
      <c r="C1102" s="27">
        <v>72191682.959999993</v>
      </c>
      <c r="D1102" s="22"/>
      <c r="E1102" s="22"/>
    </row>
    <row r="1103" spans="1:5" x14ac:dyDescent="0.2">
      <c r="A1103" s="24" t="s">
        <v>1100</v>
      </c>
      <c r="B1103" s="27">
        <v>1040.18</v>
      </c>
      <c r="C1103" s="27">
        <v>73594516.859999999</v>
      </c>
      <c r="D1103" s="22"/>
      <c r="E1103" s="22"/>
    </row>
    <row r="1104" spans="1:5" x14ac:dyDescent="0.2">
      <c r="A1104" s="24" t="s">
        <v>1101</v>
      </c>
      <c r="B1104" s="27">
        <v>1034.8900000000001</v>
      </c>
      <c r="C1104" s="27">
        <v>72769501.409999996</v>
      </c>
      <c r="D1104" s="22"/>
      <c r="E1104" s="22"/>
    </row>
    <row r="1105" spans="1:5" x14ac:dyDescent="0.2">
      <c r="A1105" s="24" t="s">
        <v>1102</v>
      </c>
      <c r="B1105" s="27">
        <v>1036.03</v>
      </c>
      <c r="C1105" s="27">
        <v>72414156.909999996</v>
      </c>
      <c r="D1105" s="22"/>
      <c r="E1105" s="22"/>
    </row>
    <row r="1106" spans="1:5" x14ac:dyDescent="0.2">
      <c r="A1106" s="24" t="s">
        <v>1103</v>
      </c>
      <c r="B1106" s="27">
        <v>1048.1600000000001</v>
      </c>
      <c r="C1106" s="27">
        <v>73974445.840000004</v>
      </c>
      <c r="D1106" s="22"/>
      <c r="E1106" s="22"/>
    </row>
    <row r="1107" spans="1:5" x14ac:dyDescent="0.2">
      <c r="A1107" s="24" t="s">
        <v>1104</v>
      </c>
      <c r="B1107" s="27">
        <v>1060.27</v>
      </c>
      <c r="C1107" s="27">
        <v>75227502.620000005</v>
      </c>
      <c r="D1107" s="22"/>
      <c r="E1107" s="22"/>
    </row>
    <row r="1108" spans="1:5" x14ac:dyDescent="0.2">
      <c r="A1108" s="24" t="s">
        <v>1105</v>
      </c>
      <c r="B1108" s="27">
        <v>1057.0999999999999</v>
      </c>
      <c r="C1108" s="27">
        <v>73908278.709999993</v>
      </c>
      <c r="D1108" s="22"/>
      <c r="E1108" s="22"/>
    </row>
    <row r="1109" spans="1:5" x14ac:dyDescent="0.2">
      <c r="A1109" s="24" t="s">
        <v>1106</v>
      </c>
      <c r="B1109" s="27">
        <v>1050.8399999999999</v>
      </c>
      <c r="C1109" s="27">
        <v>72816266.010000005</v>
      </c>
      <c r="D1109" s="22"/>
      <c r="E1109" s="22"/>
    </row>
    <row r="1110" spans="1:5" x14ac:dyDescent="0.2">
      <c r="A1110" s="24" t="s">
        <v>1107</v>
      </c>
      <c r="B1110" s="27">
        <v>1051.1300000000001</v>
      </c>
      <c r="C1110" s="27">
        <v>72803124.680000007</v>
      </c>
      <c r="D1110" s="22"/>
      <c r="E1110" s="22"/>
    </row>
    <row r="1111" spans="1:5" x14ac:dyDescent="0.2">
      <c r="A1111" s="24" t="s">
        <v>1108</v>
      </c>
      <c r="B1111" s="27">
        <v>1054.3599999999999</v>
      </c>
      <c r="C1111" s="27">
        <v>80509989.829999998</v>
      </c>
      <c r="D1111" s="22"/>
      <c r="E1111" s="22"/>
    </row>
    <row r="1112" spans="1:5" x14ac:dyDescent="0.2">
      <c r="A1112" s="24" t="s">
        <v>1109</v>
      </c>
      <c r="B1112" s="27">
        <v>1051.42</v>
      </c>
      <c r="C1112" s="27">
        <v>79758216.719999999</v>
      </c>
      <c r="D1112" s="22"/>
      <c r="E1112" s="22"/>
    </row>
    <row r="1113" spans="1:5" x14ac:dyDescent="0.2">
      <c r="A1113" s="24" t="s">
        <v>1110</v>
      </c>
      <c r="B1113" s="27">
        <v>1055.23</v>
      </c>
      <c r="C1113" s="27">
        <v>79964871.170000002</v>
      </c>
      <c r="D1113" s="22"/>
      <c r="E1113" s="22"/>
    </row>
    <row r="1114" spans="1:5" x14ac:dyDescent="0.2">
      <c r="A1114" s="24" t="s">
        <v>1111</v>
      </c>
      <c r="B1114" s="27">
        <v>1074.54</v>
      </c>
      <c r="C1114" s="27">
        <v>80293908.900000006</v>
      </c>
      <c r="D1114" s="22"/>
      <c r="E1114" s="22"/>
    </row>
    <row r="1115" spans="1:5" x14ac:dyDescent="0.2">
      <c r="A1115" s="24" t="s">
        <v>1112</v>
      </c>
      <c r="B1115" s="27">
        <v>1088.07</v>
      </c>
      <c r="C1115" s="27">
        <v>79335715.439999998</v>
      </c>
      <c r="D1115" s="22"/>
      <c r="E1115" s="22"/>
    </row>
    <row r="1116" spans="1:5" x14ac:dyDescent="0.2">
      <c r="A1116" s="24" t="s">
        <v>1113</v>
      </c>
      <c r="B1116" s="27">
        <v>1090.9000000000001</v>
      </c>
      <c r="C1116" s="27">
        <v>79017404.519999996</v>
      </c>
      <c r="D1116" s="22"/>
      <c r="E1116" s="22"/>
    </row>
    <row r="1117" spans="1:5" x14ac:dyDescent="0.2">
      <c r="A1117" s="24" t="s">
        <v>1114</v>
      </c>
      <c r="B1117" s="27">
        <v>1077.8499999999999</v>
      </c>
      <c r="C1117" s="27">
        <v>77907990.140000001</v>
      </c>
      <c r="D1117" s="22"/>
      <c r="E1117" s="22"/>
    </row>
    <row r="1118" spans="1:5" x14ac:dyDescent="0.2">
      <c r="A1118" s="24" t="s">
        <v>1115</v>
      </c>
      <c r="B1118" s="27">
        <v>1076.67</v>
      </c>
      <c r="C1118" s="27">
        <v>78299459.400000006</v>
      </c>
      <c r="D1118" s="22"/>
      <c r="E1118" s="22"/>
    </row>
    <row r="1119" spans="1:5" x14ac:dyDescent="0.2">
      <c r="A1119" s="24" t="s">
        <v>1116</v>
      </c>
      <c r="B1119" s="27">
        <v>1072.0899999999999</v>
      </c>
      <c r="C1119" s="27">
        <v>79773618.299999997</v>
      </c>
      <c r="D1119" s="22"/>
      <c r="E1119" s="22"/>
    </row>
    <row r="1120" spans="1:5" x14ac:dyDescent="0.2">
      <c r="A1120" s="24" t="s">
        <v>1117</v>
      </c>
      <c r="B1120" s="27">
        <v>1081.1600000000001</v>
      </c>
      <c r="C1120" s="27">
        <v>80082475.689999998</v>
      </c>
      <c r="D1120" s="22"/>
      <c r="E1120" s="22"/>
    </row>
    <row r="1121" spans="1:5" x14ac:dyDescent="0.2">
      <c r="A1121" s="24" t="s">
        <v>1118</v>
      </c>
      <c r="B1121" s="27">
        <v>1086.3800000000001</v>
      </c>
      <c r="C1121" s="27">
        <v>79489078.629999995</v>
      </c>
      <c r="D1121" s="22"/>
      <c r="E1121" s="22"/>
    </row>
    <row r="1122" spans="1:5" x14ac:dyDescent="0.2">
      <c r="A1122" s="24" t="s">
        <v>1119</v>
      </c>
      <c r="B1122" s="27">
        <v>1078.98</v>
      </c>
      <c r="C1122" s="27">
        <v>78134060.260000005</v>
      </c>
      <c r="D1122" s="22"/>
      <c r="E1122" s="22"/>
    </row>
    <row r="1123" spans="1:5" x14ac:dyDescent="0.2">
      <c r="A1123" s="24" t="s">
        <v>1120</v>
      </c>
      <c r="B1123" s="27">
        <v>1091.97</v>
      </c>
      <c r="C1123" s="27">
        <v>78503159.799999997</v>
      </c>
      <c r="D1123" s="22"/>
      <c r="E1123" s="22"/>
    </row>
    <row r="1124" spans="1:5" x14ac:dyDescent="0.2">
      <c r="A1124" s="24" t="s">
        <v>1121</v>
      </c>
      <c r="B1124" s="27">
        <v>1098.0899999999999</v>
      </c>
      <c r="C1124" s="27">
        <v>77413020.640000001</v>
      </c>
      <c r="D1124" s="22"/>
      <c r="E1124" s="22"/>
    </row>
    <row r="1125" spans="1:5" x14ac:dyDescent="0.2">
      <c r="A1125" s="24" t="s">
        <v>1122</v>
      </c>
      <c r="B1125" s="27">
        <v>1107.83</v>
      </c>
      <c r="C1125" s="27">
        <v>78144047.730000004</v>
      </c>
      <c r="D1125" s="22"/>
      <c r="E1125" s="22"/>
    </row>
    <row r="1126" spans="1:5" x14ac:dyDescent="0.2">
      <c r="A1126" s="24" t="s">
        <v>1123</v>
      </c>
      <c r="B1126" s="27">
        <v>1089.9100000000001</v>
      </c>
      <c r="C1126" s="27">
        <v>76527909.700000003</v>
      </c>
      <c r="D1126" s="22"/>
      <c r="E1126" s="22"/>
    </row>
    <row r="1127" spans="1:5" x14ac:dyDescent="0.2">
      <c r="A1127" s="24" t="s">
        <v>1124</v>
      </c>
      <c r="B1127" s="27">
        <v>1097.7</v>
      </c>
      <c r="C1127" s="27">
        <v>74847816.060000002</v>
      </c>
      <c r="D1127" s="22"/>
      <c r="E1127" s="22"/>
    </row>
    <row r="1128" spans="1:5" x14ac:dyDescent="0.2">
      <c r="A1128" s="24" t="s">
        <v>1125</v>
      </c>
      <c r="B1128" s="27">
        <v>1084.6199999999999</v>
      </c>
      <c r="C1128" s="27">
        <v>73375294.859999999</v>
      </c>
      <c r="D1128" s="22"/>
      <c r="E1128" s="22"/>
    </row>
    <row r="1129" spans="1:5" x14ac:dyDescent="0.2">
      <c r="A1129" s="24" t="s">
        <v>1126</v>
      </c>
      <c r="B1129" s="27">
        <v>1091.9100000000001</v>
      </c>
      <c r="C1129" s="27">
        <v>70507604.019999996</v>
      </c>
      <c r="D1129" s="22"/>
      <c r="E1129" s="22"/>
    </row>
    <row r="1130" spans="1:5" x14ac:dyDescent="0.2">
      <c r="A1130" s="24" t="s">
        <v>1127</v>
      </c>
      <c r="B1130" s="27">
        <v>1113.24</v>
      </c>
      <c r="C1130" s="27">
        <v>69963710.060000002</v>
      </c>
      <c r="D1130" s="22"/>
      <c r="E1130" s="22"/>
    </row>
    <row r="1131" spans="1:5" x14ac:dyDescent="0.2">
      <c r="A1131" s="24" t="s">
        <v>1128</v>
      </c>
      <c r="B1131" s="27">
        <v>1106.28</v>
      </c>
      <c r="C1131" s="27">
        <v>69021637.519999996</v>
      </c>
      <c r="D1131" s="22"/>
      <c r="E1131" s="22"/>
    </row>
    <row r="1132" spans="1:5" x14ac:dyDescent="0.2">
      <c r="A1132" s="24" t="s">
        <v>1129</v>
      </c>
      <c r="B1132" s="27">
        <v>1102.31</v>
      </c>
      <c r="C1132" s="27">
        <v>68196129.780000001</v>
      </c>
      <c r="D1132" s="22"/>
      <c r="E1132" s="22"/>
    </row>
    <row r="1133" spans="1:5" x14ac:dyDescent="0.2">
      <c r="A1133" s="24" t="s">
        <v>1130</v>
      </c>
      <c r="B1133" s="27">
        <v>1103.6199999999999</v>
      </c>
      <c r="C1133" s="27">
        <v>66148300.520000003</v>
      </c>
      <c r="D1133" s="22"/>
      <c r="E1133" s="22"/>
    </row>
    <row r="1134" spans="1:5" x14ac:dyDescent="0.2">
      <c r="A1134" s="24" t="s">
        <v>1131</v>
      </c>
      <c r="B1134" s="27">
        <v>1114.27</v>
      </c>
      <c r="C1134" s="27">
        <v>67913066.510000005</v>
      </c>
      <c r="D1134" s="22"/>
      <c r="E1134" s="22"/>
    </row>
    <row r="1135" spans="1:5" x14ac:dyDescent="0.2">
      <c r="A1135" s="24" t="s">
        <v>1132</v>
      </c>
      <c r="B1135" s="27">
        <v>1130.1600000000001</v>
      </c>
      <c r="C1135" s="27">
        <v>68397061.549999997</v>
      </c>
      <c r="D1135" s="22"/>
      <c r="E1135" s="22"/>
    </row>
    <row r="1136" spans="1:5" x14ac:dyDescent="0.2">
      <c r="A1136" s="24" t="s">
        <v>1133</v>
      </c>
      <c r="B1136" s="27">
        <v>1124.1600000000001</v>
      </c>
      <c r="C1136" s="27">
        <v>68517638.299999997</v>
      </c>
      <c r="D1136" s="22"/>
      <c r="E1136" s="22"/>
    </row>
    <row r="1137" spans="1:5" x14ac:dyDescent="0.2">
      <c r="A1137" s="24" t="s">
        <v>1134</v>
      </c>
      <c r="B1137" s="27">
        <v>1090.19</v>
      </c>
      <c r="C1137" s="27">
        <v>66202740.539999999</v>
      </c>
      <c r="D1137" s="22"/>
      <c r="E1137" s="22"/>
    </row>
    <row r="1138" spans="1:5" x14ac:dyDescent="0.2">
      <c r="A1138" s="24" t="s">
        <v>1135</v>
      </c>
      <c r="B1138" s="27">
        <v>1097.6500000000001</v>
      </c>
      <c r="C1138" s="27">
        <v>70348758.579999998</v>
      </c>
      <c r="D1138" s="22"/>
      <c r="E1138" s="22"/>
    </row>
    <row r="1139" spans="1:5" x14ac:dyDescent="0.2">
      <c r="A1139" s="24" t="s">
        <v>1136</v>
      </c>
      <c r="B1139" s="27">
        <v>1095.55</v>
      </c>
      <c r="C1139" s="27">
        <v>69050418.879999995</v>
      </c>
      <c r="D1139" s="22"/>
      <c r="E1139" s="22"/>
    </row>
    <row r="1140" spans="1:5" x14ac:dyDescent="0.2">
      <c r="A1140" s="24" t="s">
        <v>1137</v>
      </c>
      <c r="B1140" s="27">
        <v>1081.79</v>
      </c>
      <c r="C1140" s="27">
        <v>66665776.520000003</v>
      </c>
      <c r="D1140" s="22"/>
      <c r="E1140" s="22"/>
    </row>
    <row r="1141" spans="1:5" x14ac:dyDescent="0.2">
      <c r="A1141" s="24" t="s">
        <v>1138</v>
      </c>
      <c r="B1141" s="27">
        <v>1069.6400000000001</v>
      </c>
      <c r="C1141" s="27">
        <v>73401786.129999995</v>
      </c>
      <c r="D1141" s="22"/>
      <c r="E1141" s="22"/>
    </row>
    <row r="1142" spans="1:5" x14ac:dyDescent="0.2">
      <c r="A1142" s="24" t="s">
        <v>1139</v>
      </c>
      <c r="B1142" s="27">
        <v>1071.57</v>
      </c>
      <c r="C1142" s="27">
        <v>71712439.849999994</v>
      </c>
      <c r="D1142" s="22"/>
      <c r="E1142" s="22"/>
    </row>
    <row r="1143" spans="1:5" x14ac:dyDescent="0.2">
      <c r="A1143" s="24" t="s">
        <v>1140</v>
      </c>
      <c r="B1143" s="27">
        <v>1066.68</v>
      </c>
      <c r="C1143" s="27">
        <v>72096580.209999993</v>
      </c>
      <c r="D1143" s="22"/>
      <c r="E1143" s="22"/>
    </row>
    <row r="1144" spans="1:5" x14ac:dyDescent="0.2">
      <c r="A1144" s="24" t="s">
        <v>1141</v>
      </c>
      <c r="B1144" s="27">
        <v>1059.67</v>
      </c>
      <c r="C1144" s="27">
        <v>71399275.780000001</v>
      </c>
      <c r="D1144" s="22"/>
      <c r="E1144" s="22"/>
    </row>
    <row r="1145" spans="1:5" x14ac:dyDescent="0.2">
      <c r="A1145" s="24" t="s">
        <v>1142</v>
      </c>
      <c r="B1145" s="27">
        <v>1059.08</v>
      </c>
      <c r="C1145" s="27">
        <v>70538950.780000001</v>
      </c>
      <c r="D1145" s="22"/>
      <c r="E1145" s="22"/>
    </row>
    <row r="1146" spans="1:5" x14ac:dyDescent="0.2">
      <c r="A1146" s="24" t="s">
        <v>1143</v>
      </c>
      <c r="B1146" s="27">
        <v>1065.78</v>
      </c>
      <c r="C1146" s="27">
        <v>71152260.620000005</v>
      </c>
      <c r="D1146" s="22"/>
      <c r="E1146" s="22"/>
    </row>
    <row r="1147" spans="1:5" x14ac:dyDescent="0.2">
      <c r="A1147" s="24" t="s">
        <v>1144</v>
      </c>
      <c r="B1147" s="27">
        <v>1076.27</v>
      </c>
      <c r="C1147" s="27">
        <v>72327626.349999994</v>
      </c>
      <c r="D1147" s="22"/>
      <c r="E1147" s="22"/>
    </row>
    <row r="1148" spans="1:5" x14ac:dyDescent="0.2">
      <c r="A1148" s="24" t="s">
        <v>1145</v>
      </c>
      <c r="B1148" s="27">
        <v>1076.22</v>
      </c>
      <c r="C1148" s="27">
        <v>73780325.489999995</v>
      </c>
      <c r="D1148" s="22"/>
      <c r="E1148" s="22"/>
    </row>
    <row r="1149" spans="1:5" x14ac:dyDescent="0.2">
      <c r="A1149" s="24" t="s">
        <v>1146</v>
      </c>
      <c r="B1149" s="27">
        <v>1071.74</v>
      </c>
      <c r="C1149" s="27">
        <v>71314966.239999995</v>
      </c>
      <c r="D1149" s="22"/>
      <c r="E1149" s="22"/>
    </row>
    <row r="1150" spans="1:5" x14ac:dyDescent="0.2">
      <c r="A1150" s="24" t="s">
        <v>1147</v>
      </c>
      <c r="B1150" s="27">
        <v>1080.27</v>
      </c>
      <c r="C1150" s="27">
        <v>70474177.989999995</v>
      </c>
      <c r="D1150" s="22"/>
      <c r="E1150" s="22"/>
    </row>
    <row r="1151" spans="1:5" x14ac:dyDescent="0.2">
      <c r="A1151" s="24" t="s">
        <v>1148</v>
      </c>
      <c r="B1151" s="27">
        <v>1077.07</v>
      </c>
      <c r="C1151" s="27">
        <v>69823565.840000004</v>
      </c>
      <c r="D1151" s="22"/>
      <c r="E1151" s="22"/>
    </row>
    <row r="1152" spans="1:5" x14ac:dyDescent="0.2">
      <c r="A1152" s="24" t="s">
        <v>1149</v>
      </c>
      <c r="B1152" s="27">
        <v>1058.3900000000001</v>
      </c>
      <c r="C1152" s="27">
        <v>68343776.900000006</v>
      </c>
      <c r="D1152" s="22"/>
      <c r="E1152" s="22"/>
    </row>
    <row r="1153" spans="1:5" x14ac:dyDescent="0.2">
      <c r="A1153" s="24" t="s">
        <v>1150</v>
      </c>
      <c r="B1153" s="27">
        <v>1070.23</v>
      </c>
      <c r="C1153" s="27">
        <v>69720154.900000006</v>
      </c>
      <c r="D1153" s="22"/>
      <c r="E1153" s="22"/>
    </row>
    <row r="1154" spans="1:5" x14ac:dyDescent="0.2">
      <c r="A1154" s="24" t="s">
        <v>1151</v>
      </c>
      <c r="B1154" s="27">
        <v>1072.31</v>
      </c>
      <c r="C1154" s="27">
        <v>69210784.689999998</v>
      </c>
      <c r="D1154" s="22"/>
      <c r="E1154" s="22"/>
    </row>
    <row r="1155" spans="1:5" x14ac:dyDescent="0.2">
      <c r="A1155" s="24" t="s">
        <v>1152</v>
      </c>
      <c r="B1155" s="27">
        <v>1053.3699999999999</v>
      </c>
      <c r="C1155" s="27">
        <v>68386477.030000001</v>
      </c>
      <c r="D1155" s="22"/>
      <c r="E1155" s="22"/>
    </row>
    <row r="1156" spans="1:5" x14ac:dyDescent="0.2">
      <c r="A1156" s="24" t="s">
        <v>1153</v>
      </c>
      <c r="B1156" s="27">
        <v>1065.5899999999999</v>
      </c>
      <c r="C1156" s="27">
        <v>69150100.489999995</v>
      </c>
      <c r="D1156" s="22"/>
      <c r="E1156" s="22"/>
    </row>
    <row r="1157" spans="1:5" x14ac:dyDescent="0.2">
      <c r="A1157" s="24" t="s">
        <v>1154</v>
      </c>
      <c r="B1157" s="27">
        <v>1061.26</v>
      </c>
      <c r="C1157" s="27">
        <v>68649771.799999997</v>
      </c>
      <c r="D1157" s="22"/>
      <c r="E1157" s="22"/>
    </row>
    <row r="1158" spans="1:5" x14ac:dyDescent="0.2">
      <c r="A1158" s="24" t="s">
        <v>1155</v>
      </c>
      <c r="B1158" s="27">
        <v>1075.1199999999999</v>
      </c>
      <c r="C1158" s="27">
        <v>69587256.920000002</v>
      </c>
      <c r="D1158" s="22"/>
      <c r="E1158" s="22"/>
    </row>
    <row r="1159" spans="1:5" x14ac:dyDescent="0.2">
      <c r="A1159" s="24" t="s">
        <v>1156</v>
      </c>
      <c r="B1159" s="27">
        <v>1072.22</v>
      </c>
      <c r="C1159" s="27">
        <v>68598476.140000001</v>
      </c>
      <c r="D1159" s="22"/>
      <c r="E1159" s="22"/>
    </row>
    <row r="1160" spans="1:5" x14ac:dyDescent="0.2">
      <c r="A1160" s="24" t="s">
        <v>1157</v>
      </c>
      <c r="B1160" s="27">
        <v>1064.56</v>
      </c>
      <c r="C1160" s="27">
        <v>67345820.980000004</v>
      </c>
      <c r="D1160" s="22"/>
      <c r="E1160" s="22"/>
    </row>
    <row r="1161" spans="1:5" x14ac:dyDescent="0.2">
      <c r="A1161" s="24" t="s">
        <v>1158</v>
      </c>
      <c r="B1161" s="27">
        <v>1052.67</v>
      </c>
      <c r="C1161" s="27">
        <v>66725551.119999997</v>
      </c>
      <c r="D1161" s="22"/>
      <c r="E1161" s="22"/>
    </row>
    <row r="1162" spans="1:5" x14ac:dyDescent="0.2">
      <c r="A1162" s="24" t="s">
        <v>1159</v>
      </c>
      <c r="B1162" s="27">
        <v>1054.0999999999999</v>
      </c>
      <c r="C1162" s="27">
        <v>50902224.979999997</v>
      </c>
      <c r="D1162" s="22"/>
      <c r="E1162" s="22"/>
    </row>
    <row r="1163" spans="1:5" x14ac:dyDescent="0.2">
      <c r="A1163" s="24" t="s">
        <v>1160</v>
      </c>
      <c r="B1163" s="27">
        <v>1048.5999999999999</v>
      </c>
      <c r="C1163" s="27">
        <v>43419176.560000002</v>
      </c>
      <c r="D1163" s="22"/>
      <c r="E1163" s="22"/>
    </row>
    <row r="1164" spans="1:5" x14ac:dyDescent="0.2">
      <c r="A1164" s="24" t="s">
        <v>1161</v>
      </c>
      <c r="B1164" s="27">
        <v>1061.01</v>
      </c>
      <c r="C1164" s="27">
        <v>43553632.899999999</v>
      </c>
      <c r="D1164" s="22"/>
      <c r="E1164" s="22"/>
    </row>
    <row r="1165" spans="1:5" x14ac:dyDescent="0.2">
      <c r="A1165" s="24" t="s">
        <v>1162</v>
      </c>
      <c r="B1165" s="27">
        <v>1060.07</v>
      </c>
      <c r="C1165" s="27">
        <v>43762219.909999996</v>
      </c>
      <c r="D1165" s="22"/>
      <c r="E1165" s="22"/>
    </row>
    <row r="1166" spans="1:5" x14ac:dyDescent="0.2">
      <c r="A1166" s="24" t="s">
        <v>1163</v>
      </c>
      <c r="B1166" s="27">
        <v>1032.43</v>
      </c>
      <c r="C1166" s="27">
        <v>43137630.869999997</v>
      </c>
      <c r="D1166" s="22"/>
      <c r="E1166" s="22"/>
    </row>
    <row r="1167" spans="1:5" x14ac:dyDescent="0.2">
      <c r="A1167" s="24" t="s">
        <v>1164</v>
      </c>
      <c r="B1167" s="27">
        <v>1012.49</v>
      </c>
      <c r="C1167" s="27">
        <v>43128262.899999999</v>
      </c>
      <c r="D1167" s="22"/>
      <c r="E1167" s="22"/>
    </row>
    <row r="1168" spans="1:5" x14ac:dyDescent="0.2">
      <c r="A1168" s="24" t="s">
        <v>1165</v>
      </c>
      <c r="B1168" s="27">
        <v>1009.72</v>
      </c>
      <c r="C1168" s="27">
        <v>43526206.259999998</v>
      </c>
      <c r="D1168" s="22"/>
      <c r="E1168" s="22"/>
    </row>
    <row r="1169" spans="1:5" x14ac:dyDescent="0.2">
      <c r="A1169" s="24" t="s">
        <v>1166</v>
      </c>
      <c r="B1169" s="27">
        <v>1001.39</v>
      </c>
      <c r="C1169" s="27">
        <v>44205663.670000002</v>
      </c>
      <c r="D1169" s="22"/>
      <c r="E1169" s="22"/>
    </row>
    <row r="1170" spans="1:5" x14ac:dyDescent="0.2">
      <c r="A1170" s="24" t="s">
        <v>1167</v>
      </c>
      <c r="B1170" s="27">
        <v>1021.68</v>
      </c>
      <c r="C1170" s="27">
        <v>47886214.82</v>
      </c>
      <c r="D1170" s="22"/>
      <c r="E1170" s="22"/>
    </row>
    <row r="1171" spans="1:5" x14ac:dyDescent="0.2">
      <c r="A1171" s="24" t="s">
        <v>1168</v>
      </c>
      <c r="B1171" s="27">
        <v>1030.1099999999999</v>
      </c>
      <c r="C1171" s="27">
        <v>48665478.409999996</v>
      </c>
      <c r="D1171" s="22"/>
      <c r="E1171" s="22"/>
    </row>
    <row r="1172" spans="1:5" x14ac:dyDescent="0.2">
      <c r="A1172" s="24" t="s">
        <v>1169</v>
      </c>
      <c r="B1172" s="27">
        <v>1006.86</v>
      </c>
      <c r="C1172" s="27">
        <v>49710195.170000002</v>
      </c>
      <c r="D1172" s="22"/>
      <c r="E1172" s="22"/>
    </row>
    <row r="1173" spans="1:5" x14ac:dyDescent="0.2">
      <c r="A1173" s="24" t="s">
        <v>1170</v>
      </c>
      <c r="B1173" s="27">
        <v>999.47</v>
      </c>
      <c r="C1173" s="27">
        <v>51592769.759999998</v>
      </c>
      <c r="D1173" s="22"/>
      <c r="E1173" s="22"/>
    </row>
    <row r="1174" spans="1:5" x14ac:dyDescent="0.2">
      <c r="A1174" s="24" t="s">
        <v>1171</v>
      </c>
      <c r="B1174" s="27">
        <v>998.66</v>
      </c>
      <c r="C1174" s="27">
        <v>51766085.299999997</v>
      </c>
      <c r="D1174" s="22"/>
      <c r="E1174" s="22"/>
    </row>
    <row r="1175" spans="1:5" x14ac:dyDescent="0.2">
      <c r="A1175" s="24" t="s">
        <v>1172</v>
      </c>
      <c r="B1175" s="27">
        <v>1005.43</v>
      </c>
      <c r="C1175" s="27">
        <v>52233777.990000002</v>
      </c>
      <c r="D1175" s="22"/>
      <c r="E1175" s="22"/>
    </row>
    <row r="1176" spans="1:5" x14ac:dyDescent="0.2">
      <c r="A1176" s="24" t="s">
        <v>1173</v>
      </c>
      <c r="B1176" s="27">
        <v>996.16</v>
      </c>
      <c r="C1176" s="27">
        <v>51951717.890000001</v>
      </c>
      <c r="D1176" s="22"/>
      <c r="E1176" s="22"/>
    </row>
    <row r="1177" spans="1:5" x14ac:dyDescent="0.2">
      <c r="A1177" s="24" t="s">
        <v>1174</v>
      </c>
      <c r="B1177" s="27">
        <v>1002.31</v>
      </c>
      <c r="C1177" s="27">
        <v>52240860.759999998</v>
      </c>
      <c r="D1177" s="22"/>
      <c r="E1177" s="22"/>
    </row>
    <row r="1178" spans="1:5" x14ac:dyDescent="0.2">
      <c r="A1178" s="24" t="s">
        <v>1175</v>
      </c>
      <c r="B1178" s="27">
        <v>1010.63</v>
      </c>
      <c r="C1178" s="27">
        <v>52634713.560000002</v>
      </c>
      <c r="D1178" s="22"/>
      <c r="E1178" s="22"/>
    </row>
    <row r="1179" spans="1:5" x14ac:dyDescent="0.2">
      <c r="A1179" s="24" t="s">
        <v>1176</v>
      </c>
      <c r="B1179" s="27">
        <v>1014.5</v>
      </c>
      <c r="C1179" s="27">
        <v>53409899.060000002</v>
      </c>
      <c r="D1179" s="22"/>
      <c r="E1179" s="22"/>
    </row>
    <row r="1180" spans="1:5" x14ac:dyDescent="0.2">
      <c r="A1180" s="24" t="s">
        <v>1177</v>
      </c>
      <c r="B1180" s="27">
        <v>1015.29</v>
      </c>
      <c r="C1180" s="27">
        <v>53222755.770000003</v>
      </c>
      <c r="D1180" s="22"/>
      <c r="E1180" s="22"/>
    </row>
    <row r="1181" spans="1:5" x14ac:dyDescent="0.2">
      <c r="A1181" s="24" t="s">
        <v>1178</v>
      </c>
      <c r="B1181" s="27">
        <v>1024.6600000000001</v>
      </c>
      <c r="C1181" s="27">
        <v>54148885.579999998</v>
      </c>
      <c r="D1181" s="22"/>
      <c r="E1181" s="22"/>
    </row>
    <row r="1182" spans="1:5" x14ac:dyDescent="0.2">
      <c r="A1182" s="24" t="s">
        <v>1179</v>
      </c>
      <c r="B1182" s="27">
        <v>1029.7</v>
      </c>
      <c r="C1182" s="27">
        <v>54387289.960000001</v>
      </c>
      <c r="D1182" s="22"/>
      <c r="E1182" s="22"/>
    </row>
    <row r="1183" spans="1:5" x14ac:dyDescent="0.2">
      <c r="A1183" s="24" t="s">
        <v>1180</v>
      </c>
      <c r="B1183" s="27">
        <v>1028.45</v>
      </c>
      <c r="C1183" s="27">
        <v>54388401.939999998</v>
      </c>
      <c r="D1183" s="22"/>
      <c r="E1183" s="22"/>
    </row>
    <row r="1184" spans="1:5" x14ac:dyDescent="0.2">
      <c r="A1184" s="24" t="s">
        <v>1181</v>
      </c>
      <c r="B1184" s="27">
        <v>1021.11</v>
      </c>
      <c r="C1184" s="27">
        <v>54841597.200000003</v>
      </c>
      <c r="D1184" s="22"/>
      <c r="E1184" s="22"/>
    </row>
    <row r="1185" spans="1:5" x14ac:dyDescent="0.2">
      <c r="A1185" s="24" t="s">
        <v>1182</v>
      </c>
      <c r="B1185" s="27">
        <v>1021.19</v>
      </c>
      <c r="C1185" s="27">
        <v>55768808.649999999</v>
      </c>
      <c r="D1185" s="22"/>
      <c r="E1185" s="22"/>
    </row>
    <row r="1186" spans="1:5" x14ac:dyDescent="0.2">
      <c r="A1186" s="24" t="s">
        <v>1183</v>
      </c>
      <c r="B1186" s="27">
        <v>990.58</v>
      </c>
      <c r="C1186" s="27">
        <v>54160875.920000002</v>
      </c>
      <c r="D1186" s="22"/>
      <c r="E1186" s="22"/>
    </row>
    <row r="1187" spans="1:5" x14ac:dyDescent="0.2">
      <c r="A1187" s="24" t="s">
        <v>1184</v>
      </c>
      <c r="B1187" s="27">
        <v>1009.79</v>
      </c>
      <c r="C1187" s="27">
        <v>54675461.329999998</v>
      </c>
      <c r="D1187" s="22"/>
      <c r="E1187" s="22"/>
    </row>
    <row r="1188" spans="1:5" x14ac:dyDescent="0.2">
      <c r="A1188" s="24" t="s">
        <v>1185</v>
      </c>
      <c r="B1188" s="27">
        <v>1005.19</v>
      </c>
      <c r="C1188" s="27">
        <v>54174550.840000004</v>
      </c>
      <c r="D1188" s="22"/>
      <c r="E1188" s="22"/>
    </row>
    <row r="1189" spans="1:5" x14ac:dyDescent="0.2">
      <c r="A1189" s="24" t="s">
        <v>1186</v>
      </c>
      <c r="B1189" s="27">
        <v>1006.37</v>
      </c>
      <c r="C1189" s="27">
        <v>53747681.200000003</v>
      </c>
      <c r="D1189" s="22"/>
      <c r="E1189" s="22"/>
    </row>
    <row r="1190" spans="1:5" x14ac:dyDescent="0.2">
      <c r="A1190" s="24" t="s">
        <v>1187</v>
      </c>
      <c r="B1190" s="27">
        <v>1009.79</v>
      </c>
      <c r="C1190" s="27">
        <v>54815119.469999999</v>
      </c>
      <c r="D1190" s="22"/>
      <c r="E1190" s="22"/>
    </row>
    <row r="1191" spans="1:5" x14ac:dyDescent="0.2">
      <c r="A1191" s="24" t="s">
        <v>1188</v>
      </c>
      <c r="B1191" s="27">
        <v>1000.95</v>
      </c>
      <c r="C1191" s="27">
        <v>52481588.229999997</v>
      </c>
      <c r="D1191" s="22"/>
      <c r="E1191" s="22"/>
    </row>
    <row r="1192" spans="1:5" x14ac:dyDescent="0.2">
      <c r="A1192" s="24" t="s">
        <v>1189</v>
      </c>
      <c r="B1192" s="27">
        <v>1019.38</v>
      </c>
      <c r="C1192" s="27">
        <v>52427895.329999998</v>
      </c>
      <c r="D1192" s="22"/>
      <c r="E1192" s="22"/>
    </row>
    <row r="1193" spans="1:5" x14ac:dyDescent="0.2">
      <c r="A1193" s="24" t="s">
        <v>1190</v>
      </c>
      <c r="B1193" s="27">
        <v>1021.85</v>
      </c>
      <c r="C1193" s="27">
        <v>52225340.859999999</v>
      </c>
      <c r="D1193" s="22"/>
      <c r="E1193" s="22"/>
    </row>
    <row r="1194" spans="1:5" x14ac:dyDescent="0.2">
      <c r="A1194" s="24" t="s">
        <v>1191</v>
      </c>
      <c r="B1194" s="27">
        <v>1020.18</v>
      </c>
      <c r="C1194" s="27">
        <v>52162744.799999997</v>
      </c>
      <c r="D1194" s="22"/>
      <c r="E1194" s="22"/>
    </row>
    <row r="1195" spans="1:5" x14ac:dyDescent="0.2">
      <c r="A1195" s="24" t="s">
        <v>1192</v>
      </c>
      <c r="B1195" s="27">
        <v>1008.62</v>
      </c>
      <c r="C1195" s="27">
        <v>54827259.32</v>
      </c>
      <c r="D1195" s="22"/>
      <c r="E1195" s="22"/>
    </row>
    <row r="1196" spans="1:5" x14ac:dyDescent="0.2">
      <c r="A1196" s="24" t="s">
        <v>1193</v>
      </c>
      <c r="B1196" s="27">
        <v>1002.7</v>
      </c>
      <c r="C1196" s="27">
        <v>54508122.490000002</v>
      </c>
      <c r="D1196" s="22"/>
      <c r="E1196" s="22"/>
    </row>
    <row r="1197" spans="1:5" x14ac:dyDescent="0.2">
      <c r="A1197" s="24" t="s">
        <v>1194</v>
      </c>
      <c r="B1197" s="27">
        <v>1002.62</v>
      </c>
      <c r="C1197" s="27">
        <v>55819483.469999999</v>
      </c>
      <c r="D1197" s="22"/>
      <c r="E1197" s="22"/>
    </row>
    <row r="1198" spans="1:5" x14ac:dyDescent="0.2">
      <c r="A1198" s="24" t="s">
        <v>1195</v>
      </c>
      <c r="B1198" s="27">
        <v>1013.42</v>
      </c>
      <c r="C1198" s="27">
        <v>56580051.609999999</v>
      </c>
      <c r="D1198" s="22"/>
      <c r="E1198" s="22"/>
    </row>
    <row r="1199" spans="1:5" x14ac:dyDescent="0.2">
      <c r="A1199" s="24" t="s">
        <v>1196</v>
      </c>
      <c r="B1199" s="27">
        <v>1002.85</v>
      </c>
      <c r="C1199" s="27">
        <v>55688622.280000001</v>
      </c>
      <c r="D1199" s="22"/>
      <c r="E1199" s="22"/>
    </row>
    <row r="1200" spans="1:5" x14ac:dyDescent="0.2">
      <c r="A1200" s="24" t="s">
        <v>1197</v>
      </c>
      <c r="B1200" s="27">
        <v>1014.4</v>
      </c>
      <c r="C1200" s="27">
        <v>51437078.219999999</v>
      </c>
      <c r="D1200" s="22"/>
      <c r="E1200" s="22"/>
    </row>
    <row r="1201" spans="1:5" x14ac:dyDescent="0.2">
      <c r="A1201" s="24" t="s">
        <v>1198</v>
      </c>
      <c r="B1201" s="27">
        <v>1014.44</v>
      </c>
      <c r="C1201" s="27">
        <v>51270012.409999996</v>
      </c>
      <c r="D1201" s="22"/>
      <c r="E1201" s="22"/>
    </row>
    <row r="1202" spans="1:5" x14ac:dyDescent="0.2">
      <c r="A1202" s="24" t="s">
        <v>1199</v>
      </c>
      <c r="B1202" s="27">
        <v>1016.64</v>
      </c>
      <c r="C1202" s="27">
        <v>51788459.240000002</v>
      </c>
      <c r="D1202" s="22"/>
      <c r="E1202" s="22"/>
    </row>
    <row r="1203" spans="1:5" x14ac:dyDescent="0.2">
      <c r="A1203" s="24" t="s">
        <v>1200</v>
      </c>
      <c r="B1203" s="27">
        <v>1005.62</v>
      </c>
      <c r="C1203" s="27">
        <v>54416032.340000004</v>
      </c>
      <c r="D1203" s="22"/>
      <c r="E1203" s="22"/>
    </row>
    <row r="1204" spans="1:5" x14ac:dyDescent="0.2">
      <c r="A1204" s="24" t="s">
        <v>1201</v>
      </c>
      <c r="B1204" s="27">
        <v>984.4</v>
      </c>
      <c r="C1204" s="27">
        <v>53845283.229999997</v>
      </c>
      <c r="D1204" s="22"/>
      <c r="E1204" s="22"/>
    </row>
    <row r="1205" spans="1:5" x14ac:dyDescent="0.2">
      <c r="A1205" s="24" t="s">
        <v>1202</v>
      </c>
      <c r="B1205" s="27">
        <v>1007.08</v>
      </c>
      <c r="C1205" s="27">
        <v>55736040.909999996</v>
      </c>
      <c r="D1205" s="22"/>
      <c r="E1205" s="22"/>
    </row>
    <row r="1206" spans="1:5" x14ac:dyDescent="0.2">
      <c r="A1206" s="24" t="s">
        <v>1203</v>
      </c>
      <c r="B1206" s="27">
        <v>1001.75</v>
      </c>
      <c r="C1206" s="27">
        <v>53231919.549999997</v>
      </c>
      <c r="D1206" s="22"/>
      <c r="E1206" s="22"/>
    </row>
    <row r="1207" spans="1:5" x14ac:dyDescent="0.2">
      <c r="A1207" s="24" t="s">
        <v>1204</v>
      </c>
      <c r="B1207" s="27">
        <v>1011.4</v>
      </c>
      <c r="C1207" s="27">
        <v>53014088.609999999</v>
      </c>
      <c r="D1207" s="22"/>
      <c r="E1207" s="22"/>
    </row>
    <row r="1208" spans="1:5" x14ac:dyDescent="0.2">
      <c r="A1208" s="24" t="s">
        <v>1205</v>
      </c>
      <c r="B1208" s="27">
        <v>998.25</v>
      </c>
      <c r="C1208" s="27">
        <v>50868898.640000001</v>
      </c>
      <c r="D1208" s="22"/>
      <c r="E1208" s="22"/>
    </row>
    <row r="1209" spans="1:5" x14ac:dyDescent="0.2">
      <c r="A1209" s="24" t="s">
        <v>1206</v>
      </c>
      <c r="B1209" s="27">
        <v>987.41</v>
      </c>
      <c r="C1209" s="27">
        <v>50704269.350000001</v>
      </c>
      <c r="D1209" s="22"/>
      <c r="E1209" s="22"/>
    </row>
    <row r="1210" spans="1:5" x14ac:dyDescent="0.2">
      <c r="A1210" s="24" t="s">
        <v>1207</v>
      </c>
      <c r="B1210" s="27">
        <v>978.32</v>
      </c>
      <c r="C1210" s="27">
        <v>50317029.060000002</v>
      </c>
      <c r="D1210" s="22"/>
      <c r="E1210" s="22"/>
    </row>
    <row r="1211" spans="1:5" x14ac:dyDescent="0.2">
      <c r="A1211" s="24" t="s">
        <v>1208</v>
      </c>
      <c r="B1211" s="27">
        <v>979.54</v>
      </c>
      <c r="C1211" s="27">
        <v>50678815.32</v>
      </c>
      <c r="D1211" s="22"/>
      <c r="E1211" s="22"/>
    </row>
    <row r="1212" spans="1:5" x14ac:dyDescent="0.2">
      <c r="A1212" s="24" t="s">
        <v>1209</v>
      </c>
      <c r="B1212" s="27">
        <v>982.86</v>
      </c>
      <c r="C1212" s="27">
        <v>51014663.920000002</v>
      </c>
      <c r="D1212" s="22"/>
      <c r="E1212" s="22"/>
    </row>
    <row r="1213" spans="1:5" x14ac:dyDescent="0.2">
      <c r="A1213" s="24" t="s">
        <v>1210</v>
      </c>
      <c r="B1213" s="27">
        <v>982.95</v>
      </c>
      <c r="C1213" s="27">
        <v>51095753.130000003</v>
      </c>
      <c r="D1213" s="22"/>
      <c r="E1213" s="22"/>
    </row>
    <row r="1214" spans="1:5" x14ac:dyDescent="0.2">
      <c r="A1214" s="24" t="s">
        <v>1211</v>
      </c>
      <c r="B1214" s="27">
        <v>953.31</v>
      </c>
      <c r="C1214" s="27">
        <v>49025414.579999998</v>
      </c>
      <c r="D1214" s="22"/>
      <c r="E1214" s="22"/>
    </row>
    <row r="1215" spans="1:5" x14ac:dyDescent="0.2">
      <c r="A1215" s="24" t="s">
        <v>1212</v>
      </c>
      <c r="B1215" s="27">
        <v>968.99</v>
      </c>
      <c r="C1215" s="27">
        <v>49733481.899999999</v>
      </c>
      <c r="D1215" s="22"/>
      <c r="E1215" s="22"/>
    </row>
    <row r="1216" spans="1:5" x14ac:dyDescent="0.2">
      <c r="A1216" s="24" t="s">
        <v>1213</v>
      </c>
      <c r="B1216" s="27">
        <v>973.99</v>
      </c>
      <c r="C1216" s="27">
        <v>48998111.619999997</v>
      </c>
      <c r="D1216" s="22"/>
      <c r="E1216" s="22"/>
    </row>
    <row r="1217" spans="1:5" x14ac:dyDescent="0.2">
      <c r="A1217" s="24" t="s">
        <v>1214</v>
      </c>
      <c r="B1217" s="27">
        <v>974.61</v>
      </c>
      <c r="C1217" s="27">
        <v>45845090.07</v>
      </c>
      <c r="D1217" s="22"/>
      <c r="E1217" s="22"/>
    </row>
    <row r="1218" spans="1:5" x14ac:dyDescent="0.2">
      <c r="A1218" s="24" t="s">
        <v>1215</v>
      </c>
      <c r="B1218" s="27">
        <v>979.75</v>
      </c>
      <c r="C1218" s="27">
        <v>44681083.18</v>
      </c>
      <c r="D1218" s="22"/>
      <c r="E1218" s="22"/>
    </row>
    <row r="1219" spans="1:5" x14ac:dyDescent="0.2">
      <c r="A1219" s="24" t="s">
        <v>1216</v>
      </c>
      <c r="B1219" s="27">
        <v>995.51</v>
      </c>
      <c r="C1219" s="27">
        <v>44769660.799999997</v>
      </c>
      <c r="D1219" s="22"/>
      <c r="E1219" s="22"/>
    </row>
    <row r="1220" spans="1:5" x14ac:dyDescent="0.2">
      <c r="A1220" s="24" t="s">
        <v>1217</v>
      </c>
      <c r="B1220" s="27">
        <v>994.31</v>
      </c>
      <c r="C1220" s="27">
        <v>44861054.990000002</v>
      </c>
      <c r="D1220" s="22"/>
      <c r="E1220" s="22"/>
    </row>
    <row r="1221" spans="1:5" x14ac:dyDescent="0.2">
      <c r="A1221" s="24" t="s">
        <v>1218</v>
      </c>
      <c r="B1221" s="27">
        <v>993.94</v>
      </c>
      <c r="C1221" s="27">
        <v>46923934.850000001</v>
      </c>
      <c r="D1221" s="22"/>
      <c r="E1221" s="22"/>
    </row>
    <row r="1222" spans="1:5" x14ac:dyDescent="0.2">
      <c r="A1222" s="24" t="s">
        <v>1219</v>
      </c>
      <c r="B1222" s="27">
        <v>999.52</v>
      </c>
      <c r="C1222" s="27">
        <v>47118823.490000002</v>
      </c>
      <c r="D1222" s="22"/>
      <c r="E1222" s="22"/>
    </row>
    <row r="1223" spans="1:5" x14ac:dyDescent="0.2">
      <c r="A1223" s="24" t="s">
        <v>1220</v>
      </c>
      <c r="B1223" s="27">
        <v>1001.94</v>
      </c>
      <c r="C1223" s="27">
        <v>47354530.369999997</v>
      </c>
      <c r="D1223" s="22"/>
      <c r="E1223" s="22"/>
    </row>
    <row r="1224" spans="1:5" x14ac:dyDescent="0.2">
      <c r="A1224" s="24" t="s">
        <v>1221</v>
      </c>
      <c r="B1224" s="27">
        <v>1016.82</v>
      </c>
      <c r="C1224" s="27">
        <v>47955113.270000003</v>
      </c>
      <c r="D1224" s="22"/>
      <c r="E1224" s="22"/>
    </row>
    <row r="1225" spans="1:5" x14ac:dyDescent="0.2">
      <c r="A1225" s="24" t="s">
        <v>1222</v>
      </c>
      <c r="B1225" s="27">
        <v>1026.98</v>
      </c>
      <c r="C1225" s="27">
        <v>47557767.68</v>
      </c>
      <c r="D1225" s="22"/>
      <c r="E1225" s="22"/>
    </row>
    <row r="1226" spans="1:5" x14ac:dyDescent="0.2">
      <c r="A1226" s="24" t="s">
        <v>1223</v>
      </c>
      <c r="B1226" s="27">
        <v>1031.6300000000001</v>
      </c>
      <c r="C1226" s="27">
        <v>46751919.899999999</v>
      </c>
      <c r="D1226" s="22"/>
      <c r="E1226" s="22"/>
    </row>
    <row r="1227" spans="1:5" x14ac:dyDescent="0.2">
      <c r="A1227" s="24" t="s">
        <v>1224</v>
      </c>
      <c r="B1227" s="27">
        <v>1029.8399999999999</v>
      </c>
      <c r="C1227" s="27">
        <v>41290915.109999999</v>
      </c>
      <c r="D1227" s="22"/>
      <c r="E1227" s="22"/>
    </row>
    <row r="1228" spans="1:5" x14ac:dyDescent="0.2">
      <c r="A1228" s="24" t="s">
        <v>1225</v>
      </c>
      <c r="B1228" s="27">
        <v>1009.19</v>
      </c>
      <c r="C1228" s="27">
        <v>40818711.229999997</v>
      </c>
      <c r="D1228" s="22"/>
      <c r="E1228" s="22"/>
    </row>
    <row r="1229" spans="1:5" x14ac:dyDescent="0.2">
      <c r="A1229" s="24" t="s">
        <v>1226</v>
      </c>
      <c r="B1229" s="27">
        <v>1006.91</v>
      </c>
      <c r="C1229" s="27">
        <v>40837272.579999998</v>
      </c>
      <c r="D1229" s="22"/>
      <c r="E1229" s="22"/>
    </row>
    <row r="1230" spans="1:5" x14ac:dyDescent="0.2">
      <c r="A1230" s="24" t="s">
        <v>1227</v>
      </c>
      <c r="B1230" s="27">
        <v>995.13</v>
      </c>
      <c r="C1230" s="27">
        <v>39880282.130000003</v>
      </c>
      <c r="D1230" s="22"/>
      <c r="E1230" s="22"/>
    </row>
    <row r="1231" spans="1:5" x14ac:dyDescent="0.2">
      <c r="A1231" s="24" t="s">
        <v>1228</v>
      </c>
      <c r="B1231" s="27">
        <v>1008.36</v>
      </c>
      <c r="C1231" s="27">
        <v>40003604.659999996</v>
      </c>
      <c r="D1231" s="22"/>
      <c r="E1231" s="22"/>
    </row>
    <row r="1232" spans="1:5" x14ac:dyDescent="0.2">
      <c r="A1232" s="24" t="s">
        <v>1229</v>
      </c>
      <c r="B1232" s="27">
        <v>1021.52</v>
      </c>
      <c r="C1232" s="27">
        <v>40428870.049999997</v>
      </c>
      <c r="D1232" s="22"/>
      <c r="E1232" s="22"/>
    </row>
    <row r="1233" spans="1:5" x14ac:dyDescent="0.2">
      <c r="A1233" s="24" t="s">
        <v>1230</v>
      </c>
      <c r="B1233" s="27">
        <v>1028.55</v>
      </c>
      <c r="C1233" s="27">
        <v>40691233.829999998</v>
      </c>
      <c r="D1233" s="22"/>
      <c r="E1233" s="22"/>
    </row>
    <row r="1234" spans="1:5" x14ac:dyDescent="0.2">
      <c r="A1234" s="24" t="s">
        <v>1231</v>
      </c>
      <c r="B1234" s="27">
        <v>1021.89</v>
      </c>
      <c r="C1234" s="27">
        <v>40307698.310000002</v>
      </c>
      <c r="D1234" s="22"/>
      <c r="E1234" s="22"/>
    </row>
    <row r="1235" spans="1:5" x14ac:dyDescent="0.2">
      <c r="A1235" s="24" t="s">
        <v>1232</v>
      </c>
      <c r="B1235" s="27">
        <v>1025.81</v>
      </c>
      <c r="C1235" s="27">
        <v>40221404.939999998</v>
      </c>
      <c r="D1235" s="22"/>
      <c r="E1235" s="22"/>
    </row>
    <row r="1236" spans="1:5" x14ac:dyDescent="0.2">
      <c r="A1236" s="24" t="s">
        <v>1233</v>
      </c>
      <c r="B1236" s="27">
        <v>1007.48</v>
      </c>
      <c r="C1236" s="27">
        <v>39975393.490000002</v>
      </c>
      <c r="D1236" s="22"/>
      <c r="E1236" s="22"/>
    </row>
    <row r="1237" spans="1:5" x14ac:dyDescent="0.2">
      <c r="A1237" s="24" t="s">
        <v>1234</v>
      </c>
      <c r="B1237" s="27">
        <v>1019.7</v>
      </c>
      <c r="C1237" s="27">
        <v>39615569.670000002</v>
      </c>
      <c r="D1237" s="22"/>
      <c r="E1237" s="22"/>
    </row>
    <row r="1238" spans="1:5" x14ac:dyDescent="0.2">
      <c r="A1238" s="24" t="s">
        <v>1235</v>
      </c>
      <c r="B1238" s="27">
        <v>1027.95</v>
      </c>
      <c r="C1238" s="27">
        <v>40164279.93</v>
      </c>
      <c r="D1238" s="22"/>
      <c r="E1238" s="22"/>
    </row>
    <row r="1239" spans="1:5" x14ac:dyDescent="0.2">
      <c r="A1239" s="24" t="s">
        <v>1236</v>
      </c>
      <c r="B1239" s="27">
        <v>1011.41</v>
      </c>
      <c r="C1239" s="27">
        <v>39343690.939999998</v>
      </c>
      <c r="D1239" s="22"/>
      <c r="E1239" s="22"/>
    </row>
    <row r="1240" spans="1:5" x14ac:dyDescent="0.2">
      <c r="A1240" s="24" t="s">
        <v>1237</v>
      </c>
      <c r="B1240" s="27">
        <v>1008.36</v>
      </c>
      <c r="C1240" s="27">
        <v>39211373.82</v>
      </c>
      <c r="D1240" s="22"/>
      <c r="E1240" s="22"/>
    </row>
    <row r="1241" spans="1:5" x14ac:dyDescent="0.2">
      <c r="A1241" s="24" t="s">
        <v>1238</v>
      </c>
      <c r="B1241" s="27">
        <v>1014.97</v>
      </c>
      <c r="C1241" s="27">
        <v>39594942.43</v>
      </c>
      <c r="D1241" s="22"/>
      <c r="E1241" s="22"/>
    </row>
    <row r="1242" spans="1:5" x14ac:dyDescent="0.2">
      <c r="A1242" s="24" t="s">
        <v>1239</v>
      </c>
      <c r="B1242" s="27">
        <v>1019.83</v>
      </c>
      <c r="C1242" s="27">
        <v>39754402.329999998</v>
      </c>
      <c r="D1242" s="22"/>
      <c r="E1242" s="22"/>
    </row>
    <row r="1243" spans="1:5" x14ac:dyDescent="0.2">
      <c r="A1243" s="24" t="s">
        <v>1240</v>
      </c>
      <c r="B1243" s="27">
        <v>1019.56</v>
      </c>
      <c r="C1243" s="27">
        <v>39880305.130000003</v>
      </c>
      <c r="D1243" s="22"/>
      <c r="E1243" s="22"/>
    </row>
    <row r="1244" spans="1:5" x14ac:dyDescent="0.2">
      <c r="A1244" s="24" t="s">
        <v>1241</v>
      </c>
      <c r="B1244" s="27">
        <v>1013.01</v>
      </c>
      <c r="C1244" s="27">
        <v>39054623.270000003</v>
      </c>
      <c r="D1244" s="22"/>
      <c r="E1244" s="22"/>
    </row>
    <row r="1245" spans="1:5" x14ac:dyDescent="0.2">
      <c r="A1245" s="24" t="s">
        <v>1242</v>
      </c>
      <c r="B1245" s="27">
        <v>1026.3499999999999</v>
      </c>
      <c r="C1245" s="27">
        <v>38987085.890000001</v>
      </c>
      <c r="D1245" s="22"/>
      <c r="E1245" s="22"/>
    </row>
    <row r="1246" spans="1:5" x14ac:dyDescent="0.2">
      <c r="A1246" s="24" t="s">
        <v>1243</v>
      </c>
      <c r="B1246" s="27">
        <v>1021.13</v>
      </c>
      <c r="C1246" s="27">
        <v>39210072</v>
      </c>
      <c r="D1246" s="22"/>
      <c r="E1246" s="22"/>
    </row>
    <row r="1247" spans="1:5" x14ac:dyDescent="0.2">
      <c r="A1247" s="24" t="s">
        <v>1244</v>
      </c>
      <c r="B1247" s="27">
        <v>1017.04</v>
      </c>
      <c r="C1247" s="27">
        <v>39214081.789999999</v>
      </c>
      <c r="D1247" s="22"/>
      <c r="E1247" s="22"/>
    </row>
    <row r="1248" spans="1:5" x14ac:dyDescent="0.2">
      <c r="A1248" s="24" t="s">
        <v>1245</v>
      </c>
      <c r="B1248" s="27">
        <v>1012.06</v>
      </c>
      <c r="C1248" s="27">
        <v>36820563.969999999</v>
      </c>
      <c r="D1248" s="22"/>
      <c r="E1248" s="22"/>
    </row>
    <row r="1249" spans="1:5" x14ac:dyDescent="0.2">
      <c r="A1249" s="24" t="s">
        <v>1246</v>
      </c>
      <c r="B1249" s="27">
        <v>1017.45</v>
      </c>
      <c r="C1249" s="27">
        <v>37421368.07</v>
      </c>
      <c r="D1249" s="22"/>
      <c r="E1249" s="22"/>
    </row>
    <row r="1250" spans="1:5" x14ac:dyDescent="0.2">
      <c r="A1250" s="24" t="s">
        <v>1247</v>
      </c>
      <c r="B1250" s="27">
        <v>1035.8</v>
      </c>
      <c r="C1250" s="27">
        <v>42658985.710000001</v>
      </c>
      <c r="D1250" s="22"/>
      <c r="E1250" s="22"/>
    </row>
    <row r="1251" spans="1:5" x14ac:dyDescent="0.2">
      <c r="A1251" s="24" t="s">
        <v>1248</v>
      </c>
      <c r="B1251" s="27">
        <v>1039.25</v>
      </c>
      <c r="C1251" s="27">
        <v>40545944.869999997</v>
      </c>
      <c r="D1251" s="22"/>
      <c r="E1251" s="22"/>
    </row>
    <row r="1252" spans="1:5" x14ac:dyDescent="0.2">
      <c r="A1252" s="24" t="s">
        <v>1249</v>
      </c>
      <c r="B1252" s="27">
        <v>1017.93</v>
      </c>
      <c r="C1252" s="27">
        <v>39939549.899999999</v>
      </c>
      <c r="D1252" s="22"/>
      <c r="E1252" s="22"/>
    </row>
    <row r="1253" spans="1:5" x14ac:dyDescent="0.2">
      <c r="A1253" s="24" t="s">
        <v>1250</v>
      </c>
      <c r="B1253" s="27">
        <v>1020.54</v>
      </c>
      <c r="C1253" s="27">
        <v>39997903.549999997</v>
      </c>
      <c r="D1253" s="22"/>
      <c r="E1253" s="22"/>
    </row>
    <row r="1254" spans="1:5" x14ac:dyDescent="0.2">
      <c r="A1254" s="24" t="s">
        <v>1251</v>
      </c>
      <c r="B1254" s="27">
        <v>1022.36</v>
      </c>
      <c r="C1254" s="27">
        <v>39967449.060000002</v>
      </c>
      <c r="D1254" s="22"/>
      <c r="E1254" s="22"/>
    </row>
    <row r="1255" spans="1:5" x14ac:dyDescent="0.2">
      <c r="A1255" s="24" t="s">
        <v>1252</v>
      </c>
      <c r="B1255" s="27">
        <v>1021.21</v>
      </c>
      <c r="C1255" s="27">
        <v>39746741.759999998</v>
      </c>
      <c r="D1255" s="22"/>
      <c r="E1255" s="22"/>
    </row>
    <row r="1256" spans="1:5" x14ac:dyDescent="0.2">
      <c r="A1256" s="24" t="s">
        <v>1253</v>
      </c>
      <c r="B1256" s="27">
        <v>1025.79</v>
      </c>
      <c r="C1256" s="27">
        <v>39583345.340000004</v>
      </c>
      <c r="D1256" s="22"/>
      <c r="E1256" s="22"/>
    </row>
    <row r="1257" spans="1:5" x14ac:dyDescent="0.2">
      <c r="A1257" s="24" t="s">
        <v>1254</v>
      </c>
      <c r="B1257" s="27">
        <v>1030.3399999999999</v>
      </c>
      <c r="C1257" s="27">
        <v>39120236.810000002</v>
      </c>
      <c r="D1257" s="22"/>
      <c r="E1257" s="22"/>
    </row>
    <row r="1258" spans="1:5" x14ac:dyDescent="0.2">
      <c r="A1258" s="24" t="s">
        <v>1255</v>
      </c>
      <c r="B1258" s="27">
        <v>1017.75</v>
      </c>
      <c r="C1258" s="27">
        <v>38540531.460000001</v>
      </c>
      <c r="D1258" s="22"/>
      <c r="E1258" s="22"/>
    </row>
    <row r="1259" spans="1:5" x14ac:dyDescent="0.2">
      <c r="A1259" s="24" t="s">
        <v>1256</v>
      </c>
      <c r="B1259" s="27">
        <v>1015.76</v>
      </c>
      <c r="C1259" s="27">
        <v>38735642.810000002</v>
      </c>
      <c r="D1259" s="22"/>
      <c r="E1259" s="22"/>
    </row>
    <row r="1260" spans="1:5" x14ac:dyDescent="0.2">
      <c r="A1260" s="24" t="s">
        <v>1257</v>
      </c>
      <c r="B1260" s="27">
        <v>1014.82</v>
      </c>
      <c r="C1260" s="27">
        <v>39042576.450000003</v>
      </c>
      <c r="D1260" s="22"/>
      <c r="E1260" s="22"/>
    </row>
    <row r="1261" spans="1:5" x14ac:dyDescent="0.2">
      <c r="A1261" s="24" t="s">
        <v>1258</v>
      </c>
      <c r="B1261" s="27">
        <v>992.54</v>
      </c>
      <c r="C1261" s="27">
        <v>38022880.5</v>
      </c>
      <c r="D1261" s="22"/>
      <c r="E1261" s="22"/>
    </row>
    <row r="1262" spans="1:5" x14ac:dyDescent="0.2">
      <c r="A1262" s="24" t="s">
        <v>1259</v>
      </c>
      <c r="B1262" s="27">
        <v>1000.09</v>
      </c>
      <c r="C1262" s="27">
        <v>38112603.57</v>
      </c>
      <c r="D1262" s="22"/>
      <c r="E1262" s="22"/>
    </row>
    <row r="1263" spans="1:5" x14ac:dyDescent="0.2">
      <c r="A1263" s="24" t="s">
        <v>1260</v>
      </c>
      <c r="B1263" s="27">
        <v>980.73</v>
      </c>
      <c r="C1263" s="27">
        <v>40623593.649999999</v>
      </c>
      <c r="D1263" s="22"/>
      <c r="E1263" s="22"/>
    </row>
    <row r="1264" spans="1:5" x14ac:dyDescent="0.2">
      <c r="A1264" s="24" t="s">
        <v>1261</v>
      </c>
      <c r="B1264" s="27">
        <v>970.19</v>
      </c>
      <c r="C1264" s="27">
        <v>39976697.619999997</v>
      </c>
      <c r="D1264" s="22"/>
      <c r="E1264" s="22"/>
    </row>
    <row r="1265" spans="1:5" x14ac:dyDescent="0.2">
      <c r="A1265" s="24" t="s">
        <v>1262</v>
      </c>
      <c r="B1265" s="27">
        <v>986.03</v>
      </c>
      <c r="C1265" s="27">
        <v>41063269.729999997</v>
      </c>
      <c r="D1265" s="22"/>
      <c r="E1265" s="22"/>
    </row>
    <row r="1266" spans="1:5" x14ac:dyDescent="0.2">
      <c r="A1266" s="24" t="s">
        <v>1263</v>
      </c>
      <c r="B1266" s="27">
        <v>994.36</v>
      </c>
      <c r="C1266" s="27">
        <v>41561469.770000003</v>
      </c>
      <c r="D1266" s="22"/>
      <c r="E1266" s="22"/>
    </row>
    <row r="1267" spans="1:5" x14ac:dyDescent="0.2">
      <c r="A1267" s="24" t="s">
        <v>1264</v>
      </c>
      <c r="B1267" s="27">
        <v>982.28</v>
      </c>
      <c r="C1267" s="27">
        <v>39238937.43</v>
      </c>
      <c r="D1267" s="22"/>
      <c r="E1267" s="22"/>
    </row>
    <row r="1268" spans="1:5" x14ac:dyDescent="0.2">
      <c r="A1268" s="24" t="s">
        <v>1265</v>
      </c>
      <c r="B1268" s="27">
        <v>977.19</v>
      </c>
      <c r="C1268" s="27">
        <v>37863928.409999996</v>
      </c>
      <c r="D1268" s="22"/>
      <c r="E1268" s="22"/>
    </row>
    <row r="1269" spans="1:5" x14ac:dyDescent="0.2">
      <c r="A1269" s="24" t="s">
        <v>1266</v>
      </c>
      <c r="B1269" s="27">
        <v>988.17</v>
      </c>
      <c r="C1269" s="27">
        <v>38387017.240000002</v>
      </c>
      <c r="D1269" s="22"/>
      <c r="E1269" s="22"/>
    </row>
    <row r="1270" spans="1:5" x14ac:dyDescent="0.2">
      <c r="A1270" s="24" t="s">
        <v>1267</v>
      </c>
      <c r="B1270" s="27">
        <v>983.55</v>
      </c>
      <c r="C1270" s="27">
        <v>39037377.07</v>
      </c>
      <c r="D1270" s="22"/>
      <c r="E1270" s="22"/>
    </row>
    <row r="1271" spans="1:5" x14ac:dyDescent="0.2">
      <c r="A1271" s="24" t="s">
        <v>1268</v>
      </c>
      <c r="B1271" s="27">
        <v>988.17</v>
      </c>
      <c r="C1271" s="27">
        <v>37361066.640000001</v>
      </c>
      <c r="D1271" s="22"/>
      <c r="E1271" s="22"/>
    </row>
    <row r="1272" spans="1:5" x14ac:dyDescent="0.2">
      <c r="A1272" s="24" t="s">
        <v>1269</v>
      </c>
      <c r="B1272" s="27">
        <v>972.76</v>
      </c>
      <c r="C1272" s="27">
        <v>37506202.380000003</v>
      </c>
      <c r="D1272" s="22"/>
      <c r="E1272" s="22"/>
    </row>
    <row r="1273" spans="1:5" x14ac:dyDescent="0.2">
      <c r="A1273" s="24" t="s">
        <v>1270</v>
      </c>
      <c r="B1273" s="27">
        <v>978.59</v>
      </c>
      <c r="C1273" s="27">
        <v>37751389.119999997</v>
      </c>
      <c r="D1273" s="22"/>
      <c r="E1273" s="22"/>
    </row>
    <row r="1274" spans="1:5" x14ac:dyDescent="0.2">
      <c r="A1274" s="24" t="s">
        <v>1271</v>
      </c>
      <c r="B1274" s="27">
        <v>978.26</v>
      </c>
      <c r="C1274" s="27">
        <v>37536275.640000001</v>
      </c>
      <c r="D1274" s="22"/>
      <c r="E1274" s="22"/>
    </row>
    <row r="1275" spans="1:5" x14ac:dyDescent="0.2">
      <c r="A1275" s="24" t="s">
        <v>1272</v>
      </c>
      <c r="B1275" s="27">
        <v>980.18</v>
      </c>
      <c r="C1275" s="27">
        <v>37115028.759999998</v>
      </c>
      <c r="D1275" s="22"/>
      <c r="E1275" s="22"/>
    </row>
    <row r="1276" spans="1:5" x14ac:dyDescent="0.2">
      <c r="A1276" s="24" t="s">
        <v>1273</v>
      </c>
      <c r="B1276" s="27">
        <v>971.4</v>
      </c>
      <c r="C1276" s="27">
        <v>36752357.640000001</v>
      </c>
      <c r="D1276" s="22"/>
      <c r="E1276" s="22"/>
    </row>
    <row r="1277" spans="1:5" x14ac:dyDescent="0.2">
      <c r="A1277" s="24" t="s">
        <v>1274</v>
      </c>
      <c r="B1277" s="27">
        <v>972.03</v>
      </c>
      <c r="C1277" s="27">
        <v>36556472.990000002</v>
      </c>
      <c r="D1277" s="22"/>
      <c r="E1277" s="22"/>
    </row>
    <row r="1278" spans="1:5" x14ac:dyDescent="0.2">
      <c r="A1278" s="24" t="s">
        <v>1275</v>
      </c>
      <c r="B1278" s="27">
        <v>969.26</v>
      </c>
      <c r="C1278" s="27">
        <v>36137031.630000003</v>
      </c>
      <c r="D1278" s="22"/>
      <c r="E1278" s="22"/>
    </row>
    <row r="1279" spans="1:5" x14ac:dyDescent="0.2">
      <c r="A1279" s="24" t="s">
        <v>1276</v>
      </c>
      <c r="B1279" s="27">
        <v>966.79</v>
      </c>
      <c r="C1279" s="27">
        <v>37030259.640000001</v>
      </c>
      <c r="D1279" s="22"/>
      <c r="E1279" s="22"/>
    </row>
    <row r="1280" spans="1:5" x14ac:dyDescent="0.2">
      <c r="A1280" s="24" t="s">
        <v>1277</v>
      </c>
      <c r="B1280" s="27">
        <v>952.11</v>
      </c>
      <c r="C1280" s="27">
        <v>37372513.75</v>
      </c>
      <c r="D1280" s="22"/>
      <c r="E1280" s="22"/>
    </row>
    <row r="1281" spans="1:5" x14ac:dyDescent="0.2">
      <c r="A1281" s="24" t="s">
        <v>1278</v>
      </c>
      <c r="B1281" s="27">
        <v>961.83</v>
      </c>
      <c r="C1281" s="27">
        <v>38012635.530000001</v>
      </c>
      <c r="D1281" s="22"/>
      <c r="E1281" s="22"/>
    </row>
    <row r="1282" spans="1:5" x14ac:dyDescent="0.2">
      <c r="A1282" s="24" t="s">
        <v>1279</v>
      </c>
      <c r="B1282" s="27">
        <v>963.91</v>
      </c>
      <c r="C1282" s="27">
        <v>38098012.210000001</v>
      </c>
      <c r="D1282" s="22"/>
      <c r="E1282" s="22"/>
    </row>
    <row r="1283" spans="1:5" x14ac:dyDescent="0.2">
      <c r="A1283" s="24" t="s">
        <v>1280</v>
      </c>
      <c r="B1283" s="27">
        <v>959.6</v>
      </c>
      <c r="C1283" s="27">
        <v>37924174.100000001</v>
      </c>
      <c r="D1283" s="22"/>
      <c r="E1283" s="22"/>
    </row>
    <row r="1284" spans="1:5" x14ac:dyDescent="0.2">
      <c r="A1284" s="24" t="s">
        <v>1281</v>
      </c>
      <c r="B1284" s="27">
        <v>958.03</v>
      </c>
      <c r="C1284" s="27">
        <v>37466510.299999997</v>
      </c>
      <c r="D1284" s="22"/>
      <c r="E1284" s="22"/>
    </row>
    <row r="1285" spans="1:5" x14ac:dyDescent="0.2">
      <c r="A1285" s="24" t="s">
        <v>1282</v>
      </c>
      <c r="B1285" s="27">
        <v>962.49</v>
      </c>
      <c r="C1285" s="27">
        <v>37312234.649999999</v>
      </c>
      <c r="D1285" s="22"/>
      <c r="E1285" s="22"/>
    </row>
    <row r="1286" spans="1:5" x14ac:dyDescent="0.2">
      <c r="A1286" s="24" t="s">
        <v>1283</v>
      </c>
      <c r="B1286" s="27">
        <v>958.68</v>
      </c>
      <c r="C1286" s="27">
        <v>36914675.030000001</v>
      </c>
      <c r="D1286" s="22"/>
      <c r="E1286" s="22"/>
    </row>
    <row r="1287" spans="1:5" x14ac:dyDescent="0.2">
      <c r="A1287" s="24" t="s">
        <v>1284</v>
      </c>
      <c r="B1287" s="27">
        <v>950.25</v>
      </c>
      <c r="C1287" s="27">
        <v>36595817.670000002</v>
      </c>
      <c r="D1287" s="22"/>
      <c r="E1287" s="22"/>
    </row>
    <row r="1288" spans="1:5" x14ac:dyDescent="0.2">
      <c r="A1288" s="24" t="s">
        <v>1285</v>
      </c>
      <c r="B1288" s="27">
        <v>951.9</v>
      </c>
      <c r="C1288" s="27">
        <v>36465927.75</v>
      </c>
      <c r="D1288" s="22"/>
      <c r="E1288" s="22"/>
    </row>
    <row r="1289" spans="1:5" x14ac:dyDescent="0.2">
      <c r="A1289" s="24" t="s">
        <v>1286</v>
      </c>
      <c r="B1289" s="27">
        <v>949.56</v>
      </c>
      <c r="C1289" s="27">
        <v>36386165.369999997</v>
      </c>
      <c r="D1289" s="22"/>
      <c r="E1289" s="22"/>
    </row>
    <row r="1290" spans="1:5" x14ac:dyDescent="0.2">
      <c r="A1290" s="24" t="s">
        <v>1287</v>
      </c>
      <c r="B1290" s="27">
        <v>957.77</v>
      </c>
      <c r="C1290" s="27">
        <v>37340944.350000001</v>
      </c>
      <c r="D1290" s="22"/>
      <c r="E1290" s="22"/>
    </row>
    <row r="1291" spans="1:5" x14ac:dyDescent="0.2">
      <c r="A1291" s="24" t="s">
        <v>1288</v>
      </c>
      <c r="B1291" s="27">
        <v>952.38</v>
      </c>
      <c r="C1291" s="27">
        <v>37162171.969999999</v>
      </c>
      <c r="D1291" s="22"/>
      <c r="E1291" s="22"/>
    </row>
    <row r="1292" spans="1:5" x14ac:dyDescent="0.2">
      <c r="A1292" s="24" t="s">
        <v>1289</v>
      </c>
      <c r="B1292" s="27">
        <v>949.5</v>
      </c>
      <c r="C1292" s="27">
        <v>37013746.770000003</v>
      </c>
      <c r="D1292" s="22"/>
      <c r="E1292" s="22"/>
    </row>
    <row r="1293" spans="1:5" x14ac:dyDescent="0.2">
      <c r="A1293" s="24" t="s">
        <v>1290</v>
      </c>
      <c r="B1293" s="27">
        <v>953.01</v>
      </c>
      <c r="C1293" s="27">
        <v>37193190.68</v>
      </c>
      <c r="D1293" s="22"/>
      <c r="E1293" s="22"/>
    </row>
    <row r="1294" spans="1:5" x14ac:dyDescent="0.2">
      <c r="A1294" s="24" t="s">
        <v>1291</v>
      </c>
      <c r="B1294" s="27">
        <v>952.08</v>
      </c>
      <c r="C1294" s="27">
        <v>35234350.119999997</v>
      </c>
      <c r="D1294" s="22"/>
      <c r="E1294" s="22"/>
    </row>
    <row r="1295" spans="1:5" x14ac:dyDescent="0.2">
      <c r="A1295" s="24" t="s">
        <v>1292</v>
      </c>
      <c r="B1295" s="27">
        <v>956.43</v>
      </c>
      <c r="C1295" s="27">
        <v>34911540.5</v>
      </c>
      <c r="D1295" s="22"/>
      <c r="E1295" s="22"/>
    </row>
    <row r="1296" spans="1:5" x14ac:dyDescent="0.2">
      <c r="A1296" s="24" t="s">
        <v>1293</v>
      </c>
      <c r="B1296" s="27">
        <v>966.22</v>
      </c>
      <c r="C1296" s="27">
        <v>35238899.859999999</v>
      </c>
      <c r="D1296" s="22"/>
      <c r="E1296" s="22"/>
    </row>
    <row r="1297" spans="1:5" x14ac:dyDescent="0.2">
      <c r="A1297" s="24" t="s">
        <v>1294</v>
      </c>
      <c r="B1297" s="27">
        <v>951.53</v>
      </c>
      <c r="C1297" s="27">
        <v>34612727</v>
      </c>
      <c r="D1297" s="22"/>
      <c r="E1297" s="22"/>
    </row>
    <row r="1298" spans="1:5" x14ac:dyDescent="0.2">
      <c r="A1298" s="24" t="s">
        <v>1295</v>
      </c>
      <c r="B1298" s="27">
        <v>952.7</v>
      </c>
      <c r="C1298" s="27">
        <v>34540235.299999997</v>
      </c>
      <c r="D1298" s="22"/>
      <c r="E1298" s="22"/>
    </row>
    <row r="1299" spans="1:5" x14ac:dyDescent="0.2">
      <c r="A1299" s="24" t="s">
        <v>1296</v>
      </c>
      <c r="B1299" s="27">
        <v>931.63</v>
      </c>
      <c r="C1299" s="27">
        <v>33872375.840000004</v>
      </c>
      <c r="D1299" s="22"/>
      <c r="E1299" s="22"/>
    </row>
    <row r="1300" spans="1:5" x14ac:dyDescent="0.2">
      <c r="A1300" s="24" t="s">
        <v>1297</v>
      </c>
      <c r="B1300" s="27">
        <v>933.31</v>
      </c>
      <c r="C1300" s="27">
        <v>33787399.25</v>
      </c>
      <c r="D1300" s="22"/>
      <c r="E1300" s="22"/>
    </row>
    <row r="1301" spans="1:5" x14ac:dyDescent="0.2">
      <c r="A1301" s="24" t="s">
        <v>1298</v>
      </c>
      <c r="B1301" s="27">
        <v>935.63</v>
      </c>
      <c r="C1301" s="27">
        <v>34290702.310000002</v>
      </c>
      <c r="D1301" s="22"/>
      <c r="E1301" s="22"/>
    </row>
    <row r="1302" spans="1:5" x14ac:dyDescent="0.2">
      <c r="A1302" s="24" t="s">
        <v>1299</v>
      </c>
      <c r="B1302" s="27">
        <v>937.75</v>
      </c>
      <c r="C1302" s="27">
        <v>33840324.490000002</v>
      </c>
      <c r="D1302" s="22"/>
      <c r="E1302" s="22"/>
    </row>
    <row r="1303" spans="1:5" x14ac:dyDescent="0.2">
      <c r="A1303" s="24" t="s">
        <v>1300</v>
      </c>
      <c r="B1303" s="27">
        <v>942.71</v>
      </c>
      <c r="C1303" s="27">
        <v>34070078.409999996</v>
      </c>
      <c r="D1303" s="22"/>
      <c r="E1303" s="22"/>
    </row>
    <row r="1304" spans="1:5" x14ac:dyDescent="0.2">
      <c r="A1304" s="24" t="s">
        <v>1301</v>
      </c>
      <c r="B1304" s="27">
        <v>909.32</v>
      </c>
      <c r="C1304" s="27">
        <v>32791646.390000001</v>
      </c>
      <c r="D1304" s="22"/>
      <c r="E1304" s="22"/>
    </row>
    <row r="1305" spans="1:5" x14ac:dyDescent="0.2">
      <c r="A1305" s="24" t="s">
        <v>1302</v>
      </c>
      <c r="B1305" s="27">
        <v>892.87</v>
      </c>
      <c r="C1305" s="27">
        <v>32486072.440000001</v>
      </c>
      <c r="D1305" s="22"/>
      <c r="E1305" s="22"/>
    </row>
    <row r="1306" spans="1:5" x14ac:dyDescent="0.2">
      <c r="A1306" s="24" t="s">
        <v>1303</v>
      </c>
      <c r="B1306" s="27">
        <v>884.63</v>
      </c>
      <c r="C1306" s="27">
        <v>32546430.66</v>
      </c>
      <c r="D1306" s="22"/>
      <c r="E1306" s="22"/>
    </row>
    <row r="1307" spans="1:5" x14ac:dyDescent="0.2">
      <c r="A1307" s="24" t="s">
        <v>1304</v>
      </c>
      <c r="B1307" s="27">
        <v>895.47</v>
      </c>
      <c r="C1307" s="27">
        <v>33436239.66</v>
      </c>
      <c r="D1307" s="22"/>
      <c r="E1307" s="22"/>
    </row>
    <row r="1308" spans="1:5" x14ac:dyDescent="0.2">
      <c r="A1308" s="24" t="s">
        <v>1305</v>
      </c>
      <c r="B1308" s="27">
        <v>896.95</v>
      </c>
      <c r="C1308" s="27">
        <v>33459056.59</v>
      </c>
      <c r="D1308" s="22"/>
      <c r="E1308" s="22"/>
    </row>
    <row r="1309" spans="1:5" x14ac:dyDescent="0.2">
      <c r="A1309" s="24" t="s">
        <v>1306</v>
      </c>
      <c r="B1309" s="27">
        <v>904.35</v>
      </c>
      <c r="C1309" s="27">
        <v>33607829.619999997</v>
      </c>
      <c r="D1309" s="22"/>
      <c r="E1309" s="22"/>
    </row>
    <row r="1310" spans="1:5" x14ac:dyDescent="0.2">
      <c r="A1310" s="24" t="s">
        <v>1307</v>
      </c>
      <c r="B1310" s="27">
        <v>906.97</v>
      </c>
      <c r="C1310" s="27">
        <v>34005165.590000004</v>
      </c>
      <c r="D1310" s="22"/>
      <c r="E1310" s="22"/>
    </row>
    <row r="1311" spans="1:5" x14ac:dyDescent="0.2">
      <c r="A1311" s="24" t="s">
        <v>1308</v>
      </c>
      <c r="B1311" s="27">
        <v>907.44</v>
      </c>
      <c r="C1311" s="27">
        <v>33958403.119999997</v>
      </c>
      <c r="D1311" s="22"/>
      <c r="E1311" s="22"/>
    </row>
    <row r="1312" spans="1:5" x14ac:dyDescent="0.2">
      <c r="A1312" s="24" t="s">
        <v>1309</v>
      </c>
      <c r="B1312" s="27">
        <v>916.01</v>
      </c>
      <c r="C1312" s="27">
        <v>33516728.84</v>
      </c>
      <c r="D1312" s="22"/>
      <c r="E1312" s="22"/>
    </row>
    <row r="1313" spans="1:5" x14ac:dyDescent="0.2">
      <c r="A1313" s="24" t="s">
        <v>1310</v>
      </c>
      <c r="B1313" s="27">
        <v>896.9</v>
      </c>
      <c r="C1313" s="27">
        <v>32741030.079999998</v>
      </c>
      <c r="D1313" s="22"/>
      <c r="E1313" s="22"/>
    </row>
    <row r="1314" spans="1:5" x14ac:dyDescent="0.2">
      <c r="A1314" s="24" t="s">
        <v>1311</v>
      </c>
      <c r="B1314" s="27">
        <v>908.09</v>
      </c>
      <c r="C1314" s="27">
        <v>33160226.010000002</v>
      </c>
      <c r="D1314" s="22"/>
      <c r="E1314" s="22"/>
    </row>
    <row r="1315" spans="1:5" x14ac:dyDescent="0.2">
      <c r="A1315" s="24" t="s">
        <v>1312</v>
      </c>
      <c r="B1315" s="27">
        <v>900.44</v>
      </c>
      <c r="C1315" s="27">
        <v>32943587.399999999</v>
      </c>
      <c r="D1315" s="22"/>
      <c r="E1315" s="22"/>
    </row>
    <row r="1316" spans="1:5" x14ac:dyDescent="0.2">
      <c r="A1316" s="24" t="s">
        <v>1313</v>
      </c>
      <c r="B1316" s="27">
        <v>896.39</v>
      </c>
      <c r="C1316" s="27">
        <v>32718227.449999999</v>
      </c>
      <c r="D1316" s="22"/>
      <c r="E1316" s="22"/>
    </row>
    <row r="1317" spans="1:5" x14ac:dyDescent="0.2">
      <c r="A1317" s="24" t="s">
        <v>1314</v>
      </c>
      <c r="B1317" s="27">
        <v>900.94</v>
      </c>
      <c r="C1317" s="27">
        <v>35773578.909999996</v>
      </c>
      <c r="D1317" s="22"/>
      <c r="E1317" s="22"/>
    </row>
    <row r="1318" spans="1:5" x14ac:dyDescent="0.2">
      <c r="A1318" s="24" t="s">
        <v>1315</v>
      </c>
      <c r="B1318" s="27">
        <v>917.35</v>
      </c>
      <c r="C1318" s="27">
        <v>36254866.950000003</v>
      </c>
      <c r="D1318" s="22"/>
      <c r="E1318" s="22"/>
    </row>
    <row r="1319" spans="1:5" x14ac:dyDescent="0.2">
      <c r="A1319" s="24" t="s">
        <v>1316</v>
      </c>
      <c r="B1319" s="27">
        <v>923.6</v>
      </c>
      <c r="C1319" s="27">
        <v>36551790.329999998</v>
      </c>
      <c r="D1319" s="22"/>
      <c r="E1319" s="22"/>
    </row>
    <row r="1320" spans="1:5" x14ac:dyDescent="0.2">
      <c r="A1320" s="24" t="s">
        <v>1317</v>
      </c>
      <c r="B1320" s="27">
        <v>926.28</v>
      </c>
      <c r="C1320" s="27">
        <v>36465058.380000003</v>
      </c>
      <c r="D1320" s="22"/>
      <c r="E1320" s="22"/>
    </row>
    <row r="1321" spans="1:5" x14ac:dyDescent="0.2">
      <c r="A1321" s="24" t="s">
        <v>1318</v>
      </c>
      <c r="B1321" s="27">
        <v>928.71</v>
      </c>
      <c r="C1321" s="27">
        <v>36827129.579999998</v>
      </c>
      <c r="D1321" s="22"/>
      <c r="E1321" s="22"/>
    </row>
    <row r="1322" spans="1:5" x14ac:dyDescent="0.2">
      <c r="A1322" s="24" t="s">
        <v>1319</v>
      </c>
      <c r="B1322" s="27">
        <v>925.33</v>
      </c>
      <c r="C1322" s="27">
        <v>36808743.799999997</v>
      </c>
      <c r="D1322" s="22"/>
      <c r="E1322" s="22"/>
    </row>
    <row r="1323" spans="1:5" x14ac:dyDescent="0.2">
      <c r="A1323" s="24" t="s">
        <v>1320</v>
      </c>
      <c r="B1323" s="27">
        <v>932.72</v>
      </c>
      <c r="C1323" s="27">
        <v>36740442.090000004</v>
      </c>
      <c r="D1323" s="22"/>
      <c r="E1323" s="22"/>
    </row>
    <row r="1324" spans="1:5" x14ac:dyDescent="0.2">
      <c r="A1324" s="24" t="s">
        <v>1321</v>
      </c>
      <c r="B1324" s="27">
        <v>929.47</v>
      </c>
      <c r="C1324" s="27">
        <v>35411267.850000001</v>
      </c>
      <c r="D1324" s="22"/>
      <c r="E1324" s="22"/>
    </row>
    <row r="1325" spans="1:5" x14ac:dyDescent="0.2">
      <c r="A1325" s="24" t="s">
        <v>1322</v>
      </c>
      <c r="B1325" s="27">
        <v>940.92</v>
      </c>
      <c r="C1325" s="27">
        <v>35612934.119999997</v>
      </c>
      <c r="D1325" s="22"/>
      <c r="E1325" s="22"/>
    </row>
    <row r="1326" spans="1:5" x14ac:dyDescent="0.2">
      <c r="A1326" s="24" t="s">
        <v>1323</v>
      </c>
      <c r="B1326" s="27">
        <v>925.94</v>
      </c>
      <c r="C1326" s="27">
        <v>32702886.379999999</v>
      </c>
      <c r="D1326" s="22"/>
      <c r="E1326" s="22"/>
    </row>
    <row r="1327" spans="1:5" x14ac:dyDescent="0.2">
      <c r="A1327" s="24" t="s">
        <v>1324</v>
      </c>
      <c r="B1327" s="27">
        <v>902.12</v>
      </c>
      <c r="C1327" s="27">
        <v>31731094.23</v>
      </c>
      <c r="D1327" s="22"/>
      <c r="E1327" s="22"/>
    </row>
    <row r="1328" spans="1:5" x14ac:dyDescent="0.2">
      <c r="A1328" s="24" t="s">
        <v>1325</v>
      </c>
      <c r="B1328" s="27">
        <v>911.93</v>
      </c>
      <c r="C1328" s="27">
        <v>31630340.039999999</v>
      </c>
      <c r="D1328" s="22"/>
      <c r="E1328" s="22"/>
    </row>
    <row r="1329" spans="1:5" x14ac:dyDescent="0.2">
      <c r="A1329" s="24" t="s">
        <v>1326</v>
      </c>
      <c r="B1329" s="27">
        <v>874.78</v>
      </c>
      <c r="C1329" s="27">
        <v>30249523.59</v>
      </c>
      <c r="D1329" s="22"/>
      <c r="E1329" s="22"/>
    </row>
    <row r="1330" spans="1:5" x14ac:dyDescent="0.2">
      <c r="A1330" s="24" t="s">
        <v>1327</v>
      </c>
      <c r="B1330" s="27">
        <v>879.24</v>
      </c>
      <c r="C1330" s="27">
        <v>30361370.43</v>
      </c>
      <c r="D1330" s="22"/>
      <c r="E1330" s="22"/>
    </row>
    <row r="1331" spans="1:5" x14ac:dyDescent="0.2">
      <c r="A1331" s="24" t="s">
        <v>1328</v>
      </c>
      <c r="B1331" s="27">
        <v>870.62</v>
      </c>
      <c r="C1331" s="27">
        <v>30072068</v>
      </c>
      <c r="D1331" s="22"/>
      <c r="E1331" s="22"/>
    </row>
    <row r="1332" spans="1:5" x14ac:dyDescent="0.2">
      <c r="A1332" s="24" t="s">
        <v>1329</v>
      </c>
      <c r="B1332" s="27">
        <v>871.7</v>
      </c>
      <c r="C1332" s="27">
        <v>30238164.960000001</v>
      </c>
      <c r="D1332" s="22"/>
      <c r="E1332" s="22"/>
    </row>
    <row r="1333" spans="1:5" x14ac:dyDescent="0.2">
      <c r="A1333" s="24" t="s">
        <v>1330</v>
      </c>
      <c r="B1333" s="27">
        <v>869.09</v>
      </c>
      <c r="C1333" s="27">
        <v>25398538.32</v>
      </c>
      <c r="D1333" s="22"/>
      <c r="E1333" s="22"/>
    </row>
    <row r="1334" spans="1:5" x14ac:dyDescent="0.2">
      <c r="A1334" s="24" t="s">
        <v>1331</v>
      </c>
      <c r="B1334" s="27">
        <v>892.36</v>
      </c>
      <c r="C1334" s="27">
        <v>26344598.850000001</v>
      </c>
      <c r="D1334" s="22"/>
      <c r="E1334" s="22"/>
    </row>
    <row r="1335" spans="1:5" x14ac:dyDescent="0.2">
      <c r="A1335" s="24" t="s">
        <v>1332</v>
      </c>
      <c r="B1335" s="27">
        <v>909.2</v>
      </c>
      <c r="C1335" s="27">
        <v>26730036.98</v>
      </c>
      <c r="D1335" s="22"/>
      <c r="E1335" s="22"/>
    </row>
    <row r="1336" spans="1:5" x14ac:dyDescent="0.2">
      <c r="A1336" s="24" t="s">
        <v>1333</v>
      </c>
      <c r="B1336" s="27">
        <v>923.04</v>
      </c>
      <c r="C1336" s="27">
        <v>27343071.399999999</v>
      </c>
      <c r="D1336" s="22"/>
      <c r="E1336" s="22"/>
    </row>
    <row r="1337" spans="1:5" x14ac:dyDescent="0.2">
      <c r="A1337" s="24" t="s">
        <v>1334</v>
      </c>
      <c r="B1337" s="27">
        <v>919.17</v>
      </c>
      <c r="C1337" s="27">
        <v>27228475.600000001</v>
      </c>
      <c r="D1337" s="22"/>
      <c r="E1337" s="22"/>
    </row>
    <row r="1338" spans="1:5" x14ac:dyDescent="0.2">
      <c r="A1338" s="24" t="s">
        <v>1335</v>
      </c>
      <c r="B1338" s="27">
        <v>926.91</v>
      </c>
      <c r="C1338" s="27">
        <v>27377936.190000001</v>
      </c>
      <c r="D1338" s="22"/>
      <c r="E1338" s="22"/>
    </row>
    <row r="1339" spans="1:5" x14ac:dyDescent="0.2">
      <c r="A1339" s="24" t="s">
        <v>1336</v>
      </c>
      <c r="B1339" s="27">
        <v>930.14</v>
      </c>
      <c r="C1339" s="27">
        <v>27298199.690000001</v>
      </c>
      <c r="D1339" s="22"/>
      <c r="E1339" s="22"/>
    </row>
    <row r="1340" spans="1:5" x14ac:dyDescent="0.2">
      <c r="A1340" s="24" t="s">
        <v>1337</v>
      </c>
      <c r="B1340" s="27">
        <v>899.49</v>
      </c>
      <c r="C1340" s="27">
        <v>26368755.050000001</v>
      </c>
      <c r="D1340" s="22"/>
      <c r="E1340" s="22"/>
    </row>
    <row r="1341" spans="1:5" x14ac:dyDescent="0.2">
      <c r="A1341" s="24" t="s">
        <v>1338</v>
      </c>
      <c r="B1341" s="27">
        <v>915.69</v>
      </c>
      <c r="C1341" s="27">
        <v>26912530.120000001</v>
      </c>
      <c r="D1341" s="22"/>
      <c r="E1341" s="22"/>
    </row>
    <row r="1342" spans="1:5" x14ac:dyDescent="0.2">
      <c r="A1342" s="24" t="s">
        <v>1339</v>
      </c>
      <c r="B1342" s="27">
        <v>946.75</v>
      </c>
      <c r="C1342" s="27">
        <v>27595426.890000001</v>
      </c>
      <c r="D1342" s="22"/>
      <c r="E1342" s="22"/>
    </row>
    <row r="1343" spans="1:5" x14ac:dyDescent="0.2">
      <c r="A1343" s="24" t="s">
        <v>1340</v>
      </c>
      <c r="B1343" s="27">
        <v>940.66</v>
      </c>
      <c r="C1343" s="27">
        <v>27361952.719999999</v>
      </c>
      <c r="D1343" s="22"/>
      <c r="E1343" s="22"/>
    </row>
    <row r="1344" spans="1:5" x14ac:dyDescent="0.2">
      <c r="A1344" s="24" t="s">
        <v>1341</v>
      </c>
      <c r="B1344" s="27">
        <v>929.65</v>
      </c>
      <c r="C1344" s="27">
        <v>26971368.489999998</v>
      </c>
      <c r="D1344" s="22"/>
      <c r="E1344" s="22"/>
    </row>
    <row r="1345" spans="1:5" x14ac:dyDescent="0.2">
      <c r="A1345" s="24" t="s">
        <v>1342</v>
      </c>
      <c r="B1345" s="27">
        <v>918.67</v>
      </c>
      <c r="C1345" s="27">
        <v>26764308.73</v>
      </c>
      <c r="D1345" s="22"/>
      <c r="E1345" s="22"/>
    </row>
    <row r="1346" spans="1:5" x14ac:dyDescent="0.2">
      <c r="A1346" s="24" t="s">
        <v>1343</v>
      </c>
      <c r="B1346" s="27">
        <v>897.01</v>
      </c>
      <c r="C1346" s="27">
        <v>26078431.300000001</v>
      </c>
      <c r="D1346" s="22"/>
      <c r="E1346" s="22"/>
    </row>
    <row r="1347" spans="1:5" x14ac:dyDescent="0.2">
      <c r="A1347" s="24" t="s">
        <v>1344</v>
      </c>
      <c r="B1347" s="27">
        <v>917.96</v>
      </c>
      <c r="C1347" s="27">
        <v>27635576.010000002</v>
      </c>
      <c r="D1347" s="22"/>
      <c r="E1347" s="22"/>
    </row>
    <row r="1348" spans="1:5" x14ac:dyDescent="0.2">
      <c r="A1348" s="24" t="s">
        <v>1345</v>
      </c>
      <c r="B1348" s="27">
        <v>947.46</v>
      </c>
      <c r="C1348" s="27">
        <v>28352593.469999999</v>
      </c>
      <c r="D1348" s="22"/>
      <c r="E1348" s="22"/>
    </row>
    <row r="1349" spans="1:5" x14ac:dyDescent="0.2">
      <c r="A1349" s="24" t="s">
        <v>1346</v>
      </c>
      <c r="B1349" s="27">
        <v>949.48</v>
      </c>
      <c r="C1349" s="27">
        <v>28257866.489999998</v>
      </c>
      <c r="D1349" s="22"/>
      <c r="E1349" s="22"/>
    </row>
    <row r="1350" spans="1:5" x14ac:dyDescent="0.2">
      <c r="A1350" s="24" t="s">
        <v>1347</v>
      </c>
      <c r="B1350" s="27">
        <v>921.96</v>
      </c>
      <c r="C1350" s="27">
        <v>27242604.75</v>
      </c>
      <c r="D1350" s="22"/>
      <c r="E1350" s="22"/>
    </row>
    <row r="1351" spans="1:5" x14ac:dyDescent="0.2">
      <c r="A1351" s="24" t="s">
        <v>1348</v>
      </c>
      <c r="B1351" s="27">
        <v>940.97</v>
      </c>
      <c r="C1351" s="27">
        <v>27998980.949999999</v>
      </c>
      <c r="D1351" s="22"/>
      <c r="E1351" s="22"/>
    </row>
    <row r="1352" spans="1:5" x14ac:dyDescent="0.2">
      <c r="A1352" s="24" t="s">
        <v>1349</v>
      </c>
      <c r="B1352" s="27">
        <v>971.09</v>
      </c>
      <c r="C1352" s="27">
        <v>28740419.579999998</v>
      </c>
      <c r="D1352" s="22"/>
      <c r="E1352" s="22"/>
    </row>
    <row r="1353" spans="1:5" x14ac:dyDescent="0.2">
      <c r="A1353" s="24" t="s">
        <v>1350</v>
      </c>
      <c r="B1353" s="27">
        <v>950.02</v>
      </c>
      <c r="C1353" s="27">
        <v>27576579.559999999</v>
      </c>
      <c r="D1353" s="22"/>
      <c r="E1353" s="22"/>
    </row>
    <row r="1354" spans="1:5" x14ac:dyDescent="0.2">
      <c r="A1354" s="24" t="s">
        <v>1351</v>
      </c>
      <c r="B1354" s="27">
        <v>929.02</v>
      </c>
      <c r="C1354" s="27">
        <v>26867495.379999999</v>
      </c>
      <c r="D1354" s="22"/>
      <c r="E1354" s="22"/>
    </row>
    <row r="1355" spans="1:5" x14ac:dyDescent="0.2">
      <c r="A1355" s="24" t="s">
        <v>1352</v>
      </c>
      <c r="B1355" s="27">
        <v>931.67</v>
      </c>
      <c r="C1355" s="27">
        <v>26863970.969999999</v>
      </c>
      <c r="D1355" s="22"/>
      <c r="E1355" s="22"/>
    </row>
    <row r="1356" spans="1:5" x14ac:dyDescent="0.2">
      <c r="A1356" s="24" t="s">
        <v>1353</v>
      </c>
      <c r="B1356" s="27">
        <v>942.8</v>
      </c>
      <c r="C1356" s="27">
        <v>27182390.649999999</v>
      </c>
      <c r="D1356" s="22"/>
      <c r="E1356" s="22"/>
    </row>
    <row r="1357" spans="1:5" x14ac:dyDescent="0.2">
      <c r="A1357" s="24" t="s">
        <v>1354</v>
      </c>
      <c r="B1357" s="27">
        <v>946.99</v>
      </c>
      <c r="C1357" s="27">
        <v>27075564.57</v>
      </c>
      <c r="D1357" s="22"/>
      <c r="E1357" s="22"/>
    </row>
    <row r="1358" spans="1:5" x14ac:dyDescent="0.2">
      <c r="A1358" s="24" t="s">
        <v>1355</v>
      </c>
      <c r="B1358" s="27">
        <v>955.77</v>
      </c>
      <c r="C1358" s="27">
        <v>27326591.440000001</v>
      </c>
      <c r="D1358" s="22"/>
      <c r="E1358" s="22"/>
    </row>
    <row r="1359" spans="1:5" x14ac:dyDescent="0.2">
      <c r="A1359" s="24" t="s">
        <v>1356</v>
      </c>
      <c r="B1359" s="27">
        <v>936.17</v>
      </c>
      <c r="C1359" s="27">
        <v>26695331.920000002</v>
      </c>
      <c r="D1359" s="22"/>
      <c r="E1359" s="22"/>
    </row>
    <row r="1360" spans="1:5" x14ac:dyDescent="0.2">
      <c r="A1360" s="24" t="s">
        <v>1357</v>
      </c>
      <c r="B1360" s="27">
        <v>934.09</v>
      </c>
      <c r="C1360" s="27">
        <v>26055881</v>
      </c>
      <c r="D1360" s="22"/>
      <c r="E1360" s="22"/>
    </row>
    <row r="1361" spans="1:5" x14ac:dyDescent="0.2">
      <c r="A1361" s="24" t="s">
        <v>1358</v>
      </c>
      <c r="B1361" s="27">
        <v>939.01</v>
      </c>
      <c r="C1361" s="27">
        <v>25981700.739999998</v>
      </c>
      <c r="D1361" s="22"/>
      <c r="E1361" s="22"/>
    </row>
    <row r="1362" spans="1:5" x14ac:dyDescent="0.2">
      <c r="A1362" s="24" t="s">
        <v>1359</v>
      </c>
      <c r="B1362" s="27">
        <v>934.92</v>
      </c>
      <c r="C1362" s="27">
        <v>25698462.719999999</v>
      </c>
      <c r="D1362" s="22"/>
      <c r="E1362" s="22"/>
    </row>
    <row r="1363" spans="1:5" x14ac:dyDescent="0.2">
      <c r="A1363" s="24" t="s">
        <v>1360</v>
      </c>
      <c r="B1363" s="27">
        <v>911.61</v>
      </c>
      <c r="C1363" s="27">
        <v>25027720.920000002</v>
      </c>
      <c r="D1363" s="22"/>
      <c r="E1363" s="22"/>
    </row>
    <row r="1364" spans="1:5" x14ac:dyDescent="0.2">
      <c r="A1364" s="24" t="s">
        <v>1361</v>
      </c>
      <c r="B1364" s="27">
        <v>907.45</v>
      </c>
      <c r="C1364" s="27">
        <v>24911990.469999999</v>
      </c>
      <c r="D1364" s="22"/>
      <c r="E1364" s="22"/>
    </row>
    <row r="1365" spans="1:5" x14ac:dyDescent="0.2">
      <c r="A1365" s="24" t="s">
        <v>1362</v>
      </c>
      <c r="B1365" s="27">
        <v>884.91</v>
      </c>
      <c r="C1365" s="27">
        <v>24437315.760000002</v>
      </c>
      <c r="D1365" s="22"/>
      <c r="E1365" s="22"/>
    </row>
    <row r="1366" spans="1:5" x14ac:dyDescent="0.2">
      <c r="A1366" s="24" t="s">
        <v>1363</v>
      </c>
      <c r="B1366" s="27">
        <v>871.9</v>
      </c>
      <c r="C1366" s="27">
        <v>24319320.640000001</v>
      </c>
      <c r="D1366" s="22"/>
      <c r="E1366" s="22"/>
    </row>
    <row r="1367" spans="1:5" x14ac:dyDescent="0.2">
      <c r="A1367" s="24" t="s">
        <v>1364</v>
      </c>
      <c r="B1367" s="27">
        <v>851.76</v>
      </c>
      <c r="C1367" s="27">
        <v>23737372.879999999</v>
      </c>
      <c r="D1367" s="22"/>
      <c r="E1367" s="22"/>
    </row>
    <row r="1368" spans="1:5" x14ac:dyDescent="0.2">
      <c r="A1368" s="24" t="s">
        <v>1365</v>
      </c>
      <c r="B1368" s="27">
        <v>870.79</v>
      </c>
      <c r="C1368" s="27">
        <v>24294916</v>
      </c>
      <c r="D1368" s="22"/>
      <c r="E1368" s="22"/>
    </row>
    <row r="1369" spans="1:5" x14ac:dyDescent="0.2">
      <c r="A1369" s="24" t="s">
        <v>1366</v>
      </c>
      <c r="B1369" s="27">
        <v>898.38</v>
      </c>
      <c r="C1369" s="27">
        <v>24687701</v>
      </c>
      <c r="D1369" s="22"/>
      <c r="E1369" s="22"/>
    </row>
    <row r="1370" spans="1:5" x14ac:dyDescent="0.2">
      <c r="A1370" s="24" t="s">
        <v>1367</v>
      </c>
      <c r="B1370" s="27">
        <v>919.88</v>
      </c>
      <c r="C1370" s="27">
        <v>25397821</v>
      </c>
      <c r="D1370" s="22"/>
      <c r="E1370" s="22"/>
    </row>
    <row r="1371" spans="1:5" x14ac:dyDescent="0.2">
      <c r="A1371" s="24" t="s">
        <v>1368</v>
      </c>
      <c r="B1371" s="27">
        <v>938.87</v>
      </c>
      <c r="C1371" s="27">
        <v>25938495</v>
      </c>
      <c r="D1371" s="22"/>
      <c r="E1371" s="22"/>
    </row>
    <row r="1372" spans="1:5" x14ac:dyDescent="0.2">
      <c r="A1372" s="24" t="s">
        <v>1369</v>
      </c>
      <c r="B1372" s="27">
        <v>929.41</v>
      </c>
      <c r="C1372" s="27">
        <v>25574395</v>
      </c>
      <c r="D1372" s="22"/>
      <c r="E1372" s="22"/>
    </row>
    <row r="1373" spans="1:5" x14ac:dyDescent="0.2">
      <c r="A1373" s="24" t="s">
        <v>1370</v>
      </c>
      <c r="B1373" s="27">
        <v>911.24</v>
      </c>
      <c r="C1373" s="27">
        <v>24953888</v>
      </c>
      <c r="D1373" s="22"/>
      <c r="E1373" s="22"/>
    </row>
    <row r="1374" spans="1:5" x14ac:dyDescent="0.2">
      <c r="A1374" s="24" t="s">
        <v>1371</v>
      </c>
      <c r="B1374" s="27">
        <v>920.01</v>
      </c>
      <c r="C1374" s="27">
        <v>24185182</v>
      </c>
      <c r="D1374" s="22"/>
      <c r="E1374" s="22"/>
    </row>
    <row r="1375" spans="1:5" x14ac:dyDescent="0.2">
      <c r="A1375" s="24" t="s">
        <v>1372</v>
      </c>
      <c r="B1375" s="27">
        <v>961.6</v>
      </c>
      <c r="C1375" s="27">
        <v>25205982</v>
      </c>
      <c r="D1375" s="22"/>
      <c r="E1375" s="22"/>
    </row>
    <row r="1376" spans="1:5" x14ac:dyDescent="0.2">
      <c r="A1376" s="24" t="s">
        <v>1373</v>
      </c>
      <c r="B1376" s="27">
        <v>957.74</v>
      </c>
      <c r="C1376" s="27">
        <v>25109224</v>
      </c>
      <c r="D1376" s="22"/>
      <c r="E1376" s="22"/>
    </row>
    <row r="1377" spans="1:5" x14ac:dyDescent="0.2">
      <c r="A1377" s="24" t="s">
        <v>1374</v>
      </c>
      <c r="B1377" s="27">
        <v>956.71</v>
      </c>
      <c r="C1377" s="27">
        <v>23519928</v>
      </c>
      <c r="D1377" s="22"/>
      <c r="E1377" s="22"/>
    </row>
    <row r="1378" spans="1:5" x14ac:dyDescent="0.2">
      <c r="A1378" s="24" t="s">
        <v>1375</v>
      </c>
      <c r="B1378" s="27">
        <v>965.65</v>
      </c>
      <c r="C1378" s="27">
        <v>23659553</v>
      </c>
      <c r="D1378" s="22"/>
      <c r="E1378" s="22"/>
    </row>
    <row r="1379" spans="1:5" x14ac:dyDescent="0.2">
      <c r="A1379" s="24" t="s">
        <v>1376</v>
      </c>
      <c r="B1379" s="27">
        <v>958.74</v>
      </c>
      <c r="C1379" s="27">
        <v>23427826</v>
      </c>
      <c r="D1379" s="22"/>
      <c r="E1379" s="22"/>
    </row>
    <row r="1380" spans="1:5" x14ac:dyDescent="0.2">
      <c r="A1380" s="24" t="s">
        <v>1377</v>
      </c>
      <c r="B1380" s="27">
        <v>941.4</v>
      </c>
      <c r="C1380" s="27">
        <v>22966582</v>
      </c>
      <c r="D1380" s="22"/>
      <c r="E1380" s="22"/>
    </row>
    <row r="1381" spans="1:5" x14ac:dyDescent="0.2">
      <c r="A1381" s="24" t="s">
        <v>1378</v>
      </c>
      <c r="B1381" s="27">
        <v>935.08</v>
      </c>
      <c r="C1381" s="27">
        <v>23093986</v>
      </c>
      <c r="D1381" s="22"/>
      <c r="E1381" s="22"/>
    </row>
    <row r="1382" spans="1:5" x14ac:dyDescent="0.2">
      <c r="A1382" s="24" t="s">
        <v>1379</v>
      </c>
      <c r="B1382" s="27">
        <v>918.62</v>
      </c>
      <c r="C1382" s="27">
        <v>22683231</v>
      </c>
      <c r="D1382" s="22"/>
      <c r="E1382" s="22"/>
    </row>
    <row r="1383" spans="1:5" x14ac:dyDescent="0.2">
      <c r="A1383" s="24" t="s">
        <v>1380</v>
      </c>
      <c r="B1383" s="27">
        <v>913.61</v>
      </c>
      <c r="C1383" s="27">
        <v>22462100</v>
      </c>
      <c r="D1383" s="22"/>
      <c r="E1383" s="22"/>
    </row>
    <row r="1384" spans="1:5" x14ac:dyDescent="0.2">
      <c r="A1384" s="24" t="s">
        <v>1381</v>
      </c>
      <c r="B1384" s="27">
        <v>935.22</v>
      </c>
      <c r="C1384" s="27">
        <v>22953394</v>
      </c>
      <c r="D1384" s="22"/>
      <c r="E1384" s="22"/>
    </row>
    <row r="1385" spans="1:5" x14ac:dyDescent="0.2">
      <c r="A1385" s="24" t="s">
        <v>1382</v>
      </c>
      <c r="B1385" s="27">
        <v>939.33</v>
      </c>
      <c r="C1385" s="27">
        <v>23053318</v>
      </c>
      <c r="D1385" s="22"/>
      <c r="E1385" s="22"/>
    </row>
    <row r="1386" spans="1:5" x14ac:dyDescent="0.2">
      <c r="A1386" s="24" t="s">
        <v>1383</v>
      </c>
      <c r="B1386" s="27">
        <v>916.83</v>
      </c>
      <c r="C1386" s="27">
        <v>22366116</v>
      </c>
      <c r="D1386" s="22"/>
      <c r="E1386" s="22"/>
    </row>
    <row r="1387" spans="1:5" x14ac:dyDescent="0.2">
      <c r="A1387" s="24" t="s">
        <v>1384</v>
      </c>
      <c r="B1387" s="27">
        <v>906.39</v>
      </c>
      <c r="C1387" s="27">
        <v>21828725</v>
      </c>
      <c r="D1387" s="22"/>
      <c r="E1387" s="22"/>
    </row>
    <row r="1388" spans="1:5" x14ac:dyDescent="0.2">
      <c r="A1388" s="24" t="s">
        <v>1385</v>
      </c>
      <c r="B1388" s="27">
        <v>909.12</v>
      </c>
      <c r="C1388" s="27">
        <v>21576317</v>
      </c>
      <c r="D1388" s="22"/>
      <c r="E1388" s="22"/>
    </row>
    <row r="1389" spans="1:5" x14ac:dyDescent="0.2">
      <c r="A1389" s="24" t="s">
        <v>1386</v>
      </c>
      <c r="B1389" s="27">
        <v>923.69</v>
      </c>
      <c r="C1389" s="27">
        <v>21322274</v>
      </c>
      <c r="D1389" s="22"/>
      <c r="E1389" s="22"/>
    </row>
    <row r="1390" spans="1:5" x14ac:dyDescent="0.2">
      <c r="A1390" s="24" t="s">
        <v>1387</v>
      </c>
      <c r="B1390" s="27">
        <v>926.77</v>
      </c>
      <c r="C1390" s="27">
        <v>21113223</v>
      </c>
      <c r="D1390" s="22"/>
      <c r="E1390" s="22"/>
    </row>
    <row r="1391" spans="1:5" x14ac:dyDescent="0.2">
      <c r="A1391" s="24" t="s">
        <v>1388</v>
      </c>
      <c r="B1391" s="27">
        <v>905.88</v>
      </c>
      <c r="C1391" s="27">
        <v>20637432</v>
      </c>
      <c r="D1391" s="22"/>
      <c r="E1391" s="22"/>
    </row>
    <row r="1392" spans="1:5" x14ac:dyDescent="0.2">
      <c r="A1392" s="24" t="s">
        <v>1389</v>
      </c>
      <c r="B1392" s="27">
        <v>891.86</v>
      </c>
      <c r="C1392" s="27">
        <v>20165088</v>
      </c>
      <c r="D1392" s="22"/>
      <c r="E1392" s="22"/>
    </row>
    <row r="1393" spans="1:5" x14ac:dyDescent="0.2">
      <c r="A1393" s="24" t="s">
        <v>1390</v>
      </c>
      <c r="B1393" s="27">
        <v>868.92</v>
      </c>
      <c r="C1393" s="27">
        <v>19610884</v>
      </c>
      <c r="D1393" s="22"/>
      <c r="E1393" s="22"/>
    </row>
    <row r="1394" spans="1:5" x14ac:dyDescent="0.2">
      <c r="A1394" s="24" t="s">
        <v>1391</v>
      </c>
      <c r="B1394" s="27">
        <v>864.09</v>
      </c>
      <c r="C1394" s="27">
        <v>19251750</v>
      </c>
      <c r="D1394" s="22"/>
      <c r="E1394" s="22"/>
    </row>
    <row r="1395" spans="1:5" x14ac:dyDescent="0.2">
      <c r="A1395" s="24" t="s">
        <v>1392</v>
      </c>
      <c r="B1395" s="27">
        <v>870.65</v>
      </c>
      <c r="C1395" s="27">
        <v>19280961</v>
      </c>
      <c r="D1395" s="22"/>
      <c r="E1395" s="22"/>
    </row>
    <row r="1396" spans="1:5" x14ac:dyDescent="0.2">
      <c r="A1396" s="24" t="s">
        <v>1393</v>
      </c>
      <c r="B1396" s="27">
        <v>870.68</v>
      </c>
      <c r="C1396" s="27">
        <v>19333897</v>
      </c>
      <c r="D1396" s="22"/>
      <c r="E1396" s="22"/>
    </row>
    <row r="1397" spans="1:5" x14ac:dyDescent="0.2">
      <c r="A1397" s="24" t="s">
        <v>1394</v>
      </c>
      <c r="B1397" s="27">
        <v>846.99</v>
      </c>
      <c r="C1397" s="27">
        <v>18547410</v>
      </c>
      <c r="D1397" s="22"/>
      <c r="E1397" s="22"/>
    </row>
    <row r="1398" spans="1:5" x14ac:dyDescent="0.2">
      <c r="A1398" s="24" t="s">
        <v>1395</v>
      </c>
      <c r="B1398" s="27">
        <v>838.47</v>
      </c>
      <c r="C1398" s="27">
        <v>18080755</v>
      </c>
      <c r="D1398" s="22"/>
      <c r="E1398" s="22"/>
    </row>
    <row r="1399" spans="1:5" x14ac:dyDescent="0.2">
      <c r="A1399" s="24" t="s">
        <v>1396</v>
      </c>
      <c r="B1399" s="27">
        <v>861.79</v>
      </c>
      <c r="C1399" s="27">
        <v>18223600</v>
      </c>
      <c r="D1399" s="22"/>
      <c r="E1399" s="22"/>
    </row>
    <row r="1400" spans="1:5" x14ac:dyDescent="0.2">
      <c r="A1400" s="24" t="s">
        <v>1397</v>
      </c>
      <c r="B1400" s="27">
        <v>888.15</v>
      </c>
      <c r="C1400" s="27">
        <v>18056099</v>
      </c>
      <c r="D1400" s="22"/>
      <c r="E1400" s="22"/>
    </row>
    <row r="1401" spans="1:5" x14ac:dyDescent="0.2">
      <c r="A1401" s="24" t="s">
        <v>1398</v>
      </c>
      <c r="B1401" s="27">
        <v>890.49</v>
      </c>
      <c r="C1401" s="27">
        <v>17935275</v>
      </c>
      <c r="D1401" s="22"/>
      <c r="E1401" s="22"/>
    </row>
    <row r="1402" spans="1:5" x14ac:dyDescent="0.2">
      <c r="A1402" s="24" t="s">
        <v>1399</v>
      </c>
      <c r="B1402" s="27">
        <v>911.38</v>
      </c>
      <c r="C1402" s="27">
        <v>17875980</v>
      </c>
      <c r="D1402" s="22"/>
      <c r="E1402" s="22"/>
    </row>
    <row r="1403" spans="1:5" x14ac:dyDescent="0.2">
      <c r="A1403" s="24" t="s">
        <v>1400</v>
      </c>
      <c r="B1403" s="27">
        <v>899.38</v>
      </c>
      <c r="C1403" s="27">
        <v>15748312</v>
      </c>
      <c r="D1403" s="22"/>
      <c r="E1403" s="22"/>
    </row>
    <row r="1404" spans="1:5" x14ac:dyDescent="0.2">
      <c r="A1404" s="24" t="s">
        <v>1401</v>
      </c>
      <c r="B1404" s="27">
        <v>900.46</v>
      </c>
      <c r="C1404" s="27">
        <v>15562263</v>
      </c>
      <c r="D1404" s="22"/>
      <c r="E1404" s="22"/>
    </row>
    <row r="1405" spans="1:5" x14ac:dyDescent="0.2">
      <c r="A1405" s="24" t="s">
        <v>1402</v>
      </c>
      <c r="B1405" s="27">
        <v>898.21</v>
      </c>
      <c r="C1405" s="27">
        <v>14681178</v>
      </c>
      <c r="D1405" s="22"/>
      <c r="E1405" s="22"/>
    </row>
    <row r="1406" spans="1:5" x14ac:dyDescent="0.2">
      <c r="A1406" s="24" t="s">
        <v>1403</v>
      </c>
      <c r="B1406" s="27">
        <v>895.29</v>
      </c>
      <c r="C1406" s="27">
        <v>14718014</v>
      </c>
      <c r="D1406" s="22"/>
      <c r="E1406" s="22"/>
    </row>
    <row r="1407" spans="1:5" x14ac:dyDescent="0.2">
      <c r="A1407" s="24" t="s">
        <v>1404</v>
      </c>
      <c r="B1407" s="27">
        <v>897.49</v>
      </c>
      <c r="C1407" s="27">
        <v>14448131</v>
      </c>
      <c r="D1407" s="22"/>
      <c r="E1407" s="22"/>
    </row>
    <row r="1408" spans="1:5" x14ac:dyDescent="0.2">
      <c r="A1408" s="24" t="s">
        <v>1405</v>
      </c>
      <c r="B1408" s="27">
        <v>941.44</v>
      </c>
      <c r="C1408" s="27">
        <v>14836425</v>
      </c>
      <c r="D1408" s="22"/>
      <c r="E1408" s="22"/>
    </row>
    <row r="1409" spans="1:5" x14ac:dyDescent="0.2">
      <c r="A1409" s="24" t="s">
        <v>1406</v>
      </c>
      <c r="B1409" s="27">
        <v>987.49</v>
      </c>
      <c r="C1409" s="27">
        <v>15253137</v>
      </c>
      <c r="D1409" s="22"/>
      <c r="E1409" s="22"/>
    </row>
    <row r="1410" spans="1:5" x14ac:dyDescent="0.2">
      <c r="A1410" s="24" t="s">
        <v>1407</v>
      </c>
      <c r="B1410" s="27">
        <v>990.13</v>
      </c>
      <c r="C1410" s="27">
        <v>14413902</v>
      </c>
      <c r="D1410" s="22"/>
      <c r="E1410" s="22"/>
    </row>
    <row r="1411" spans="1:5" x14ac:dyDescent="0.2">
      <c r="A1411" s="24" t="s">
        <v>1408</v>
      </c>
      <c r="B1411" s="27">
        <v>996.64</v>
      </c>
      <c r="C1411" s="27">
        <v>14108745</v>
      </c>
      <c r="D1411" s="22"/>
      <c r="E1411" s="22"/>
    </row>
    <row r="1412" spans="1:5" x14ac:dyDescent="0.2">
      <c r="A1412" s="24" t="s">
        <v>1409</v>
      </c>
      <c r="B1412" s="27">
        <v>999.49</v>
      </c>
      <c r="C1412" s="27">
        <v>13904072</v>
      </c>
      <c r="D1412" s="22"/>
      <c r="E1412" s="22"/>
    </row>
    <row r="1413" spans="1:5" x14ac:dyDescent="0.2">
      <c r="A1413" s="24" t="s">
        <v>1410</v>
      </c>
      <c r="B1413" s="27">
        <v>999.81</v>
      </c>
      <c r="C1413" s="27">
        <v>13268447</v>
      </c>
      <c r="D1413" s="22"/>
      <c r="E1413" s="22"/>
    </row>
    <row r="1414" spans="1:5" x14ac:dyDescent="0.2">
      <c r="A1414" s="24" t="s">
        <v>1411</v>
      </c>
      <c r="B1414" s="27">
        <v>999.89</v>
      </c>
      <c r="C1414" s="27">
        <v>10032897</v>
      </c>
      <c r="D1414" s="22"/>
      <c r="E1414" s="22"/>
    </row>
    <row r="1415" spans="1:5" x14ac:dyDescent="0.2">
      <c r="A1415" s="24" t="s">
        <v>1412</v>
      </c>
      <c r="B1415" s="27">
        <v>1000</v>
      </c>
      <c r="C1415" s="27">
        <v>10034000</v>
      </c>
      <c r="D1415" s="22"/>
      <c r="E1415" s="22"/>
    </row>
    <row r="1416" spans="1:5" x14ac:dyDescent="0.2">
      <c r="A1416" t="s">
        <v>1412</v>
      </c>
      <c r="B1416" s="1">
        <v>1087.3499999999999</v>
      </c>
      <c r="C1416" s="1">
        <v>248095771</v>
      </c>
    </row>
    <row r="1417" spans="1:5" x14ac:dyDescent="0.2">
      <c r="A1417" t="s">
        <v>1413</v>
      </c>
      <c r="B1417" s="1">
        <v>1091.44</v>
      </c>
      <c r="C1417" s="1">
        <v>249127893</v>
      </c>
    </row>
    <row r="1418" spans="1:5" x14ac:dyDescent="0.2">
      <c r="A1418" t="s">
        <v>1414</v>
      </c>
      <c r="B1418" s="1">
        <v>1088.3</v>
      </c>
      <c r="C1418" s="1">
        <v>249303372</v>
      </c>
    </row>
    <row r="1419" spans="1:5" x14ac:dyDescent="0.2">
      <c r="A1419" t="s">
        <v>1415</v>
      </c>
      <c r="B1419" s="1">
        <v>1091.42</v>
      </c>
      <c r="C1419" s="1">
        <v>250521977</v>
      </c>
    </row>
    <row r="1420" spans="1:5" x14ac:dyDescent="0.2">
      <c r="A1420" t="s">
        <v>1416</v>
      </c>
      <c r="B1420" s="1">
        <v>1075.18</v>
      </c>
      <c r="C1420" s="1">
        <v>247052951</v>
      </c>
    </row>
    <row r="1421" spans="1:5" x14ac:dyDescent="0.2">
      <c r="A1421" t="s">
        <v>1417</v>
      </c>
      <c r="B1421" s="1">
        <v>1078.3399999999999</v>
      </c>
      <c r="C1421" s="1">
        <v>247730351</v>
      </c>
    </row>
    <row r="1422" spans="1:5" x14ac:dyDescent="0.2">
      <c r="A1422" t="s">
        <v>1418</v>
      </c>
      <c r="B1422" s="1">
        <v>1077.56</v>
      </c>
      <c r="C1422" s="1">
        <v>247563032</v>
      </c>
    </row>
    <row r="1423" spans="1:5" x14ac:dyDescent="0.2">
      <c r="A1423" t="s">
        <v>1419</v>
      </c>
      <c r="B1423" s="1">
        <v>1079.2</v>
      </c>
      <c r="C1423" s="1">
        <v>247939496</v>
      </c>
    </row>
    <row r="1424" spans="1:5" x14ac:dyDescent="0.2">
      <c r="A1424" t="s">
        <v>1420</v>
      </c>
      <c r="B1424" s="1">
        <v>1078.19</v>
      </c>
      <c r="C1424" s="1">
        <v>247708939</v>
      </c>
    </row>
    <row r="1425" spans="1:3" x14ac:dyDescent="0.2">
      <c r="A1425" t="s">
        <v>1421</v>
      </c>
      <c r="B1425" s="1">
        <v>1079.8399999999999</v>
      </c>
      <c r="C1425" s="1">
        <v>248136165</v>
      </c>
    </row>
    <row r="1426" spans="1:3" x14ac:dyDescent="0.2">
      <c r="A1426" t="s">
        <v>1422</v>
      </c>
      <c r="B1426" s="1">
        <v>1082.99</v>
      </c>
      <c r="C1426" s="1">
        <v>248984694</v>
      </c>
    </row>
    <row r="1427" spans="1:3" x14ac:dyDescent="0.2">
      <c r="A1427" t="s">
        <v>1423</v>
      </c>
      <c r="B1427" s="1">
        <v>1076.6400000000001</v>
      </c>
      <c r="C1427" s="1">
        <v>247299049</v>
      </c>
    </row>
    <row r="1428" spans="1:3" x14ac:dyDescent="0.2">
      <c r="A1428" t="s">
        <v>1424</v>
      </c>
      <c r="B1428" s="1">
        <v>1078.6500000000001</v>
      </c>
      <c r="C1428" s="1">
        <v>247897539</v>
      </c>
    </row>
    <row r="1429" spans="1:3" x14ac:dyDescent="0.2">
      <c r="A1429" t="s">
        <v>1425</v>
      </c>
      <c r="B1429" s="1">
        <v>1095.8599999999999</v>
      </c>
      <c r="C1429" s="1">
        <v>251961499</v>
      </c>
    </row>
    <row r="1430" spans="1:3" x14ac:dyDescent="0.2">
      <c r="A1430" t="s">
        <v>1426</v>
      </c>
      <c r="B1430" s="1">
        <v>1096.21</v>
      </c>
      <c r="C1430" s="1">
        <v>251962887</v>
      </c>
    </row>
    <row r="1431" spans="1:3" x14ac:dyDescent="0.2">
      <c r="A1431" t="s">
        <v>1427</v>
      </c>
      <c r="B1431" s="1">
        <v>1081.56</v>
      </c>
      <c r="C1431" s="1">
        <v>248526524</v>
      </c>
    </row>
    <row r="1432" spans="1:3" x14ac:dyDescent="0.2">
      <c r="A1432" t="s">
        <v>1428</v>
      </c>
      <c r="B1432" s="1">
        <v>1082.17</v>
      </c>
      <c r="C1432" s="1">
        <v>248878796</v>
      </c>
    </row>
    <row r="1433" spans="1:3" x14ac:dyDescent="0.2">
      <c r="A1433" t="s">
        <v>1429</v>
      </c>
      <c r="B1433" s="1">
        <v>1077.5899999999999</v>
      </c>
      <c r="C1433" s="1">
        <v>247822149</v>
      </c>
    </row>
    <row r="1434" spans="1:3" x14ac:dyDescent="0.2">
      <c r="A1434" t="s">
        <v>1430</v>
      </c>
      <c r="B1434" s="1">
        <v>1068.58</v>
      </c>
      <c r="C1434" s="1">
        <v>246160915</v>
      </c>
    </row>
    <row r="1435" spans="1:3" x14ac:dyDescent="0.2">
      <c r="A1435" t="s">
        <v>1431</v>
      </c>
      <c r="B1435" s="1">
        <v>1056.5</v>
      </c>
      <c r="C1435" s="1">
        <v>243378468</v>
      </c>
    </row>
    <row r="1436" spans="1:3" x14ac:dyDescent="0.2">
      <c r="A1436" t="s">
        <v>1432</v>
      </c>
      <c r="B1436" s="1">
        <v>1054.3699999999999</v>
      </c>
      <c r="C1436" s="1">
        <v>243698367</v>
      </c>
    </row>
    <row r="1437" spans="1:3" x14ac:dyDescent="0.2">
      <c r="A1437" t="s">
        <v>1433</v>
      </c>
      <c r="B1437" s="1">
        <v>1046.51</v>
      </c>
      <c r="C1437" s="1">
        <v>242505866</v>
      </c>
    </row>
    <row r="1438" spans="1:3" x14ac:dyDescent="0.2">
      <c r="A1438" t="s">
        <v>1434</v>
      </c>
      <c r="B1438" s="1">
        <v>1045.33</v>
      </c>
      <c r="C1438" s="1">
        <v>242232346</v>
      </c>
    </row>
    <row r="1439" spans="1:3" x14ac:dyDescent="0.2">
      <c r="A1439" t="s">
        <v>1435</v>
      </c>
      <c r="B1439" s="1">
        <v>1047.67</v>
      </c>
      <c r="C1439" s="1">
        <v>242760079</v>
      </c>
    </row>
    <row r="1440" spans="1:3" x14ac:dyDescent="0.2">
      <c r="A1440" t="s">
        <v>1436</v>
      </c>
      <c r="B1440" s="1">
        <v>1045.31</v>
      </c>
      <c r="C1440" s="1">
        <v>242324186</v>
      </c>
    </row>
    <row r="1441" spans="1:3" x14ac:dyDescent="0.2">
      <c r="A1441" t="s">
        <v>1437</v>
      </c>
      <c r="B1441" s="1">
        <v>1051.01</v>
      </c>
      <c r="C1441" s="1">
        <v>243580585</v>
      </c>
    </row>
    <row r="1442" spans="1:3" x14ac:dyDescent="0.2">
      <c r="A1442" t="s">
        <v>1438</v>
      </c>
      <c r="B1442" s="1">
        <v>1054.31</v>
      </c>
      <c r="C1442" s="1">
        <v>244346378</v>
      </c>
    </row>
    <row r="1443" spans="1:3" x14ac:dyDescent="0.2">
      <c r="A1443" t="s">
        <v>1439</v>
      </c>
      <c r="B1443" s="1">
        <v>1053.45</v>
      </c>
      <c r="C1443" s="1">
        <v>244146188</v>
      </c>
    </row>
    <row r="1444" spans="1:3" x14ac:dyDescent="0.2">
      <c r="A1444" t="s">
        <v>1440</v>
      </c>
      <c r="B1444" s="1">
        <v>1061.6199999999999</v>
      </c>
      <c r="C1444" s="1">
        <v>246155795</v>
      </c>
    </row>
    <row r="1445" spans="1:3" x14ac:dyDescent="0.2">
      <c r="A1445" t="s">
        <v>1441</v>
      </c>
      <c r="B1445" s="1">
        <v>1065.93</v>
      </c>
      <c r="C1445" s="1">
        <v>247273205</v>
      </c>
    </row>
    <row r="1446" spans="1:3" x14ac:dyDescent="0.2">
      <c r="A1446" t="s">
        <v>1442</v>
      </c>
      <c r="B1446" s="1">
        <v>1077.21</v>
      </c>
      <c r="C1446" s="1">
        <v>249888325</v>
      </c>
    </row>
    <row r="1447" spans="1:3" x14ac:dyDescent="0.2">
      <c r="A1447" t="s">
        <v>1443</v>
      </c>
      <c r="B1447" s="1">
        <v>1080.46</v>
      </c>
      <c r="C1447" s="1">
        <v>250641410</v>
      </c>
    </row>
    <row r="1448" spans="1:3" x14ac:dyDescent="0.2">
      <c r="A1448" t="s">
        <v>1444</v>
      </c>
      <c r="B1448" s="1">
        <v>1078.24</v>
      </c>
      <c r="C1448" s="1">
        <v>250128135</v>
      </c>
    </row>
    <row r="1449" spans="1:3" x14ac:dyDescent="0.2">
      <c r="A1449" t="s">
        <v>1445</v>
      </c>
      <c r="B1449" s="1">
        <v>1073.03</v>
      </c>
      <c r="C1449" s="1">
        <v>248911347</v>
      </c>
    </row>
    <row r="1450" spans="1:3" x14ac:dyDescent="0.2">
      <c r="A1450" t="s">
        <v>1446</v>
      </c>
      <c r="B1450" s="1">
        <v>1064.77</v>
      </c>
      <c r="C1450" s="1">
        <v>246982487</v>
      </c>
    </row>
    <row r="1451" spans="1:3" x14ac:dyDescent="0.2">
      <c r="A1451" t="s">
        <v>1447</v>
      </c>
      <c r="B1451" s="1">
        <v>1060.68</v>
      </c>
      <c r="C1451" s="1">
        <v>246238021</v>
      </c>
    </row>
    <row r="1452" spans="1:3" x14ac:dyDescent="0.2">
      <c r="A1452" t="s">
        <v>1448</v>
      </c>
      <c r="B1452" s="1">
        <v>1052.23</v>
      </c>
      <c r="C1452" s="1">
        <v>244265397</v>
      </c>
    </row>
    <row r="1453" spans="1:3" x14ac:dyDescent="0.2">
      <c r="A1453" t="s">
        <v>1449</v>
      </c>
      <c r="B1453" s="1">
        <v>1057.74</v>
      </c>
      <c r="C1453" s="1">
        <v>245494457</v>
      </c>
    </row>
    <row r="1454" spans="1:3" x14ac:dyDescent="0.2">
      <c r="A1454" t="s">
        <v>1450</v>
      </c>
      <c r="B1454" s="1">
        <v>1055.17</v>
      </c>
      <c r="C1454" s="1">
        <v>244537692</v>
      </c>
    </row>
    <row r="1455" spans="1:3" x14ac:dyDescent="0.2">
      <c r="A1455" t="s">
        <v>1451</v>
      </c>
      <c r="B1455" s="1">
        <v>1065.01</v>
      </c>
      <c r="C1455" s="1">
        <v>247027152</v>
      </c>
    </row>
    <row r="1456" spans="1:3" x14ac:dyDescent="0.2">
      <c r="A1456" t="s">
        <v>1452</v>
      </c>
      <c r="B1456" s="1">
        <v>1066.9000000000001</v>
      </c>
      <c r="C1456" s="1">
        <v>247770892</v>
      </c>
    </row>
    <row r="1457" spans="1:3" x14ac:dyDescent="0.2">
      <c r="A1457" t="s">
        <v>1453</v>
      </c>
      <c r="B1457" s="1">
        <v>1052.6400000000001</v>
      </c>
      <c r="C1457" s="1">
        <v>244856456</v>
      </c>
    </row>
    <row r="1458" spans="1:3" x14ac:dyDescent="0.2">
      <c r="A1458" t="s">
        <v>1454</v>
      </c>
      <c r="B1458" s="1">
        <v>1047.93</v>
      </c>
      <c r="C1458" s="1">
        <v>243711648</v>
      </c>
    </row>
    <row r="1459" spans="1:3" x14ac:dyDescent="0.2">
      <c r="A1459" t="s">
        <v>1455</v>
      </c>
      <c r="B1459" s="1">
        <v>1039.99</v>
      </c>
      <c r="C1459" s="1">
        <v>241865004</v>
      </c>
    </row>
    <row r="1460" spans="1:3" x14ac:dyDescent="0.2">
      <c r="A1460" t="s">
        <v>1456</v>
      </c>
      <c r="B1460" s="1">
        <v>1029.6500000000001</v>
      </c>
      <c r="C1460" s="1">
        <v>239858574</v>
      </c>
    </row>
    <row r="1461" spans="1:3" x14ac:dyDescent="0.2">
      <c r="A1461" t="s">
        <v>1457</v>
      </c>
      <c r="B1461" s="1">
        <v>1026.45</v>
      </c>
      <c r="C1461" s="1">
        <v>239093288</v>
      </c>
    </row>
    <row r="1462" spans="1:3" x14ac:dyDescent="0.2">
      <c r="A1462" t="s">
        <v>1458</v>
      </c>
      <c r="B1462" s="1">
        <v>1021.38</v>
      </c>
      <c r="C1462" s="1">
        <v>237911941</v>
      </c>
    </row>
    <row r="1463" spans="1:3" x14ac:dyDescent="0.2">
      <c r="A1463" t="s">
        <v>1459</v>
      </c>
      <c r="B1463" s="1">
        <v>1043.01</v>
      </c>
      <c r="C1463" s="1">
        <v>243061297</v>
      </c>
    </row>
    <row r="1464" spans="1:3" x14ac:dyDescent="0.2">
      <c r="A1464" t="s">
        <v>1460</v>
      </c>
      <c r="B1464" s="1">
        <v>1049.54</v>
      </c>
      <c r="C1464" s="1">
        <v>244371766</v>
      </c>
    </row>
    <row r="1465" spans="1:3" x14ac:dyDescent="0.2">
      <c r="A1465" t="s">
        <v>1461</v>
      </c>
      <c r="B1465" s="1">
        <v>1042.6099999999999</v>
      </c>
      <c r="C1465" s="1">
        <v>242653647</v>
      </c>
    </row>
    <row r="1466" spans="1:3" x14ac:dyDescent="0.2">
      <c r="A1466" t="s">
        <v>1462</v>
      </c>
      <c r="B1466" s="1">
        <v>1040.5899999999999</v>
      </c>
      <c r="C1466" s="1">
        <v>242033145</v>
      </c>
    </row>
    <row r="1467" spans="1:3" x14ac:dyDescent="0.2">
      <c r="A1467" t="s">
        <v>1463</v>
      </c>
      <c r="B1467" s="1">
        <v>1034.5</v>
      </c>
      <c r="C1467" s="1">
        <v>241509938</v>
      </c>
    </row>
    <row r="1468" spans="1:3" x14ac:dyDescent="0.2">
      <c r="A1468" t="s">
        <v>1464</v>
      </c>
      <c r="B1468" s="1">
        <v>1040.78</v>
      </c>
      <c r="C1468" s="1">
        <v>242961581</v>
      </c>
    </row>
    <row r="1469" spans="1:3" x14ac:dyDescent="0.2">
      <c r="A1469" t="s">
        <v>1465</v>
      </c>
      <c r="B1469" s="1">
        <v>1041.8599999999999</v>
      </c>
      <c r="C1469" s="1">
        <v>243224543</v>
      </c>
    </row>
    <row r="1470" spans="1:3" x14ac:dyDescent="0.2">
      <c r="A1470" t="s">
        <v>1466</v>
      </c>
      <c r="B1470" s="1">
        <v>1059.25</v>
      </c>
      <c r="C1470" s="1">
        <v>247283954</v>
      </c>
    </row>
    <row r="1471" spans="1:3" x14ac:dyDescent="0.2">
      <c r="A1471" t="s">
        <v>1467</v>
      </c>
      <c r="B1471" s="1">
        <v>1060.44</v>
      </c>
      <c r="C1471" s="1">
        <v>247529598</v>
      </c>
    </row>
    <row r="1472" spans="1:3" x14ac:dyDescent="0.2">
      <c r="A1472" t="s">
        <v>1468</v>
      </c>
      <c r="B1472" s="1">
        <v>1050.29</v>
      </c>
      <c r="C1472" s="1">
        <v>245463382</v>
      </c>
    </row>
    <row r="1473" spans="1:3" x14ac:dyDescent="0.2">
      <c r="A1473" t="s">
        <v>1469</v>
      </c>
      <c r="B1473" s="1">
        <v>1050.98</v>
      </c>
      <c r="C1473" s="1">
        <v>248482073</v>
      </c>
    </row>
    <row r="1474" spans="1:3" x14ac:dyDescent="0.2">
      <c r="A1474" t="s">
        <v>1470</v>
      </c>
      <c r="B1474" s="1">
        <v>1065.46</v>
      </c>
      <c r="C1474" s="1">
        <v>251891662</v>
      </c>
    </row>
    <row r="1475" spans="1:3" x14ac:dyDescent="0.2">
      <c r="A1475" t="s">
        <v>1471</v>
      </c>
      <c r="B1475" s="1">
        <v>1076.27</v>
      </c>
      <c r="C1475" s="1">
        <v>254448082</v>
      </c>
    </row>
    <row r="1476" spans="1:3" x14ac:dyDescent="0.2">
      <c r="A1476" t="s">
        <v>1472</v>
      </c>
      <c r="B1476" s="1">
        <v>1082.74</v>
      </c>
      <c r="C1476" s="1">
        <v>255976745</v>
      </c>
    </row>
    <row r="1477" spans="1:3" x14ac:dyDescent="0.2">
      <c r="A1477" t="s">
        <v>1473</v>
      </c>
      <c r="B1477" s="1">
        <v>1086.3800000000001</v>
      </c>
      <c r="C1477" s="1">
        <v>257168949</v>
      </c>
    </row>
    <row r="1478" spans="1:3" x14ac:dyDescent="0.2">
      <c r="A1478" t="s">
        <v>1474</v>
      </c>
      <c r="B1478" s="1">
        <v>1092.8599999999999</v>
      </c>
      <c r="C1478" s="1">
        <v>258906960</v>
      </c>
    </row>
    <row r="1479" spans="1:3" x14ac:dyDescent="0.2">
      <c r="A1479" t="s">
        <v>1475</v>
      </c>
      <c r="B1479" s="1">
        <v>1095.98</v>
      </c>
      <c r="C1479" s="1">
        <v>259629467</v>
      </c>
    </row>
    <row r="1480" spans="1:3" x14ac:dyDescent="0.2">
      <c r="A1480" t="s">
        <v>1476</v>
      </c>
      <c r="B1480" s="1">
        <v>1110.72</v>
      </c>
      <c r="C1480" s="1">
        <v>263268178</v>
      </c>
    </row>
    <row r="1481" spans="1:3" x14ac:dyDescent="0.2">
      <c r="A1481" t="s">
        <v>1477</v>
      </c>
      <c r="B1481" s="1">
        <v>1108.9000000000001</v>
      </c>
      <c r="C1481" s="1">
        <v>263490223</v>
      </c>
    </row>
    <row r="1482" spans="1:3" x14ac:dyDescent="0.2">
      <c r="A1482" t="s">
        <v>1478</v>
      </c>
      <c r="B1482" s="1">
        <v>1105.97</v>
      </c>
      <c r="C1482" s="1">
        <v>262881689</v>
      </c>
    </row>
    <row r="1483" spans="1:3" x14ac:dyDescent="0.2">
      <c r="A1483" t="s">
        <v>1479</v>
      </c>
      <c r="B1483" s="1">
        <v>1102.8699999999999</v>
      </c>
      <c r="C1483" s="1">
        <v>262302537</v>
      </c>
    </row>
    <row r="1484" spans="1:3" x14ac:dyDescent="0.2">
      <c r="A1484" t="s">
        <v>1480</v>
      </c>
      <c r="B1484" s="1">
        <v>1087.6600000000001</v>
      </c>
      <c r="C1484" s="1">
        <v>258851709</v>
      </c>
    </row>
    <row r="1485" spans="1:3" x14ac:dyDescent="0.2">
      <c r="A1485" t="s">
        <v>1481</v>
      </c>
      <c r="B1485" s="1">
        <v>1092.8599999999999</v>
      </c>
      <c r="C1485" s="1">
        <v>260059062</v>
      </c>
    </row>
    <row r="1486" spans="1:3" x14ac:dyDescent="0.2">
      <c r="A1486" t="s">
        <v>1482</v>
      </c>
      <c r="B1486" s="1">
        <v>1113.52</v>
      </c>
      <c r="C1486" s="1">
        <v>264948049</v>
      </c>
    </row>
    <row r="1487" spans="1:3" x14ac:dyDescent="0.2">
      <c r="A1487" t="s">
        <v>1483</v>
      </c>
      <c r="B1487" s="1">
        <v>1112.83</v>
      </c>
      <c r="C1487" s="1">
        <v>264867087</v>
      </c>
    </row>
    <row r="1488" spans="1:3" x14ac:dyDescent="0.2">
      <c r="A1488" t="s">
        <v>1484</v>
      </c>
      <c r="B1488" s="1">
        <v>1127.3</v>
      </c>
      <c r="C1488" s="1">
        <v>268306243</v>
      </c>
    </row>
    <row r="1489" spans="1:3" x14ac:dyDescent="0.2">
      <c r="A1489" t="s">
        <v>1485</v>
      </c>
      <c r="B1489" s="1">
        <v>1133.81</v>
      </c>
      <c r="C1489" s="1">
        <v>270468768</v>
      </c>
    </row>
    <row r="1490" spans="1:3" x14ac:dyDescent="0.2">
      <c r="A1490" t="s">
        <v>1486</v>
      </c>
      <c r="B1490" s="1">
        <v>1155.76</v>
      </c>
      <c r="C1490" s="1">
        <v>275782161</v>
      </c>
    </row>
    <row r="1491" spans="1:3" x14ac:dyDescent="0.2">
      <c r="A1491" t="s">
        <v>1487</v>
      </c>
      <c r="B1491" s="1">
        <v>1155.6600000000001</v>
      </c>
      <c r="C1491" s="1">
        <v>275874189</v>
      </c>
    </row>
    <row r="1492" spans="1:3" x14ac:dyDescent="0.2">
      <c r="A1492" t="s">
        <v>1488</v>
      </c>
      <c r="B1492" s="1">
        <v>1153.07</v>
      </c>
      <c r="C1492" s="1">
        <v>276962813</v>
      </c>
    </row>
    <row r="1493" spans="1:3" x14ac:dyDescent="0.2">
      <c r="A1493" t="s">
        <v>1489</v>
      </c>
      <c r="B1493" s="1">
        <v>1156.72</v>
      </c>
      <c r="C1493" s="1">
        <v>280116571</v>
      </c>
    </row>
    <row r="1494" spans="1:3" x14ac:dyDescent="0.2">
      <c r="A1494" t="s">
        <v>1490</v>
      </c>
      <c r="B1494" s="1">
        <v>1153.05</v>
      </c>
      <c r="C1494" s="1">
        <v>279227655</v>
      </c>
    </row>
    <row r="1495" spans="1:3" x14ac:dyDescent="0.2">
      <c r="A1495" t="s">
        <v>1491</v>
      </c>
      <c r="B1495" s="1">
        <v>1157.71</v>
      </c>
      <c r="C1495" s="1">
        <v>284209466</v>
      </c>
    </row>
    <row r="1496" spans="1:3" x14ac:dyDescent="0.2">
      <c r="A1496" t="s">
        <v>1492</v>
      </c>
      <c r="B1496" s="1">
        <v>1151.5999999999999</v>
      </c>
      <c r="C1496" s="1">
        <v>282812223</v>
      </c>
    </row>
    <row r="1497" spans="1:3" x14ac:dyDescent="0.2">
      <c r="A1497" t="s">
        <v>1493</v>
      </c>
      <c r="B1497" s="1">
        <v>1140.27</v>
      </c>
      <c r="C1497" s="1">
        <v>280029039</v>
      </c>
    </row>
    <row r="1498" spans="1:3" x14ac:dyDescent="0.2">
      <c r="A1498" t="s">
        <v>1494</v>
      </c>
      <c r="B1498" s="1">
        <v>1138.7</v>
      </c>
      <c r="C1498" s="1">
        <v>279696524</v>
      </c>
    </row>
    <row r="1499" spans="1:3" x14ac:dyDescent="0.2">
      <c r="A1499" t="s">
        <v>1495</v>
      </c>
      <c r="B1499" s="1">
        <v>1126.3900000000001</v>
      </c>
      <c r="C1499" s="1">
        <v>277010782</v>
      </c>
    </row>
    <row r="1500" spans="1:3" x14ac:dyDescent="0.2">
      <c r="A1500" t="s">
        <v>1496</v>
      </c>
      <c r="B1500" s="1">
        <v>1132.08</v>
      </c>
      <c r="C1500" s="1">
        <v>278445146</v>
      </c>
    </row>
    <row r="1501" spans="1:3" x14ac:dyDescent="0.2">
      <c r="A1501" t="s">
        <v>1497</v>
      </c>
      <c r="B1501" s="1">
        <v>1123.77</v>
      </c>
      <c r="C1501" s="1">
        <v>276392905</v>
      </c>
    </row>
    <row r="1502" spans="1:3" x14ac:dyDescent="0.2">
      <c r="A1502" t="s">
        <v>1498</v>
      </c>
      <c r="B1502" s="1">
        <v>1113.58</v>
      </c>
      <c r="C1502" s="1">
        <v>273813254</v>
      </c>
    </row>
    <row r="1503" spans="1:3" x14ac:dyDescent="0.2">
      <c r="A1503" t="s">
        <v>1499</v>
      </c>
      <c r="B1503" s="1">
        <v>1100.06</v>
      </c>
      <c r="C1503" s="1">
        <v>270403295</v>
      </c>
    </row>
    <row r="1504" spans="1:3" x14ac:dyDescent="0.2">
      <c r="A1504" t="s">
        <v>1500</v>
      </c>
      <c r="B1504" s="1">
        <v>1089.79</v>
      </c>
      <c r="C1504" s="1">
        <v>267877961</v>
      </c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2" customWidth="1"/>
    <col min="21" max="16384" width="9.140625" style="2"/>
  </cols>
  <sheetData>
    <row r="1" spans="1:14" ht="15" x14ac:dyDescent="0.25">
      <c r="A1" s="3" t="s">
        <v>1504</v>
      </c>
      <c r="B1" s="4" t="s">
        <v>0</v>
      </c>
      <c r="C1" s="4" t="s">
        <v>1501</v>
      </c>
      <c r="D1" s="4" t="s">
        <v>1531</v>
      </c>
      <c r="E1" s="4" t="s">
        <v>1532</v>
      </c>
      <c r="F1" s="3" t="s">
        <v>1526</v>
      </c>
      <c r="G1" s="3" t="s">
        <v>1502</v>
      </c>
      <c r="H1" s="3" t="s">
        <v>1503</v>
      </c>
      <c r="I1" s="23" t="s">
        <v>1524</v>
      </c>
      <c r="J1" s="3" t="s">
        <v>1509</v>
      </c>
      <c r="K1" s="3" t="s">
        <v>1525</v>
      </c>
      <c r="L1" s="3" t="s">
        <v>1505</v>
      </c>
      <c r="M1" s="23" t="s">
        <v>1523</v>
      </c>
      <c r="N1" s="3" t="s">
        <v>1527</v>
      </c>
    </row>
    <row r="2" spans="1:14" x14ac:dyDescent="0.2">
      <c r="A2" s="5">
        <v>0</v>
      </c>
      <c r="B2" s="2" t="str">
        <f>'Исходные данные'!A252</f>
        <v>06.04.2016</v>
      </c>
      <c r="C2" s="2">
        <f>'Исходные данные'!B252</f>
        <v>2327.46</v>
      </c>
      <c r="D2" s="6" t="str">
        <f>'Исходные данные'!A4</f>
        <v>06.04.2017</v>
      </c>
      <c r="E2" s="2">
        <f>'Исходные данные'!B4</f>
        <v>2263.7800000000002</v>
      </c>
      <c r="F2" s="13">
        <f t="shared" ref="F2:F65" si="0">E2/C2</f>
        <v>0.97263970164900804</v>
      </c>
      <c r="G2" s="13">
        <f t="shared" ref="G2:G65" si="1">1/POWER(2,A2/248)</f>
        <v>1</v>
      </c>
      <c r="H2" s="13">
        <f t="shared" ref="H2:H65" si="2">G2/SUM(G$2:G$1242)</f>
        <v>2.8808204504124171E-3</v>
      </c>
      <c r="I2" s="13">
        <f>LN(F2)</f>
        <v>-2.7741561725265696E-2</v>
      </c>
      <c r="J2" s="19">
        <f t="shared" ref="J2:J65" si="3">H2*I2</f>
        <v>-7.9918458344523796E-5</v>
      </c>
      <c r="K2" s="13">
        <f>F2/GEOMEAN(F$2:F$1242)</f>
        <v>0.8222000128540029</v>
      </c>
      <c r="L2" s="13">
        <f t="shared" ref="L2:L65" si="4">LN(K2)</f>
        <v>-0.19577158888468982</v>
      </c>
      <c r="M2" s="13">
        <f>POWER(L2-AVERAGE(L$2:L$1242),2)</f>
        <v>3.8326515014435993E-2</v>
      </c>
      <c r="N2" s="19">
        <f t="shared" ref="N2:N65" si="5">M2*H2</f>
        <v>1.1041180824662577E-4</v>
      </c>
    </row>
    <row r="3" spans="1:14" x14ac:dyDescent="0.2">
      <c r="A3" s="5">
        <v>1</v>
      </c>
      <c r="B3" s="2" t="str">
        <f>'Исходные данные'!A253</f>
        <v>05.04.2016</v>
      </c>
      <c r="C3" s="2">
        <f>'Исходные данные'!B253</f>
        <v>2315.1999999999998</v>
      </c>
      <c r="D3" s="6" t="str">
        <f>'Исходные данные'!A5</f>
        <v>05.04.2017</v>
      </c>
      <c r="E3" s="2">
        <f>'Исходные данные'!B5</f>
        <v>2258.8200000000002</v>
      </c>
      <c r="F3" s="13">
        <f t="shared" si="0"/>
        <v>0.97564789219073966</v>
      </c>
      <c r="G3" s="13">
        <f t="shared" si="1"/>
        <v>0.99720895392295616</v>
      </c>
      <c r="H3" s="13">
        <f t="shared" si="2"/>
        <v>2.8727799477956256E-3</v>
      </c>
      <c r="I3" s="13">
        <f t="shared" ref="I3:I66" si="6">LN(F3)</f>
        <v>-2.4653523858837768E-2</v>
      </c>
      <c r="J3" s="19">
        <f t="shared" si="3"/>
        <v>-7.0824148984170173E-5</v>
      </c>
      <c r="K3" s="13">
        <f t="shared" ref="K3:K66" si="7">F3/GEOMEAN(F$2:F$1242)</f>
        <v>0.82474292190643594</v>
      </c>
      <c r="L3" s="13">
        <f t="shared" si="4"/>
        <v>-0.1926835510182619</v>
      </c>
      <c r="M3" s="13">
        <f t="shared" ref="M3:M66" si="8">POWER(L3-AVERAGE(L$2:L$1242),2)</f>
        <v>3.7126950833007127E-2</v>
      </c>
      <c r="N3" s="19">
        <f t="shared" si="5"/>
        <v>1.0665755987585697E-4</v>
      </c>
    </row>
    <row r="4" spans="1:14" x14ac:dyDescent="0.2">
      <c r="A4" s="5">
        <v>2</v>
      </c>
      <c r="B4" s="2" t="str">
        <f>'Исходные данные'!A254</f>
        <v>04.04.2016</v>
      </c>
      <c r="C4" s="2">
        <f>'Исходные данные'!B254</f>
        <v>2337.86</v>
      </c>
      <c r="D4" s="6" t="str">
        <f>'Исходные данные'!A6</f>
        <v>04.04.2017</v>
      </c>
      <c r="E4" s="2">
        <f>'Исходные данные'!B6</f>
        <v>2252.63</v>
      </c>
      <c r="F4" s="13">
        <f t="shared" si="0"/>
        <v>0.9635435825926274</v>
      </c>
      <c r="G4" s="13">
        <f t="shared" si="1"/>
        <v>0.99442569778411649</v>
      </c>
      <c r="H4" s="13">
        <f t="shared" si="2"/>
        <v>2.8647618865921204E-3</v>
      </c>
      <c r="I4" s="13">
        <f t="shared" si="6"/>
        <v>-3.713755853097709E-2</v>
      </c>
      <c r="J4" s="19">
        <f t="shared" si="3"/>
        <v>-1.0639026224062722E-4</v>
      </c>
      <c r="K4" s="13">
        <f t="shared" si="7"/>
        <v>0.81451080461749137</v>
      </c>
      <c r="L4" s="13">
        <f t="shared" si="4"/>
        <v>-0.20516758569040119</v>
      </c>
      <c r="M4" s="13">
        <f t="shared" si="8"/>
        <v>4.2093738218028108E-2</v>
      </c>
      <c r="N4" s="19">
        <f t="shared" si="5"/>
        <v>1.2058853691119304E-4</v>
      </c>
    </row>
    <row r="5" spans="1:14" x14ac:dyDescent="0.2">
      <c r="A5" s="5">
        <v>3</v>
      </c>
      <c r="B5" s="2" t="str">
        <f>'Исходные данные'!A255</f>
        <v>01.04.2016</v>
      </c>
      <c r="C5" s="2">
        <f>'Исходные данные'!B255</f>
        <v>2332.08</v>
      </c>
      <c r="D5" s="6" t="str">
        <f>'Исходные данные'!A7</f>
        <v>03.04.2017</v>
      </c>
      <c r="E5" s="2">
        <f>'Исходные данные'!B7</f>
        <v>2252.7800000000002</v>
      </c>
      <c r="F5" s="13">
        <f t="shared" si="0"/>
        <v>0.96599602071970103</v>
      </c>
      <c r="G5" s="13">
        <f t="shared" si="1"/>
        <v>0.99165020984140462</v>
      </c>
      <c r="H5" s="13">
        <f t="shared" si="2"/>
        <v>2.8567662041668832E-3</v>
      </c>
      <c r="I5" s="13">
        <f t="shared" si="6"/>
        <v>-3.4595564115887163E-2</v>
      </c>
      <c r="J5" s="19">
        <f t="shared" si="3"/>
        <v>-9.883143838035501E-5</v>
      </c>
      <c r="K5" s="13">
        <f t="shared" si="7"/>
        <v>0.81658392034182892</v>
      </c>
      <c r="L5" s="13">
        <f t="shared" si="4"/>
        <v>-0.20262559127531132</v>
      </c>
      <c r="M5" s="13">
        <f t="shared" si="8"/>
        <v>4.1057130239669511E-2</v>
      </c>
      <c r="N5" s="19">
        <f t="shared" si="5"/>
        <v>1.1729062210876603E-4</v>
      </c>
    </row>
    <row r="6" spans="1:14" x14ac:dyDescent="0.2">
      <c r="A6" s="5">
        <v>4</v>
      </c>
      <c r="B6" s="2" t="str">
        <f>'Исходные данные'!A256</f>
        <v>31.03.2016</v>
      </c>
      <c r="C6" s="2">
        <f>'Исходные данные'!B256</f>
        <v>2317.04</v>
      </c>
      <c r="D6" s="6" t="str">
        <f>'Исходные данные'!A8</f>
        <v>31.03.2017</v>
      </c>
      <c r="E6" s="2">
        <f>'Исходные данные'!B8</f>
        <v>2229.98</v>
      </c>
      <c r="F6" s="13">
        <f t="shared" si="0"/>
        <v>0.96242619894347958</v>
      </c>
      <c r="G6" s="13">
        <f t="shared" si="1"/>
        <v>0.98888246841342708</v>
      </c>
      <c r="H6" s="13">
        <f t="shared" si="2"/>
        <v>2.8487928380597116E-3</v>
      </c>
      <c r="I6" s="13">
        <f t="shared" si="6"/>
        <v>-3.8297892182343786E-2</v>
      </c>
      <c r="J6" s="19">
        <f t="shared" si="3"/>
        <v>-1.0910276096184399E-4</v>
      </c>
      <c r="K6" s="13">
        <f t="shared" si="7"/>
        <v>0.81356624842763536</v>
      </c>
      <c r="L6" s="13">
        <f t="shared" si="4"/>
        <v>-0.206327919341768</v>
      </c>
      <c r="M6" s="13">
        <f t="shared" si="8"/>
        <v>4.2571210299903108E-2</v>
      </c>
      <c r="N6" s="19">
        <f t="shared" si="5"/>
        <v>1.212765590098978E-4</v>
      </c>
    </row>
    <row r="7" spans="1:14" x14ac:dyDescent="0.2">
      <c r="A7" s="5">
        <v>5</v>
      </c>
      <c r="B7" s="2" t="str">
        <f>'Исходные данные'!A257</f>
        <v>30.03.2016</v>
      </c>
      <c r="C7" s="2">
        <f>'Исходные данные'!B257</f>
        <v>2351.3200000000002</v>
      </c>
      <c r="D7" s="6" t="str">
        <f>'Исходные данные'!A9</f>
        <v>30.03.2017</v>
      </c>
      <c r="E7" s="2">
        <f>'Исходные данные'!B9</f>
        <v>2225.9899999999998</v>
      </c>
      <c r="F7" s="13">
        <f t="shared" si="0"/>
        <v>0.94669802493918298</v>
      </c>
      <c r="G7" s="13">
        <f t="shared" si="1"/>
        <v>0.98612245187930447</v>
      </c>
      <c r="H7" s="13">
        <f t="shared" si="2"/>
        <v>2.8408417259847348E-3</v>
      </c>
      <c r="I7" s="13">
        <f t="shared" si="6"/>
        <v>-5.4775112107856919E-2</v>
      </c>
      <c r="J7" s="19">
        <f t="shared" si="3"/>
        <v>-1.556074240214916E-4</v>
      </c>
      <c r="K7" s="13">
        <f t="shared" si="7"/>
        <v>0.80027077545179626</v>
      </c>
      <c r="L7" s="13">
        <f t="shared" si="4"/>
        <v>-0.22280513926728104</v>
      </c>
      <c r="M7" s="13">
        <f t="shared" si="8"/>
        <v>4.9642130083912488E-2</v>
      </c>
      <c r="N7" s="19">
        <f t="shared" si="5"/>
        <v>1.4102543450914069E-4</v>
      </c>
    </row>
    <row r="8" spans="1:14" x14ac:dyDescent="0.2">
      <c r="A8" s="5">
        <v>6</v>
      </c>
      <c r="B8" s="2" t="str">
        <f>'Исходные данные'!A258</f>
        <v>29.03.2016</v>
      </c>
      <c r="C8" s="2">
        <f>'Исходные данные'!B258</f>
        <v>2341.0500000000002</v>
      </c>
      <c r="D8" s="6" t="str">
        <f>'Исходные данные'!A10</f>
        <v>29.03.2017</v>
      </c>
      <c r="E8" s="2">
        <f>'Исходные данные'!B10</f>
        <v>2244.94</v>
      </c>
      <c r="F8" s="13">
        <f t="shared" si="0"/>
        <v>0.95894577219623667</v>
      </c>
      <c r="G8" s="13">
        <f t="shared" si="1"/>
        <v>0.98337013867850176</v>
      </c>
      <c r="H8" s="13">
        <f t="shared" si="2"/>
        <v>2.8329128058299223E-3</v>
      </c>
      <c r="I8" s="13">
        <f t="shared" si="6"/>
        <v>-4.1920751895371609E-2</v>
      </c>
      <c r="J8" s="19">
        <f t="shared" si="3"/>
        <v>-1.1875783487441721E-4</v>
      </c>
      <c r="K8" s="13">
        <f t="shared" si="7"/>
        <v>0.81062414467485933</v>
      </c>
      <c r="L8" s="13">
        <f t="shared" si="4"/>
        <v>-0.20995077905479578</v>
      </c>
      <c r="M8" s="13">
        <f t="shared" si="8"/>
        <v>4.4079329625715667E-2</v>
      </c>
      <c r="N8" s="19">
        <f t="shared" si="5"/>
        <v>1.2487289736908818E-4</v>
      </c>
    </row>
    <row r="9" spans="1:14" x14ac:dyDescent="0.2">
      <c r="A9" s="5">
        <v>7</v>
      </c>
      <c r="B9" s="2" t="str">
        <f>'Исходные данные'!A259</f>
        <v>28.03.2016</v>
      </c>
      <c r="C9" s="2">
        <f>'Исходные данные'!B259</f>
        <v>2330.35</v>
      </c>
      <c r="D9" s="6" t="str">
        <f>'Исходные данные'!A11</f>
        <v>28.03.2017</v>
      </c>
      <c r="E9" s="2">
        <f>'Исходные данные'!B11</f>
        <v>2242.15</v>
      </c>
      <c r="F9" s="13">
        <f t="shared" si="0"/>
        <v>0.96215160812753453</v>
      </c>
      <c r="G9" s="13">
        <f t="shared" si="1"/>
        <v>0.98062550731066123</v>
      </c>
      <c r="H9" s="13">
        <f t="shared" si="2"/>
        <v>2.8250060156566037E-3</v>
      </c>
      <c r="I9" s="13">
        <f t="shared" si="6"/>
        <v>-3.8583243927333692E-2</v>
      </c>
      <c r="J9" s="19">
        <f t="shared" si="3"/>
        <v>-1.0899789619826381E-4</v>
      </c>
      <c r="K9" s="13">
        <f t="shared" si="7"/>
        <v>0.81333412899839885</v>
      </c>
      <c r="L9" s="13">
        <f t="shared" si="4"/>
        <v>-0.20661327108675781</v>
      </c>
      <c r="M9" s="13">
        <f t="shared" si="8"/>
        <v>4.2689043789170059E-2</v>
      </c>
      <c r="N9" s="19">
        <f t="shared" si="5"/>
        <v>1.2059680550703359E-4</v>
      </c>
    </row>
    <row r="10" spans="1:14" x14ac:dyDescent="0.2">
      <c r="A10" s="5">
        <v>8</v>
      </c>
      <c r="B10" s="2" t="str">
        <f>'Исходные данные'!A260</f>
        <v>25.03.2016</v>
      </c>
      <c r="C10" s="2">
        <f>'Исходные данные'!B260</f>
        <v>2347.85</v>
      </c>
      <c r="D10" s="6" t="str">
        <f>'Исходные данные'!A12</f>
        <v>27.03.2017</v>
      </c>
      <c r="E10" s="2">
        <f>'Исходные данные'!B12</f>
        <v>2231.6799999999998</v>
      </c>
      <c r="F10" s="13">
        <f t="shared" si="0"/>
        <v>0.95052068914112908</v>
      </c>
      <c r="G10" s="13">
        <f t="shared" si="1"/>
        <v>0.97788853633543282</v>
      </c>
      <c r="H10" s="13">
        <f t="shared" si="2"/>
        <v>2.8171212936989806E-3</v>
      </c>
      <c r="I10" s="13">
        <f t="shared" si="6"/>
        <v>-5.0745350703346674E-2</v>
      </c>
      <c r="J10" s="19">
        <f t="shared" si="3"/>
        <v>-1.4295580802262047E-4</v>
      </c>
      <c r="K10" s="13">
        <f t="shared" si="7"/>
        <v>0.80350218226219894</v>
      </c>
      <c r="L10" s="13">
        <f t="shared" si="4"/>
        <v>-0.21877537786277079</v>
      </c>
      <c r="M10" s="13">
        <f t="shared" si="8"/>
        <v>4.786266595899813E-2</v>
      </c>
      <c r="N10" s="19">
        <f t="shared" si="5"/>
        <v>1.3483493544629496E-4</v>
      </c>
    </row>
    <row r="11" spans="1:14" x14ac:dyDescent="0.2">
      <c r="A11" s="5">
        <v>9</v>
      </c>
      <c r="B11" s="2" t="str">
        <f>'Исходные данные'!A261</f>
        <v>24.03.2016</v>
      </c>
      <c r="C11" s="2">
        <f>'Исходные данные'!B261</f>
        <v>2353.39</v>
      </c>
      <c r="D11" s="6" t="str">
        <f>'Исходные данные'!A13</f>
        <v>24.03.2017</v>
      </c>
      <c r="E11" s="2">
        <f>'Исходные данные'!B13</f>
        <v>2236.21</v>
      </c>
      <c r="F11" s="13">
        <f t="shared" si="0"/>
        <v>0.95020799782441501</v>
      </c>
      <c r="G11" s="13">
        <f t="shared" si="1"/>
        <v>0.97515920437230752</v>
      </c>
      <c r="H11" s="13">
        <f t="shared" si="2"/>
        <v>2.809258578363645E-3</v>
      </c>
      <c r="I11" s="13">
        <f t="shared" si="6"/>
        <v>-5.1074373274194666E-2</v>
      </c>
      <c r="J11" s="19">
        <f t="shared" si="3"/>
        <v>-1.4348112125507826E-4</v>
      </c>
      <c r="K11" s="13">
        <f t="shared" si="7"/>
        <v>0.80323785539564618</v>
      </c>
      <c r="L11" s="13">
        <f t="shared" si="4"/>
        <v>-0.21910440043361881</v>
      </c>
      <c r="M11" s="13">
        <f t="shared" si="8"/>
        <v>4.8006738289375565E-2</v>
      </c>
      <c r="N11" s="19">
        <f t="shared" si="5"/>
        <v>1.3486334135868677E-4</v>
      </c>
    </row>
    <row r="12" spans="1:14" x14ac:dyDescent="0.2">
      <c r="A12" s="5">
        <v>10</v>
      </c>
      <c r="B12" s="2" t="str">
        <f>'Исходные данные'!A262</f>
        <v>23.03.2016</v>
      </c>
      <c r="C12" s="2">
        <f>'Исходные данные'!B262</f>
        <v>2341.17</v>
      </c>
      <c r="D12" s="6" t="str">
        <f>'Исходные данные'!A14</f>
        <v>23.03.2017</v>
      </c>
      <c r="E12" s="2">
        <f>'Исходные данные'!B14</f>
        <v>2254.5300000000002</v>
      </c>
      <c r="F12" s="13">
        <f t="shared" si="0"/>
        <v>0.96299286254308747</v>
      </c>
      <c r="G12" s="13">
        <f t="shared" si="1"/>
        <v>0.972437490100451</v>
      </c>
      <c r="H12" s="13">
        <f t="shared" si="2"/>
        <v>2.8014178082291013E-3</v>
      </c>
      <c r="I12" s="13">
        <f t="shared" si="6"/>
        <v>-3.7709278900899312E-2</v>
      </c>
      <c r="J12" s="19">
        <f t="shared" si="3"/>
        <v>-1.0563944544845725E-4</v>
      </c>
      <c r="K12" s="13">
        <f t="shared" si="7"/>
        <v>0.81404526529080845</v>
      </c>
      <c r="L12" s="13">
        <f t="shared" si="4"/>
        <v>-0.20573930606032351</v>
      </c>
      <c r="M12" s="13">
        <f t="shared" si="8"/>
        <v>4.2328662058183454E-2</v>
      </c>
      <c r="N12" s="19">
        <f t="shared" si="5"/>
        <v>1.1858026768830661E-4</v>
      </c>
    </row>
    <row r="13" spans="1:14" x14ac:dyDescent="0.2">
      <c r="A13" s="5">
        <v>11</v>
      </c>
      <c r="B13" s="2" t="str">
        <f>'Исходные данные'!A263</f>
        <v>22.03.2016</v>
      </c>
      <c r="C13" s="2">
        <f>'Исходные данные'!B263</f>
        <v>2335.23</v>
      </c>
      <c r="D13" s="6" t="str">
        <f>'Исходные данные'!A15</f>
        <v>22.03.2017</v>
      </c>
      <c r="E13" s="2">
        <f>'Исходные данные'!B15</f>
        <v>2265.44</v>
      </c>
      <c r="F13" s="13">
        <f t="shared" si="0"/>
        <v>0.97011429281055828</v>
      </c>
      <c r="G13" s="13">
        <f t="shared" si="1"/>
        <v>0.96972337225853589</v>
      </c>
      <c r="H13" s="13">
        <f t="shared" si="2"/>
        <v>2.793598922045283E-3</v>
      </c>
      <c r="I13" s="13">
        <f t="shared" si="6"/>
        <v>-3.0341386786088859E-2</v>
      </c>
      <c r="J13" s="19">
        <f t="shared" si="3"/>
        <v>-8.4761665418976834E-5</v>
      </c>
      <c r="K13" s="13">
        <f t="shared" si="7"/>
        <v>0.82006521291121348</v>
      </c>
      <c r="L13" s="13">
        <f t="shared" si="4"/>
        <v>-0.19837141394551303</v>
      </c>
      <c r="M13" s="13">
        <f t="shared" si="8"/>
        <v>3.935121787074207E-2</v>
      </c>
      <c r="N13" s="19">
        <f t="shared" si="5"/>
        <v>1.0993151982487412E-4</v>
      </c>
    </row>
    <row r="14" spans="1:14" x14ac:dyDescent="0.2">
      <c r="A14" s="5">
        <v>12</v>
      </c>
      <c r="B14" s="2" t="str">
        <f>'Исходные данные'!A264</f>
        <v>21.03.2016</v>
      </c>
      <c r="C14" s="2">
        <f>'Исходные данные'!B264</f>
        <v>2332.29</v>
      </c>
      <c r="D14" s="6" t="str">
        <f>'Исходные данные'!A16</f>
        <v>21.03.2017</v>
      </c>
      <c r="E14" s="2">
        <f>'Исходные данные'!B16</f>
        <v>2238.7199999999998</v>
      </c>
      <c r="F14" s="13">
        <f t="shared" si="0"/>
        <v>0.95988063233988907</v>
      </c>
      <c r="G14" s="13">
        <f t="shared" si="1"/>
        <v>0.96701682964457603</v>
      </c>
      <c r="H14" s="13">
        <f t="shared" si="2"/>
        <v>2.7858018587330752E-3</v>
      </c>
      <c r="I14" s="13">
        <f t="shared" si="6"/>
        <v>-4.0946343563892554E-2</v>
      </c>
      <c r="J14" s="19">
        <f t="shared" si="3"/>
        <v>-1.1406840000861497E-4</v>
      </c>
      <c r="K14" s="13">
        <f t="shared" si="7"/>
        <v>0.81141440855245406</v>
      </c>
      <c r="L14" s="13">
        <f t="shared" si="4"/>
        <v>-0.20897637072331668</v>
      </c>
      <c r="M14" s="13">
        <f t="shared" si="8"/>
        <v>4.3671123520689074E-2</v>
      </c>
      <c r="N14" s="19">
        <f t="shared" si="5"/>
        <v>1.2165909707689734E-4</v>
      </c>
    </row>
    <row r="15" spans="1:14" x14ac:dyDescent="0.2">
      <c r="A15" s="5">
        <v>13</v>
      </c>
      <c r="B15" s="2" t="str">
        <f>'Исходные данные'!A265</f>
        <v>18.03.2016</v>
      </c>
      <c r="C15" s="2">
        <f>'Исходные данные'!B265</f>
        <v>2342.9299999999998</v>
      </c>
      <c r="D15" s="6" t="str">
        <f>'Исходные данные'!A17</f>
        <v>20.03.2017</v>
      </c>
      <c r="E15" s="2">
        <f>'Исходные данные'!B17</f>
        <v>2278.2600000000002</v>
      </c>
      <c r="F15" s="13">
        <f t="shared" si="0"/>
        <v>0.97239780958031197</v>
      </c>
      <c r="G15" s="13">
        <f t="shared" si="1"/>
        <v>0.96431784111576113</v>
      </c>
      <c r="H15" s="13">
        <f t="shared" si="2"/>
        <v>2.7780265573838364E-3</v>
      </c>
      <c r="I15" s="13">
        <f t="shared" si="6"/>
        <v>-2.7990289133911144E-2</v>
      </c>
      <c r="J15" s="19">
        <f t="shared" si="3"/>
        <v>-7.7757766562857374E-5</v>
      </c>
      <c r="K15" s="13">
        <f t="shared" si="7"/>
        <v>0.82199553460614405</v>
      </c>
      <c r="L15" s="13">
        <f t="shared" si="4"/>
        <v>-0.19602031629333522</v>
      </c>
      <c r="M15" s="13">
        <f t="shared" si="8"/>
        <v>3.842396439973917E-2</v>
      </c>
      <c r="N15" s="19">
        <f t="shared" si="5"/>
        <v>1.0674279354244649E-4</v>
      </c>
    </row>
    <row r="16" spans="1:14" x14ac:dyDescent="0.2">
      <c r="A16" s="5">
        <v>14</v>
      </c>
      <c r="B16" s="2" t="str">
        <f>'Исходные данные'!A266</f>
        <v>17.03.2016</v>
      </c>
      <c r="C16" s="2">
        <f>'Исходные данные'!B266</f>
        <v>2336.61</v>
      </c>
      <c r="D16" s="6" t="str">
        <f>'Исходные данные'!A18</f>
        <v>17.03.2017</v>
      </c>
      <c r="E16" s="2">
        <f>'Исходные данные'!B18</f>
        <v>2273.9</v>
      </c>
      <c r="F16" s="13">
        <f t="shared" si="0"/>
        <v>0.97316197397083803</v>
      </c>
      <c r="G16" s="13">
        <f t="shared" si="1"/>
        <v>0.96162638558829183</v>
      </c>
      <c r="H16" s="13">
        <f t="shared" si="2"/>
        <v>2.7702729572589273E-3</v>
      </c>
      <c r="I16" s="13">
        <f t="shared" si="6"/>
        <v>-2.7204742026818479E-2</v>
      </c>
      <c r="J16" s="19">
        <f t="shared" si="3"/>
        <v>-7.5364561146100647E-5</v>
      </c>
      <c r="K16" s="13">
        <f t="shared" si="7"/>
        <v>0.8226415045070723</v>
      </c>
      <c r="L16" s="13">
        <f t="shared" si="4"/>
        <v>-0.19523476918624258</v>
      </c>
      <c r="M16" s="13">
        <f t="shared" si="8"/>
        <v>3.8116615099205407E-2</v>
      </c>
      <c r="N16" s="19">
        <f t="shared" si="5"/>
        <v>1.0559342803157605E-4</v>
      </c>
    </row>
    <row r="17" spans="1:14" x14ac:dyDescent="0.2">
      <c r="A17" s="5">
        <v>15</v>
      </c>
      <c r="B17" s="2" t="str">
        <f>'Исходные данные'!A267</f>
        <v>16.03.2016</v>
      </c>
      <c r="C17" s="2">
        <f>'Исходные данные'!B267</f>
        <v>2358.9499999999998</v>
      </c>
      <c r="D17" s="6" t="str">
        <f>'Исходные данные'!A19</f>
        <v>16.03.2017</v>
      </c>
      <c r="E17" s="2">
        <f>'Исходные данные'!B19</f>
        <v>2280.65</v>
      </c>
      <c r="F17" s="13">
        <f t="shared" si="0"/>
        <v>0.9668072659445941</v>
      </c>
      <c r="G17" s="13">
        <f t="shared" si="1"/>
        <v>0.95894244203721368</v>
      </c>
      <c r="H17" s="13">
        <f t="shared" si="2"/>
        <v>2.7625409977892288E-3</v>
      </c>
      <c r="I17" s="13">
        <f t="shared" si="6"/>
        <v>-3.3756114723257201E-2</v>
      </c>
      <c r="J17" s="19">
        <f t="shared" si="3"/>
        <v>-9.3252650849074621E-5</v>
      </c>
      <c r="K17" s="13">
        <f t="shared" si="7"/>
        <v>0.8172696890115676</v>
      </c>
      <c r="L17" s="13">
        <f t="shared" si="4"/>
        <v>-0.20178614188268132</v>
      </c>
      <c r="M17" s="13">
        <f t="shared" si="8"/>
        <v>4.0717647055897588E-2</v>
      </c>
      <c r="N17" s="19">
        <f t="shared" si="5"/>
        <v>1.1248416932542898E-4</v>
      </c>
    </row>
    <row r="18" spans="1:14" x14ac:dyDescent="0.2">
      <c r="A18" s="5">
        <v>16</v>
      </c>
      <c r="B18" s="2" t="str">
        <f>'Исходные данные'!A268</f>
        <v>15.03.2016</v>
      </c>
      <c r="C18" s="2">
        <f>'Исходные данные'!B268</f>
        <v>2315.56</v>
      </c>
      <c r="D18" s="6" t="str">
        <f>'Исходные данные'!A20</f>
        <v>15.03.2017</v>
      </c>
      <c r="E18" s="2">
        <f>'Исходные данные'!B20</f>
        <v>2291.1999999999998</v>
      </c>
      <c r="F18" s="13">
        <f t="shared" si="0"/>
        <v>0.98947986664133081</v>
      </c>
      <c r="G18" s="13">
        <f t="shared" si="1"/>
        <v>0.95626598949625496</v>
      </c>
      <c r="H18" s="13">
        <f t="shared" si="2"/>
        <v>2.7548306185746769E-3</v>
      </c>
      <c r="I18" s="13">
        <f t="shared" si="6"/>
        <v>-1.0575861148711903E-2</v>
      </c>
      <c r="J18" s="19">
        <f t="shared" si="3"/>
        <v>-2.9134706110265906E-5</v>
      </c>
      <c r="K18" s="13">
        <f t="shared" si="7"/>
        <v>0.83643548344982266</v>
      </c>
      <c r="L18" s="13">
        <f t="shared" si="4"/>
        <v>-0.17860588830813598</v>
      </c>
      <c r="M18" s="13">
        <f t="shared" si="8"/>
        <v>3.1900063338338336E-2</v>
      </c>
      <c r="N18" s="19">
        <f t="shared" si="5"/>
        <v>8.787927121892597E-5</v>
      </c>
    </row>
    <row r="19" spans="1:14" x14ac:dyDescent="0.2">
      <c r="A19" s="5">
        <v>17</v>
      </c>
      <c r="B19" s="2" t="str">
        <f>'Исходные данные'!A269</f>
        <v>14.03.2016</v>
      </c>
      <c r="C19" s="2">
        <f>'Исходные данные'!B269</f>
        <v>2341.14</v>
      </c>
      <c r="D19" s="6" t="str">
        <f>'Исходные данные'!A21</f>
        <v>14.03.2017</v>
      </c>
      <c r="E19" s="2">
        <f>'Исходные данные'!B21</f>
        <v>2295.79</v>
      </c>
      <c r="F19" s="13">
        <f t="shared" si="0"/>
        <v>0.98062909522711161</v>
      </c>
      <c r="G19" s="13">
        <f t="shared" si="1"/>
        <v>0.95359700705766104</v>
      </c>
      <c r="H19" s="13">
        <f t="shared" si="2"/>
        <v>2.747141759383784E-3</v>
      </c>
      <c r="I19" s="13">
        <f t="shared" si="6"/>
        <v>-1.9560979363739423E-2</v>
      </c>
      <c r="J19" s="19">
        <f t="shared" si="3"/>
        <v>-5.3736783264573008E-5</v>
      </c>
      <c r="K19" s="13">
        <f t="shared" si="7"/>
        <v>0.82895367455573643</v>
      </c>
      <c r="L19" s="13">
        <f t="shared" si="4"/>
        <v>-0.18759100652316357</v>
      </c>
      <c r="M19" s="13">
        <f t="shared" si="8"/>
        <v>3.5190385728373588E-2</v>
      </c>
      <c r="N19" s="19">
        <f t="shared" si="5"/>
        <v>9.6672978163238218E-5</v>
      </c>
    </row>
    <row r="20" spans="1:14" x14ac:dyDescent="0.2">
      <c r="A20" s="5">
        <v>18</v>
      </c>
      <c r="B20" s="2" t="str">
        <f>'Исходные данные'!A270</f>
        <v>11.03.2016</v>
      </c>
      <c r="C20" s="2">
        <f>'Исходные данные'!B270</f>
        <v>2315.88</v>
      </c>
      <c r="D20" s="6" t="str">
        <f>'Исходные данные'!A22</f>
        <v>13.03.2017</v>
      </c>
      <c r="E20" s="2">
        <f>'Исходные данные'!B22</f>
        <v>2274.4899999999998</v>
      </c>
      <c r="F20" s="13">
        <f t="shared" si="0"/>
        <v>0.9821277440972761</v>
      </c>
      <c r="G20" s="13">
        <f t="shared" si="1"/>
        <v>0.95093547387203192</v>
      </c>
      <c r="H20" s="13">
        <f t="shared" si="2"/>
        <v>2.739474360153172E-3</v>
      </c>
      <c r="I20" s="13">
        <f t="shared" si="6"/>
        <v>-1.8033893449300127E-2</v>
      </c>
      <c r="J20" s="19">
        <f t="shared" si="3"/>
        <v>-4.9403388718091943E-5</v>
      </c>
      <c r="K20" s="13">
        <f t="shared" si="7"/>
        <v>0.83022052508448185</v>
      </c>
      <c r="L20" s="13">
        <f t="shared" si="4"/>
        <v>-0.18606392060872434</v>
      </c>
      <c r="M20" s="13">
        <f t="shared" si="8"/>
        <v>3.4619782552289667E-2</v>
      </c>
      <c r="N20" s="19">
        <f t="shared" si="5"/>
        <v>9.4840006656075681E-5</v>
      </c>
    </row>
    <row r="21" spans="1:14" x14ac:dyDescent="0.2">
      <c r="A21" s="5">
        <v>19</v>
      </c>
      <c r="B21" s="2" t="str">
        <f>'Исходные данные'!A271</f>
        <v>10.03.2016</v>
      </c>
      <c r="C21" s="2">
        <f>'Исходные данные'!B271</f>
        <v>2307.0100000000002</v>
      </c>
      <c r="D21" s="6" t="str">
        <f>'Исходные данные'!A23</f>
        <v>10.03.2017</v>
      </c>
      <c r="E21" s="2">
        <f>'Исходные данные'!B23</f>
        <v>2244.39</v>
      </c>
      <c r="F21" s="13">
        <f t="shared" si="0"/>
        <v>0.97285664128027172</v>
      </c>
      <c r="G21" s="13">
        <f t="shared" si="1"/>
        <v>0.94828136914815975</v>
      </c>
      <c r="H21" s="13">
        <f t="shared" si="2"/>
        <v>2.7318283609871052E-3</v>
      </c>
      <c r="I21" s="13">
        <f t="shared" si="6"/>
        <v>-2.7518544464964712E-2</v>
      </c>
      <c r="J21" s="19">
        <f t="shared" si="3"/>
        <v>-7.5175940222475327E-5</v>
      </c>
      <c r="K21" s="13">
        <f t="shared" si="7"/>
        <v>0.82238339809656613</v>
      </c>
      <c r="L21" s="13">
        <f t="shared" si="4"/>
        <v>-0.19554857162438885</v>
      </c>
      <c r="M21" s="13">
        <f t="shared" si="8"/>
        <v>3.8239243864338725E-2</v>
      </c>
      <c r="N21" s="19">
        <f t="shared" si="5"/>
        <v>1.0446305089130268E-4</v>
      </c>
    </row>
    <row r="22" spans="1:14" x14ac:dyDescent="0.2">
      <c r="A22" s="5">
        <v>20</v>
      </c>
      <c r="B22" s="2" t="str">
        <f>'Исходные данные'!A272</f>
        <v>09.03.2016</v>
      </c>
      <c r="C22" s="2">
        <f>'Исходные данные'!B272</f>
        <v>2306.83</v>
      </c>
      <c r="D22" s="6" t="str">
        <f>'Исходные данные'!A24</f>
        <v>09.03.2017</v>
      </c>
      <c r="E22" s="2">
        <f>'Исходные данные'!B24</f>
        <v>2254.5700000000002</v>
      </c>
      <c r="F22" s="13">
        <f t="shared" si="0"/>
        <v>0.97734553478149677</v>
      </c>
      <c r="G22" s="13">
        <f t="shared" si="1"/>
        <v>0.9456346721528649</v>
      </c>
      <c r="H22" s="13">
        <f t="shared" si="2"/>
        <v>2.7242037021570145E-3</v>
      </c>
      <c r="I22" s="13">
        <f t="shared" si="6"/>
        <v>-2.2915020293090699E-2</v>
      </c>
      <c r="J22" s="19">
        <f t="shared" si="3"/>
        <v>-6.2425183117440793E-5</v>
      </c>
      <c r="K22" s="13">
        <f t="shared" si="7"/>
        <v>0.82617798748886651</v>
      </c>
      <c r="L22" s="13">
        <f t="shared" si="4"/>
        <v>-0.19094504745251481</v>
      </c>
      <c r="M22" s="13">
        <f t="shared" si="8"/>
        <v>3.6460011146643122E-2</v>
      </c>
      <c r="N22" s="19">
        <f t="shared" si="5"/>
        <v>9.9324497346371213E-5</v>
      </c>
    </row>
    <row r="23" spans="1:14" x14ac:dyDescent="0.2">
      <c r="A23" s="5">
        <v>21</v>
      </c>
      <c r="B23" s="2" t="str">
        <f>'Исходные данные'!A273</f>
        <v>04.03.2016</v>
      </c>
      <c r="C23" s="2">
        <f>'Исходные данные'!B273</f>
        <v>2347.44</v>
      </c>
      <c r="D23" s="6" t="str">
        <f>'Исходные данные'!A25</f>
        <v>07.03.2017</v>
      </c>
      <c r="E23" s="2">
        <f>'Исходные данные'!B25</f>
        <v>2215.04</v>
      </c>
      <c r="F23" s="13">
        <f t="shared" si="0"/>
        <v>0.94359813243362978</v>
      </c>
      <c r="G23" s="13">
        <f t="shared" si="1"/>
        <v>0.94299536221083613</v>
      </c>
      <c r="H23" s="13">
        <f t="shared" si="2"/>
        <v>2.7166003241010411E-3</v>
      </c>
      <c r="I23" s="13">
        <f t="shared" si="6"/>
        <v>-5.8054910643422476E-2</v>
      </c>
      <c r="J23" s="19">
        <f t="shared" si="3"/>
        <v>-1.5771198906957849E-4</v>
      </c>
      <c r="K23" s="13">
        <f t="shared" si="7"/>
        <v>0.79765034812028723</v>
      </c>
      <c r="L23" s="13">
        <f t="shared" si="4"/>
        <v>-0.22608493780284655</v>
      </c>
      <c r="M23" s="13">
        <f t="shared" si="8"/>
        <v>5.111439910131698E-2</v>
      </c>
      <c r="N23" s="19">
        <f t="shared" si="5"/>
        <v>1.3885739316486768E-4</v>
      </c>
    </row>
    <row r="24" spans="1:14" x14ac:dyDescent="0.2">
      <c r="A24" s="5">
        <v>22</v>
      </c>
      <c r="B24" s="2" t="str">
        <f>'Исходные данные'!A274</f>
        <v>03.03.2016</v>
      </c>
      <c r="C24" s="2">
        <f>'Исходные данные'!B274</f>
        <v>2342.83</v>
      </c>
      <c r="D24" s="6" t="str">
        <f>'Исходные данные'!A26</f>
        <v>06.03.2017</v>
      </c>
      <c r="E24" s="2">
        <f>'Исходные данные'!B26</f>
        <v>2213.16</v>
      </c>
      <c r="F24" s="13">
        <f t="shared" si="0"/>
        <v>0.9446524075583802</v>
      </c>
      <c r="G24" s="13">
        <f t="shared" si="1"/>
        <v>0.94036341870446694</v>
      </c>
      <c r="H24" s="13">
        <f t="shared" si="2"/>
        <v>2.7090181674235625E-3</v>
      </c>
      <c r="I24" s="13">
        <f t="shared" si="6"/>
        <v>-5.6938241841297116E-2</v>
      </c>
      <c r="J24" s="19">
        <f t="shared" si="3"/>
        <v>-1.5424673156923032E-4</v>
      </c>
      <c r="K24" s="13">
        <f t="shared" si="7"/>
        <v>0.79854155687893835</v>
      </c>
      <c r="L24" s="13">
        <f t="shared" si="4"/>
        <v>-0.22496826900072128</v>
      </c>
      <c r="M24" s="13">
        <f t="shared" si="8"/>
        <v>5.0610722057180882E-2</v>
      </c>
      <c r="N24" s="19">
        <f t="shared" si="5"/>
        <v>1.3710536551932742E-4</v>
      </c>
    </row>
    <row r="25" spans="1:14" x14ac:dyDescent="0.2">
      <c r="A25" s="5">
        <v>23</v>
      </c>
      <c r="B25" s="2" t="str">
        <f>'Исходные данные'!A275</f>
        <v>02.03.2016</v>
      </c>
      <c r="C25" s="2">
        <f>'Исходные данные'!B275</f>
        <v>2357.17</v>
      </c>
      <c r="D25" s="6" t="str">
        <f>'Исходные данные'!A27</f>
        <v>03.03.2017</v>
      </c>
      <c r="E25" s="2">
        <f>'Исходные данные'!B27</f>
        <v>2219.79</v>
      </c>
      <c r="F25" s="13">
        <f t="shared" si="0"/>
        <v>0.94171824688079342</v>
      </c>
      <c r="G25" s="13">
        <f t="shared" si="1"/>
        <v>0.93773882107369655</v>
      </c>
      <c r="H25" s="13">
        <f t="shared" si="2"/>
        <v>2.7014571728947354E-3</v>
      </c>
      <c r="I25" s="13">
        <f t="shared" si="6"/>
        <v>-6.0049150121195355E-2</v>
      </c>
      <c r="J25" s="19">
        <f t="shared" si="3"/>
        <v>-1.6222020732113596E-4</v>
      </c>
      <c r="K25" s="13">
        <f t="shared" si="7"/>
        <v>0.79606122737692697</v>
      </c>
      <c r="L25" s="13">
        <f t="shared" si="4"/>
        <v>-0.22807917728061952</v>
      </c>
      <c r="M25" s="13">
        <f t="shared" si="8"/>
        <v>5.2020111109004258E-2</v>
      </c>
      <c r="N25" s="19">
        <f t="shared" si="5"/>
        <v>1.4053010229020065E-4</v>
      </c>
    </row>
    <row r="26" spans="1:14" x14ac:dyDescent="0.2">
      <c r="A26" s="5">
        <v>24</v>
      </c>
      <c r="B26" s="2" t="str">
        <f>'Исходные данные'!A276</f>
        <v>01.03.2016</v>
      </c>
      <c r="C26" s="2">
        <f>'Исходные данные'!B276</f>
        <v>2358.65</v>
      </c>
      <c r="D26" s="6" t="str">
        <f>'Исходные данные'!A28</f>
        <v>02.03.2017</v>
      </c>
      <c r="E26" s="2">
        <f>'Исходные данные'!B28</f>
        <v>2220.0100000000002</v>
      </c>
      <c r="F26" s="13">
        <f t="shared" si="0"/>
        <v>0.94122061348652841</v>
      </c>
      <c r="G26" s="13">
        <f t="shared" si="1"/>
        <v>0.93512154881584697</v>
      </c>
      <c r="H26" s="13">
        <f t="shared" si="2"/>
        <v>2.6939172814500253E-3</v>
      </c>
      <c r="I26" s="13">
        <f t="shared" si="6"/>
        <v>-6.0577721086854816E-2</v>
      </c>
      <c r="J26" s="19">
        <f t="shared" si="3"/>
        <v>-1.631913697067378E-4</v>
      </c>
      <c r="K26" s="13">
        <f t="shared" si="7"/>
        <v>0.79564056371034253</v>
      </c>
      <c r="L26" s="13">
        <f t="shared" si="4"/>
        <v>-0.228607748246279</v>
      </c>
      <c r="M26" s="13">
        <f t="shared" si="8"/>
        <v>5.2261502558234064E-2</v>
      </c>
      <c r="N26" s="19">
        <f t="shared" si="5"/>
        <v>1.4078816489617146E-4</v>
      </c>
    </row>
    <row r="27" spans="1:14" x14ac:dyDescent="0.2">
      <c r="A27" s="5">
        <v>25</v>
      </c>
      <c r="B27" s="2" t="str">
        <f>'Исходные данные'!A277</f>
        <v>29.02.2016</v>
      </c>
      <c r="C27" s="2">
        <f>'Исходные данные'!B277</f>
        <v>2342.33</v>
      </c>
      <c r="D27" s="6" t="str">
        <f>'Исходные данные'!A29</f>
        <v>01.03.2017</v>
      </c>
      <c r="E27" s="2">
        <f>'Исходные данные'!B29</f>
        <v>2223.2600000000002</v>
      </c>
      <c r="F27" s="13">
        <f t="shared" si="0"/>
        <v>0.94916600137469964</v>
      </c>
      <c r="G27" s="13">
        <f t="shared" si="1"/>
        <v>0.93251158148546542</v>
      </c>
      <c r="H27" s="13">
        <f t="shared" si="2"/>
        <v>2.6863984341897536E-3</v>
      </c>
      <c r="I27" s="13">
        <f t="shared" si="6"/>
        <v>-5.2171573251332912E-2</v>
      </c>
      <c r="J27" s="19">
        <f t="shared" si="3"/>
        <v>-1.4015363269159677E-4</v>
      </c>
      <c r="K27" s="13">
        <f t="shared" si="7"/>
        <v>0.80235702615034876</v>
      </c>
      <c r="L27" s="13">
        <f t="shared" si="4"/>
        <v>-0.22020160041075706</v>
      </c>
      <c r="M27" s="13">
        <f t="shared" si="8"/>
        <v>4.8488744823458711E-2</v>
      </c>
      <c r="N27" s="19">
        <f t="shared" si="5"/>
        <v>1.3026008816956601E-4</v>
      </c>
    </row>
    <row r="28" spans="1:14" x14ac:dyDescent="0.2">
      <c r="A28" s="5">
        <v>26</v>
      </c>
      <c r="B28" s="2" t="str">
        <f>'Исходные данные'!A278</f>
        <v>26.02.2016</v>
      </c>
      <c r="C28" s="2">
        <f>'Исходные данные'!B278</f>
        <v>2345.21</v>
      </c>
      <c r="D28" s="6" t="str">
        <f>'Исходные данные'!A30</f>
        <v>28.02.2017</v>
      </c>
      <c r="E28" s="2">
        <f>'Исходные данные'!B30</f>
        <v>2203.98</v>
      </c>
      <c r="F28" s="13">
        <f t="shared" si="0"/>
        <v>0.93977938009815754</v>
      </c>
      <c r="G28" s="13">
        <f t="shared" si="1"/>
        <v>0.92990889869416249</v>
      </c>
      <c r="H28" s="13">
        <f t="shared" si="2"/>
        <v>2.6789005723786316E-3</v>
      </c>
      <c r="I28" s="13">
        <f t="shared" si="6"/>
        <v>-6.2110133288154276E-2</v>
      </c>
      <c r="J28" s="19">
        <f t="shared" si="3"/>
        <v>-1.6638687161614959E-4</v>
      </c>
      <c r="K28" s="13">
        <f t="shared" si="7"/>
        <v>0.79442224812191331</v>
      </c>
      <c r="L28" s="13">
        <f t="shared" si="4"/>
        <v>-0.23014016044757843</v>
      </c>
      <c r="M28" s="13">
        <f t="shared" si="8"/>
        <v>5.2964493450837133E-2</v>
      </c>
      <c r="N28" s="19">
        <f t="shared" si="5"/>
        <v>1.4188661182119188E-4</v>
      </c>
    </row>
    <row r="29" spans="1:14" x14ac:dyDescent="0.2">
      <c r="A29" s="5">
        <v>27</v>
      </c>
      <c r="B29" s="2" t="str">
        <f>'Исходные данные'!A279</f>
        <v>25.02.2016</v>
      </c>
      <c r="C29" s="2">
        <f>'Исходные данные'!B279</f>
        <v>2323.59</v>
      </c>
      <c r="D29" s="6" t="str">
        <f>'Исходные данные'!A31</f>
        <v>27.02.2017</v>
      </c>
      <c r="E29" s="2">
        <f>'Исходные данные'!B31</f>
        <v>2206.09</v>
      </c>
      <c r="F29" s="13">
        <f t="shared" si="0"/>
        <v>0.94943169836330854</v>
      </c>
      <c r="G29" s="13">
        <f t="shared" si="1"/>
        <v>0.92731348011045389</v>
      </c>
      <c r="H29" s="13">
        <f t="shared" si="2"/>
        <v>2.6714236374453036E-3</v>
      </c>
      <c r="I29" s="13">
        <f t="shared" si="6"/>
        <v>-5.1891685637037312E-2</v>
      </c>
      <c r="J29" s="19">
        <f t="shared" si="3"/>
        <v>-1.3862467559766243E-4</v>
      </c>
      <c r="K29" s="13">
        <f t="shared" si="7"/>
        <v>0.8025816273742955</v>
      </c>
      <c r="L29" s="13">
        <f t="shared" si="4"/>
        <v>-0.21992171279646142</v>
      </c>
      <c r="M29" s="13">
        <f t="shared" si="8"/>
        <v>4.8365559759329248E-2</v>
      </c>
      <c r="N29" s="19">
        <f t="shared" si="5"/>
        <v>1.2920489957934554E-4</v>
      </c>
    </row>
    <row r="30" spans="1:14" x14ac:dyDescent="0.2">
      <c r="A30" s="5">
        <v>28</v>
      </c>
      <c r="B30" s="2" t="str">
        <f>'Исходные данные'!A280</f>
        <v>24.02.2016</v>
      </c>
      <c r="C30" s="2">
        <f>'Исходные данные'!B280</f>
        <v>2341.4299999999998</v>
      </c>
      <c r="D30" s="6" t="str">
        <f>'Исходные данные'!A32</f>
        <v>22.02.2017</v>
      </c>
      <c r="E30" s="2">
        <f>'Исходные данные'!B32</f>
        <v>2240.41</v>
      </c>
      <c r="F30" s="13">
        <f t="shared" si="0"/>
        <v>0.95685542595764128</v>
      </c>
      <c r="G30" s="13">
        <f t="shared" si="1"/>
        <v>0.92472530545960185</v>
      </c>
      <c r="H30" s="13">
        <f t="shared" si="2"/>
        <v>2.66396757098189E-3</v>
      </c>
      <c r="I30" s="13">
        <f t="shared" si="6"/>
        <v>-4.4102968996124189E-2</v>
      </c>
      <c r="J30" s="19">
        <f t="shared" si="3"/>
        <v>-1.1748887918969456E-4</v>
      </c>
      <c r="K30" s="13">
        <f t="shared" si="7"/>
        <v>0.80885711552590667</v>
      </c>
      <c r="L30" s="13">
        <f t="shared" si="4"/>
        <v>-0.21213299615554831</v>
      </c>
      <c r="M30" s="13">
        <f t="shared" si="8"/>
        <v>4.5000408057929861E-2</v>
      </c>
      <c r="N30" s="19">
        <f t="shared" si="5"/>
        <v>1.1987962774727728E-4</v>
      </c>
    </row>
    <row r="31" spans="1:14" x14ac:dyDescent="0.2">
      <c r="A31" s="5">
        <v>29</v>
      </c>
      <c r="B31" s="2" t="str">
        <f>'Исходные данные'!A281</f>
        <v>20.02.2016</v>
      </c>
      <c r="C31" s="2">
        <f>'Исходные данные'!B281</f>
        <v>2354.96</v>
      </c>
      <c r="D31" s="6" t="str">
        <f>'Исходные данные'!A33</f>
        <v>21.02.2017</v>
      </c>
      <c r="E31" s="2">
        <f>'Исходные данные'!B33</f>
        <v>2179.59</v>
      </c>
      <c r="F31" s="13">
        <f t="shared" si="0"/>
        <v>0.92553164384957709</v>
      </c>
      <c r="G31" s="13">
        <f t="shared" si="1"/>
        <v>0.92214435452345578</v>
      </c>
      <c r="H31" s="13">
        <f t="shared" si="2"/>
        <v>2.6565323147435295E-3</v>
      </c>
      <c r="I31" s="13">
        <f t="shared" si="6"/>
        <v>-7.7386956467644138E-2</v>
      </c>
      <c r="J31" s="19">
        <f t="shared" si="3"/>
        <v>-2.0558095059594744E-4</v>
      </c>
      <c r="K31" s="13">
        <f t="shared" si="7"/>
        <v>0.78237823130164308</v>
      </c>
      <c r="L31" s="13">
        <f t="shared" si="4"/>
        <v>-0.24541698362706826</v>
      </c>
      <c r="M31" s="13">
        <f t="shared" si="8"/>
        <v>6.0229495852608679E-2</v>
      </c>
      <c r="N31" s="19">
        <f t="shared" si="5"/>
        <v>1.6000160203316635E-4</v>
      </c>
    </row>
    <row r="32" spans="1:14" x14ac:dyDescent="0.2">
      <c r="A32" s="5">
        <v>30</v>
      </c>
      <c r="B32" s="2" t="str">
        <f>'Исходные данные'!A282</f>
        <v>19.02.2016</v>
      </c>
      <c r="C32" s="2">
        <f>'Исходные данные'!B282</f>
        <v>2351.67</v>
      </c>
      <c r="D32" s="6" t="str">
        <f>'Исходные данные'!A34</f>
        <v>20.02.2017</v>
      </c>
      <c r="E32" s="2">
        <f>'Исходные данные'!B34</f>
        <v>2183</v>
      </c>
      <c r="F32" s="13">
        <f t="shared" si="0"/>
        <v>0.9282765013798705</v>
      </c>
      <c r="G32" s="13">
        <f t="shared" si="1"/>
        <v>0.91957060714029504</v>
      </c>
      <c r="H32" s="13">
        <f t="shared" si="2"/>
        <v>2.6491178106479245E-3</v>
      </c>
      <c r="I32" s="13">
        <f t="shared" si="6"/>
        <v>-7.4425636502299858E-2</v>
      </c>
      <c r="J32" s="19">
        <f t="shared" si="3"/>
        <v>-1.9716227922705084E-4</v>
      </c>
      <c r="K32" s="13">
        <f t="shared" si="7"/>
        <v>0.78469853746729046</v>
      </c>
      <c r="L32" s="13">
        <f t="shared" si="4"/>
        <v>-0.24245566366172402</v>
      </c>
      <c r="M32" s="13">
        <f t="shared" si="8"/>
        <v>5.8784748841647028E-2</v>
      </c>
      <c r="N32" s="19">
        <f t="shared" si="5"/>
        <v>1.5572772515087208E-4</v>
      </c>
    </row>
    <row r="33" spans="1:14" x14ac:dyDescent="0.2">
      <c r="A33" s="5">
        <v>31</v>
      </c>
      <c r="B33" s="2" t="str">
        <f>'Исходные данные'!A283</f>
        <v>18.02.2016</v>
      </c>
      <c r="C33" s="2">
        <f>'Исходные данные'!B283</f>
        <v>2360.44</v>
      </c>
      <c r="D33" s="6" t="str">
        <f>'Исходные данные'!A35</f>
        <v>17.02.2017</v>
      </c>
      <c r="E33" s="2">
        <f>'Исходные данные'!B35</f>
        <v>2187.77</v>
      </c>
      <c r="F33" s="13">
        <f t="shared" si="0"/>
        <v>0.92684838419955595</v>
      </c>
      <c r="G33" s="13">
        <f t="shared" si="1"/>
        <v>0.91700404320467122</v>
      </c>
      <c r="H33" s="13">
        <f t="shared" si="2"/>
        <v>2.6417240007748882E-3</v>
      </c>
      <c r="I33" s="13">
        <f t="shared" si="6"/>
        <v>-7.5965282133199974E-2</v>
      </c>
      <c r="J33" s="19">
        <f t="shared" si="3"/>
        <v>-2.0067930903691018E-4</v>
      </c>
      <c r="K33" s="13">
        <f t="shared" si="7"/>
        <v>0.78349130938270695</v>
      </c>
      <c r="L33" s="13">
        <f t="shared" si="4"/>
        <v>-0.24399530929262409</v>
      </c>
      <c r="M33" s="13">
        <f t="shared" si="8"/>
        <v>5.9533710956803279E-2</v>
      </c>
      <c r="N33" s="19">
        <f t="shared" si="5"/>
        <v>1.5727163308978216E-4</v>
      </c>
    </row>
    <row r="34" spans="1:14" x14ac:dyDescent="0.2">
      <c r="A34" s="5">
        <v>32</v>
      </c>
      <c r="B34" s="2" t="str">
        <f>'Исходные данные'!A284</f>
        <v>17.02.2016</v>
      </c>
      <c r="C34" s="2">
        <f>'Исходные данные'!B284</f>
        <v>2365.16</v>
      </c>
      <c r="D34" s="6" t="str">
        <f>'Исходные данные'!A36</f>
        <v>16.02.2017</v>
      </c>
      <c r="E34" s="2">
        <f>'Исходные данные'!B36</f>
        <v>2153.66</v>
      </c>
      <c r="F34" s="13">
        <f t="shared" si="0"/>
        <v>0.91057687429180267</v>
      </c>
      <c r="G34" s="13">
        <f t="shared" si="1"/>
        <v>0.91444464266725156</v>
      </c>
      <c r="H34" s="13">
        <f t="shared" si="2"/>
        <v>2.6343508273658934E-3</v>
      </c>
      <c r="I34" s="13">
        <f t="shared" si="6"/>
        <v>-9.3676952525397733E-2</v>
      </c>
      <c r="J34" s="19">
        <f t="shared" si="3"/>
        <v>-2.4677795739039705E-4</v>
      </c>
      <c r="K34" s="13">
        <f t="shared" si="7"/>
        <v>0.76973653910895901</v>
      </c>
      <c r="L34" s="13">
        <f t="shared" si="4"/>
        <v>-0.26170697968482193</v>
      </c>
      <c r="M34" s="13">
        <f t="shared" si="8"/>
        <v>6.8490543215751792E-2</v>
      </c>
      <c r="N34" s="19">
        <f t="shared" si="5"/>
        <v>1.8042811918715521E-4</v>
      </c>
    </row>
    <row r="35" spans="1:14" x14ac:dyDescent="0.2">
      <c r="A35" s="5">
        <v>33</v>
      </c>
      <c r="B35" s="2" t="str">
        <f>'Исходные данные'!A285</f>
        <v>16.02.2016</v>
      </c>
      <c r="C35" s="2">
        <f>'Исходные данные'!B285</f>
        <v>2394</v>
      </c>
      <c r="D35" s="6" t="str">
        <f>'Исходные данные'!A37</f>
        <v>15.02.2017</v>
      </c>
      <c r="E35" s="2">
        <f>'Исходные данные'!B37</f>
        <v>2125.37</v>
      </c>
      <c r="F35" s="13">
        <f t="shared" si="0"/>
        <v>0.88779030910609857</v>
      </c>
      <c r="G35" s="13">
        <f t="shared" si="1"/>
        <v>0.91189238553466134</v>
      </c>
      <c r="H35" s="13">
        <f t="shared" si="2"/>
        <v>2.6269982328236165E-3</v>
      </c>
      <c r="I35" s="13">
        <f t="shared" si="6"/>
        <v>-0.1190197022690606</v>
      </c>
      <c r="J35" s="19">
        <f t="shared" si="3"/>
        <v>-3.1266454753201516E-4</v>
      </c>
      <c r="K35" s="13">
        <f t="shared" si="7"/>
        <v>0.75047440724572023</v>
      </c>
      <c r="L35" s="13">
        <f t="shared" si="4"/>
        <v>-0.28704972942848472</v>
      </c>
      <c r="M35" s="13">
        <f t="shared" si="8"/>
        <v>8.2397547164966292E-2</v>
      </c>
      <c r="N35" s="19">
        <f t="shared" si="5"/>
        <v>2.1645821079136705E-4</v>
      </c>
    </row>
    <row r="36" spans="1:14" x14ac:dyDescent="0.2">
      <c r="A36" s="5">
        <v>34</v>
      </c>
      <c r="B36" s="2" t="str">
        <f>'Исходные данные'!A286</f>
        <v>15.02.2016</v>
      </c>
      <c r="C36" s="2">
        <f>'Исходные данные'!B286</f>
        <v>2353.62</v>
      </c>
      <c r="D36" s="6" t="str">
        <f>'Исходные данные'!A38</f>
        <v>14.02.2017</v>
      </c>
      <c r="E36" s="2">
        <f>'Исходные данные'!B38</f>
        <v>2101.94</v>
      </c>
      <c r="F36" s="13">
        <f t="shared" si="0"/>
        <v>0.89306685021371346</v>
      </c>
      <c r="G36" s="13">
        <f t="shared" si="1"/>
        <v>0.90934725186932863</v>
      </c>
      <c r="H36" s="13">
        <f t="shared" si="2"/>
        <v>2.6196661597114928E-3</v>
      </c>
      <c r="I36" s="13">
        <f t="shared" si="6"/>
        <v>-0.11309384064581036</v>
      </c>
      <c r="J36" s="19">
        <f t="shared" si="3"/>
        <v>-2.9626810721163359E-4</v>
      </c>
      <c r="K36" s="13">
        <f t="shared" si="7"/>
        <v>0.75493481756945091</v>
      </c>
      <c r="L36" s="13">
        <f t="shared" si="4"/>
        <v>-0.28112386780523457</v>
      </c>
      <c r="M36" s="13">
        <f t="shared" si="8"/>
        <v>7.9030629049775009E-2</v>
      </c>
      <c r="N36" s="19">
        <f t="shared" si="5"/>
        <v>2.0703386450240764E-4</v>
      </c>
    </row>
    <row r="37" spans="1:14" x14ac:dyDescent="0.2">
      <c r="A37" s="5">
        <v>35</v>
      </c>
      <c r="B37" s="2" t="str">
        <f>'Исходные данные'!A287</f>
        <v>12.02.2016</v>
      </c>
      <c r="C37" s="2">
        <f>'Исходные данные'!B287</f>
        <v>2373.2800000000002</v>
      </c>
      <c r="D37" s="6" t="str">
        <f>'Исходные данные'!A39</f>
        <v>13.02.2017</v>
      </c>
      <c r="E37" s="2">
        <f>'Исходные данные'!B39</f>
        <v>2134.7600000000002</v>
      </c>
      <c r="F37" s="13">
        <f t="shared" si="0"/>
        <v>0.89949774152228146</v>
      </c>
      <c r="G37" s="13">
        <f t="shared" si="1"/>
        <v>0.90680922178932821</v>
      </c>
      <c r="H37" s="13">
        <f t="shared" si="2"/>
        <v>2.6123545507532658E-3</v>
      </c>
      <c r="I37" s="13">
        <f t="shared" si="6"/>
        <v>-0.10591873640928562</v>
      </c>
      <c r="J37" s="19">
        <f t="shared" si="3"/>
        <v>-2.7669729306883288E-4</v>
      </c>
      <c r="K37" s="13">
        <f t="shared" si="7"/>
        <v>0.76037103296103215</v>
      </c>
      <c r="L37" s="13">
        <f t="shared" si="4"/>
        <v>-0.27394876356870979</v>
      </c>
      <c r="M37" s="13">
        <f t="shared" si="8"/>
        <v>7.504792506082486E-2</v>
      </c>
      <c r="N37" s="19">
        <f t="shared" si="5"/>
        <v>1.9605178855723588E-4</v>
      </c>
    </row>
    <row r="38" spans="1:14" x14ac:dyDescent="0.2">
      <c r="A38" s="5">
        <v>36</v>
      </c>
      <c r="B38" s="2" t="str">
        <f>'Исходные данные'!A288</f>
        <v>11.02.2016</v>
      </c>
      <c r="C38" s="2">
        <f>'Исходные данные'!B288</f>
        <v>2382.4899999999998</v>
      </c>
      <c r="D38" s="6" t="str">
        <f>'Исходные данные'!A40</f>
        <v>10.02.2017</v>
      </c>
      <c r="E38" s="2">
        <f>'Исходные данные'!B40</f>
        <v>2153.2600000000002</v>
      </c>
      <c r="F38" s="13">
        <f t="shared" si="0"/>
        <v>0.90378553530130257</v>
      </c>
      <c r="G38" s="13">
        <f t="shared" si="1"/>
        <v>0.90427827546822614</v>
      </c>
      <c r="H38" s="13">
        <f t="shared" si="2"/>
        <v>2.6050633488325387E-3</v>
      </c>
      <c r="I38" s="13">
        <f t="shared" si="6"/>
        <v>-0.10116318644670089</v>
      </c>
      <c r="J38" s="19">
        <f t="shared" si="3"/>
        <v>-2.635365092634131E-4</v>
      </c>
      <c r="K38" s="13">
        <f t="shared" si="7"/>
        <v>0.76399562703656654</v>
      </c>
      <c r="L38" s="13">
        <f t="shared" si="4"/>
        <v>-0.26919321360612497</v>
      </c>
      <c r="M38" s="13">
        <f t="shared" si="8"/>
        <v>7.2464986251592825E-2</v>
      </c>
      <c r="N38" s="19">
        <f t="shared" si="5"/>
        <v>1.887758797576783E-4</v>
      </c>
    </row>
    <row r="39" spans="1:14" x14ac:dyDescent="0.2">
      <c r="A39" s="5">
        <v>37</v>
      </c>
      <c r="B39" s="2" t="str">
        <f>'Исходные данные'!A289</f>
        <v>10.02.2016</v>
      </c>
      <c r="C39" s="2">
        <f>'Исходные данные'!B289</f>
        <v>2385.85</v>
      </c>
      <c r="D39" s="6" t="str">
        <f>'Исходные данные'!A41</f>
        <v>09.02.2017</v>
      </c>
      <c r="E39" s="2">
        <f>'Исходные данные'!B41</f>
        <v>2155.89</v>
      </c>
      <c r="F39" s="13">
        <f t="shared" si="0"/>
        <v>0.90361506381373513</v>
      </c>
      <c r="G39" s="13">
        <f t="shared" si="1"/>
        <v>0.90175439313492456</v>
      </c>
      <c r="H39" s="13">
        <f t="shared" si="2"/>
        <v>2.597792496992329E-3</v>
      </c>
      <c r="I39" s="13">
        <f t="shared" si="6"/>
        <v>-0.1013518236399788</v>
      </c>
      <c r="J39" s="19">
        <f t="shared" si="3"/>
        <v>-2.6329100700842669E-4</v>
      </c>
      <c r="K39" s="13">
        <f t="shared" si="7"/>
        <v>0.76385152263795764</v>
      </c>
      <c r="L39" s="13">
        <f t="shared" si="4"/>
        <v>-0.26938185079940302</v>
      </c>
      <c r="M39" s="13">
        <f t="shared" si="8"/>
        <v>7.2566581540111835E-2</v>
      </c>
      <c r="N39" s="19">
        <f t="shared" si="5"/>
        <v>1.8851292105728459E-4</v>
      </c>
    </row>
    <row r="40" spans="1:14" x14ac:dyDescent="0.2">
      <c r="A40" s="5">
        <v>38</v>
      </c>
      <c r="B40" s="2" t="str">
        <f>'Исходные данные'!A290</f>
        <v>09.02.2016</v>
      </c>
      <c r="C40" s="2">
        <f>'Исходные данные'!B290</f>
        <v>2385.02</v>
      </c>
      <c r="D40" s="6" t="str">
        <f>'Исходные данные'!A42</f>
        <v>08.02.2017</v>
      </c>
      <c r="E40" s="2">
        <f>'Исходные данные'!B42</f>
        <v>2154.77</v>
      </c>
      <c r="F40" s="13">
        <f t="shared" si="0"/>
        <v>0.90345992905719863</v>
      </c>
      <c r="G40" s="13">
        <f t="shared" si="1"/>
        <v>0.89923755507350822</v>
      </c>
      <c r="H40" s="13">
        <f t="shared" si="2"/>
        <v>2.5905419384346247E-3</v>
      </c>
      <c r="I40" s="13">
        <f t="shared" si="6"/>
        <v>-0.10152352072784691</v>
      </c>
      <c r="J40" s="19">
        <f t="shared" si="3"/>
        <v>-2.6300093818302437E-4</v>
      </c>
      <c r="K40" s="13">
        <f t="shared" si="7"/>
        <v>0.76372038281444221</v>
      </c>
      <c r="L40" s="13">
        <f t="shared" si="4"/>
        <v>-0.26955354788727104</v>
      </c>
      <c r="M40" s="13">
        <f t="shared" si="8"/>
        <v>7.2659115178615327E-2</v>
      </c>
      <c r="N40" s="19">
        <f t="shared" si="5"/>
        <v>1.8822648507975482E-4</v>
      </c>
    </row>
    <row r="41" spans="1:14" x14ac:dyDescent="0.2">
      <c r="A41" s="5">
        <v>39</v>
      </c>
      <c r="B41" s="2" t="str">
        <f>'Исходные данные'!A291</f>
        <v>08.02.2016</v>
      </c>
      <c r="C41" s="2">
        <f>'Исходные данные'!B291</f>
        <v>2404.73</v>
      </c>
      <c r="D41" s="6" t="str">
        <f>'Исходные данные'!A43</f>
        <v>07.02.2017</v>
      </c>
      <c r="E41" s="2">
        <f>'Исходные данные'!B43</f>
        <v>2160.1999999999998</v>
      </c>
      <c r="F41" s="13">
        <f t="shared" si="0"/>
        <v>0.89831290830987254</v>
      </c>
      <c r="G41" s="13">
        <f t="shared" si="1"/>
        <v>0.89672774162308988</v>
      </c>
      <c r="H41" s="13">
        <f t="shared" si="2"/>
        <v>2.5833116165199393E-3</v>
      </c>
      <c r="I41" s="13">
        <f t="shared" si="6"/>
        <v>-0.1072368211409101</v>
      </c>
      <c r="J41" s="19">
        <f t="shared" si="3"/>
        <v>-2.7702612577198407E-4</v>
      </c>
      <c r="K41" s="13">
        <f t="shared" si="7"/>
        <v>0.75936945973631098</v>
      </c>
      <c r="L41" s="13">
        <f t="shared" si="4"/>
        <v>-0.27526684830033421</v>
      </c>
      <c r="M41" s="13">
        <f t="shared" si="8"/>
        <v>7.5771837773199208E-2</v>
      </c>
      <c r="N41" s="19">
        <f t="shared" si="5"/>
        <v>1.9574226872456986E-4</v>
      </c>
    </row>
    <row r="42" spans="1:14" x14ac:dyDescent="0.2">
      <c r="A42" s="5">
        <v>40</v>
      </c>
      <c r="B42" s="2" t="str">
        <f>'Исходные данные'!A292</f>
        <v>05.02.2016</v>
      </c>
      <c r="C42" s="2">
        <f>'Исходные данные'!B292</f>
        <v>2427.0100000000002</v>
      </c>
      <c r="D42" s="6" t="str">
        <f>'Исходные данные'!A44</f>
        <v>06.02.2017</v>
      </c>
      <c r="E42" s="2">
        <f>'Исходные данные'!B44</f>
        <v>2134.11</v>
      </c>
      <c r="F42" s="13">
        <f t="shared" si="0"/>
        <v>0.87931652527183646</v>
      </c>
      <c r="G42" s="13">
        <f t="shared" si="1"/>
        <v>0.89422493317765628</v>
      </c>
      <c r="H42" s="13">
        <f t="shared" si="2"/>
        <v>2.5761014747668694E-3</v>
      </c>
      <c r="I42" s="13">
        <f t="shared" si="6"/>
        <v>-0.12861034910627514</v>
      </c>
      <c r="J42" s="19">
        <f t="shared" si="3"/>
        <v>-3.313133100029573E-4</v>
      </c>
      <c r="K42" s="13">
        <f t="shared" si="7"/>
        <v>0.74331127667883068</v>
      </c>
      <c r="L42" s="13">
        <f t="shared" si="4"/>
        <v>-0.29664037626569922</v>
      </c>
      <c r="M42" s="13">
        <f t="shared" si="8"/>
        <v>8.7995512831055611E-2</v>
      </c>
      <c r="N42" s="19">
        <f t="shared" si="5"/>
        <v>2.2668537037694934E-4</v>
      </c>
    </row>
    <row r="43" spans="1:14" x14ac:dyDescent="0.2">
      <c r="A43" s="5">
        <v>41</v>
      </c>
      <c r="B43" s="2" t="str">
        <f>'Исходные данные'!A293</f>
        <v>04.02.2016</v>
      </c>
      <c r="C43" s="2">
        <f>'Исходные данные'!B293</f>
        <v>2460.9899999999998</v>
      </c>
      <c r="D43" s="6" t="str">
        <f>'Исходные данные'!A45</f>
        <v>03.02.2017</v>
      </c>
      <c r="E43" s="2">
        <f>'Исходные данные'!B45</f>
        <v>2139.06</v>
      </c>
      <c r="F43" s="13">
        <f t="shared" si="0"/>
        <v>0.86918679068179883</v>
      </c>
      <c r="G43" s="13">
        <f t="shared" si="1"/>
        <v>0.89172911018591616</v>
      </c>
      <c r="H43" s="13">
        <f t="shared" si="2"/>
        <v>2.5689114568516547E-3</v>
      </c>
      <c r="I43" s="13">
        <f t="shared" si="6"/>
        <v>-0.14019722781405236</v>
      </c>
      <c r="J43" s="19">
        <f t="shared" si="3"/>
        <v>-3.6015426475036059E-4</v>
      </c>
      <c r="K43" s="13">
        <f t="shared" si="7"/>
        <v>0.73474832382381539</v>
      </c>
      <c r="L43" s="13">
        <f t="shared" si="4"/>
        <v>-0.30822725497347647</v>
      </c>
      <c r="M43" s="13">
        <f t="shared" si="8"/>
        <v>9.5004040708484477E-2</v>
      </c>
      <c r="N43" s="19">
        <f t="shared" si="5"/>
        <v>2.4405696862322678E-4</v>
      </c>
    </row>
    <row r="44" spans="1:14" x14ac:dyDescent="0.2">
      <c r="A44" s="5">
        <v>42</v>
      </c>
      <c r="B44" s="2" t="str">
        <f>'Исходные данные'!A294</f>
        <v>03.02.2016</v>
      </c>
      <c r="C44" s="2">
        <f>'Исходные данные'!B294</f>
        <v>2430.23</v>
      </c>
      <c r="D44" s="6" t="str">
        <f>'Исходные данные'!A46</f>
        <v>02.02.2017</v>
      </c>
      <c r="E44" s="2">
        <f>'Исходные данные'!B46</f>
        <v>2158.23</v>
      </c>
      <c r="F44" s="13">
        <f t="shared" si="0"/>
        <v>0.8880764372096468</v>
      </c>
      <c r="G44" s="13">
        <f t="shared" si="1"/>
        <v>0.88924025315114597</v>
      </c>
      <c r="H44" s="13">
        <f t="shared" si="2"/>
        <v>2.561741506607736E-3</v>
      </c>
      <c r="I44" s="13">
        <f t="shared" si="6"/>
        <v>-0.11869746175566874</v>
      </c>
      <c r="J44" s="19">
        <f t="shared" si="3"/>
        <v>-3.0407221450848098E-4</v>
      </c>
      <c r="K44" s="13">
        <f t="shared" si="7"/>
        <v>0.75071627947242081</v>
      </c>
      <c r="L44" s="13">
        <f t="shared" si="4"/>
        <v>-0.28672748891509287</v>
      </c>
      <c r="M44" s="13">
        <f t="shared" si="8"/>
        <v>8.2212652899554706E-2</v>
      </c>
      <c r="N44" s="19">
        <f t="shared" si="5"/>
        <v>2.1060756530112413E-4</v>
      </c>
    </row>
    <row r="45" spans="1:14" x14ac:dyDescent="0.2">
      <c r="A45" s="5">
        <v>43</v>
      </c>
      <c r="B45" s="2" t="str">
        <f>'Исходные данные'!A295</f>
        <v>02.02.2016</v>
      </c>
      <c r="C45" s="2">
        <f>'Исходные данные'!B295</f>
        <v>2460.19</v>
      </c>
      <c r="D45" s="6" t="str">
        <f>'Исходные данные'!A47</f>
        <v>01.02.2017</v>
      </c>
      <c r="E45" s="2">
        <f>'Исходные данные'!B47</f>
        <v>2171</v>
      </c>
      <c r="F45" s="13">
        <f t="shared" si="0"/>
        <v>0.88245216832846241</v>
      </c>
      <c r="G45" s="13">
        <f t="shared" si="1"/>
        <v>0.88675834263103903</v>
      </c>
      <c r="H45" s="13">
        <f t="shared" si="2"/>
        <v>2.5545915680253183E-3</v>
      </c>
      <c r="I45" s="13">
        <f t="shared" si="6"/>
        <v>-0.1250506918379457</v>
      </c>
      <c r="J45" s="19">
        <f t="shared" si="3"/>
        <v>-3.194534429449486E-4</v>
      </c>
      <c r="K45" s="13">
        <f t="shared" si="7"/>
        <v>0.74596192496831792</v>
      </c>
      <c r="L45" s="13">
        <f t="shared" si="4"/>
        <v>-0.29308071899736993</v>
      </c>
      <c r="M45" s="13">
        <f t="shared" si="8"/>
        <v>8.5896307848015316E-2</v>
      </c>
      <c r="N45" s="19">
        <f t="shared" si="5"/>
        <v>2.1942998375304689E-4</v>
      </c>
    </row>
    <row r="46" spans="1:14" x14ac:dyDescent="0.2">
      <c r="A46" s="5">
        <v>44</v>
      </c>
      <c r="B46" s="2" t="str">
        <f>'Исходные данные'!A296</f>
        <v>01.02.2016</v>
      </c>
      <c r="C46" s="2">
        <f>'Исходные данные'!B296</f>
        <v>2450.7600000000002</v>
      </c>
      <c r="D46" s="6" t="str">
        <f>'Исходные данные'!A48</f>
        <v>31.01.2017</v>
      </c>
      <c r="E46" s="2">
        <f>'Исходные данные'!B48</f>
        <v>2161.12</v>
      </c>
      <c r="F46" s="13">
        <f t="shared" si="0"/>
        <v>0.88181625291746224</v>
      </c>
      <c r="G46" s="13">
        <f t="shared" si="1"/>
        <v>0.88428335923755275</v>
      </c>
      <c r="H46" s="13">
        <f t="shared" si="2"/>
        <v>2.5474615852509319E-3</v>
      </c>
      <c r="I46" s="13">
        <f t="shared" si="6"/>
        <v>-0.12577157470461295</v>
      </c>
      <c r="J46" s="19">
        <f t="shared" si="3"/>
        <v>-3.2039825507651932E-4</v>
      </c>
      <c r="K46" s="13">
        <f t="shared" si="7"/>
        <v>0.74542436757865771</v>
      </c>
      <c r="L46" s="13">
        <f t="shared" si="4"/>
        <v>-0.29380160186403709</v>
      </c>
      <c r="M46" s="13">
        <f t="shared" si="8"/>
        <v>8.6319381257874167E-2</v>
      </c>
      <c r="N46" s="19">
        <f t="shared" si="5"/>
        <v>2.198953078170637E-4</v>
      </c>
    </row>
    <row r="47" spans="1:14" x14ac:dyDescent="0.2">
      <c r="A47" s="5">
        <v>45</v>
      </c>
      <c r="B47" s="2" t="str">
        <f>'Исходные данные'!A297</f>
        <v>29.01.2016</v>
      </c>
      <c r="C47" s="2">
        <f>'Исходные данные'!B297</f>
        <v>2418.5300000000002</v>
      </c>
      <c r="D47" s="6" t="str">
        <f>'Исходные данные'!A49</f>
        <v>30.01.2017</v>
      </c>
      <c r="E47" s="2">
        <f>'Исходные данные'!B49</f>
        <v>2157.69</v>
      </c>
      <c r="F47" s="13">
        <f t="shared" si="0"/>
        <v>0.89214936345631435</v>
      </c>
      <c r="G47" s="13">
        <f t="shared" si="1"/>
        <v>0.88181528363675776</v>
      </c>
      <c r="H47" s="13">
        <f t="shared" si="2"/>
        <v>2.5403515025869978E-3</v>
      </c>
      <c r="I47" s="13">
        <f t="shared" si="6"/>
        <v>-0.11412171259896903</v>
      </c>
      <c r="J47" s="19">
        <f t="shared" si="3"/>
        <v>-2.8990926407859247E-4</v>
      </c>
      <c r="K47" s="13">
        <f t="shared" si="7"/>
        <v>0.75415923990955491</v>
      </c>
      <c r="L47" s="13">
        <f t="shared" si="4"/>
        <v>-0.28215173975839314</v>
      </c>
      <c r="M47" s="13">
        <f t="shared" si="8"/>
        <v>7.9609604248688001E-2</v>
      </c>
      <c r="N47" s="19">
        <f t="shared" si="5"/>
        <v>2.022363777735108E-4</v>
      </c>
    </row>
    <row r="48" spans="1:14" x14ac:dyDescent="0.2">
      <c r="A48" s="5">
        <v>46</v>
      </c>
      <c r="B48" s="2" t="str">
        <f>'Исходные данные'!A298</f>
        <v>28.01.2016</v>
      </c>
      <c r="C48" s="2">
        <f>'Исходные данные'!B298</f>
        <v>2411.9499999999998</v>
      </c>
      <c r="D48" s="6" t="str">
        <f>'Исходные данные'!A50</f>
        <v>27.01.2017</v>
      </c>
      <c r="E48" s="2">
        <f>'Исходные данные'!B50</f>
        <v>2167.16</v>
      </c>
      <c r="F48" s="13">
        <f t="shared" si="0"/>
        <v>0.89850950475756131</v>
      </c>
      <c r="G48" s="13">
        <f t="shared" si="1"/>
        <v>0.87935409654868602</v>
      </c>
      <c r="H48" s="13">
        <f t="shared" si="2"/>
        <v>2.5332612644913895E-3</v>
      </c>
      <c r="I48" s="13">
        <f t="shared" si="6"/>
        <v>-0.10701799434195265</v>
      </c>
      <c r="J48" s="19">
        <f t="shared" si="3"/>
        <v>-2.7110453967002735E-4</v>
      </c>
      <c r="K48" s="13">
        <f t="shared" si="7"/>
        <v>0.75953564830700437</v>
      </c>
      <c r="L48" s="13">
        <f t="shared" si="4"/>
        <v>-0.27504802150137686</v>
      </c>
      <c r="M48" s="13">
        <f t="shared" si="8"/>
        <v>7.5651414131821873E-2</v>
      </c>
      <c r="N48" s="19">
        <f t="shared" si="5"/>
        <v>1.9164479702414084E-4</v>
      </c>
    </row>
    <row r="49" spans="1:14" x14ac:dyDescent="0.2">
      <c r="A49" s="5">
        <v>47</v>
      </c>
      <c r="B49" s="2" t="str">
        <f>'Исходные данные'!A299</f>
        <v>27.01.2016</v>
      </c>
      <c r="C49" s="2">
        <f>'Исходные данные'!B299</f>
        <v>2415.85</v>
      </c>
      <c r="D49" s="6" t="str">
        <f>'Исходные данные'!A51</f>
        <v>26.01.2017</v>
      </c>
      <c r="E49" s="2">
        <f>'Исходные данные'!B51</f>
        <v>2193.4499999999998</v>
      </c>
      <c r="F49" s="13">
        <f t="shared" si="0"/>
        <v>0.90794130430283337</v>
      </c>
      <c r="G49" s="13">
        <f t="shared" si="1"/>
        <v>0.8768997787471815</v>
      </c>
      <c r="H49" s="13">
        <f t="shared" si="2"/>
        <v>2.5261908155770041E-3</v>
      </c>
      <c r="I49" s="13">
        <f t="shared" si="6"/>
        <v>-9.6575545308571306E-2</v>
      </c>
      <c r="J49" s="19">
        <f t="shared" si="3"/>
        <v>-2.4396825556785367E-4</v>
      </c>
      <c r="K49" s="13">
        <f t="shared" si="7"/>
        <v>0.76750861681138649</v>
      </c>
      <c r="L49" s="13">
        <f t="shared" si="4"/>
        <v>-0.26460557246799543</v>
      </c>
      <c r="M49" s="13">
        <f t="shared" si="8"/>
        <v>7.0016108981115585E-2</v>
      </c>
      <c r="N49" s="19">
        <f t="shared" si="5"/>
        <v>1.7687405145053279E-4</v>
      </c>
    </row>
    <row r="50" spans="1:14" x14ac:dyDescent="0.2">
      <c r="A50" s="5">
        <v>48</v>
      </c>
      <c r="B50" s="2" t="str">
        <f>'Исходные данные'!A300</f>
        <v>26.01.2016</v>
      </c>
      <c r="C50" s="2">
        <f>'Исходные данные'!B300</f>
        <v>2406.42</v>
      </c>
      <c r="D50" s="6" t="str">
        <f>'Исходные данные'!A52</f>
        <v>25.01.2017</v>
      </c>
      <c r="E50" s="2">
        <f>'Исходные данные'!B52</f>
        <v>2152.21</v>
      </c>
      <c r="F50" s="13">
        <f t="shared" si="0"/>
        <v>0.89436174898812337</v>
      </c>
      <c r="G50" s="13">
        <f t="shared" si="1"/>
        <v>0.87445231105974852</v>
      </c>
      <c r="H50" s="13">
        <f t="shared" si="2"/>
        <v>2.5191401006113235E-3</v>
      </c>
      <c r="I50" s="13">
        <f t="shared" si="6"/>
        <v>-0.1116449447273722</v>
      </c>
      <c r="J50" s="19">
        <f t="shared" si="3"/>
        <v>-2.8124925729325806E-4</v>
      </c>
      <c r="K50" s="13">
        <f t="shared" si="7"/>
        <v>0.75602943234526099</v>
      </c>
      <c r="L50" s="13">
        <f t="shared" si="4"/>
        <v>-0.27967497188679635</v>
      </c>
      <c r="M50" s="13">
        <f t="shared" si="8"/>
        <v>7.8218089899880328E-2</v>
      </c>
      <c r="N50" s="19">
        <f t="shared" si="5"/>
        <v>1.9704232686001009E-4</v>
      </c>
    </row>
    <row r="51" spans="1:14" x14ac:dyDescent="0.2">
      <c r="A51" s="5">
        <v>49</v>
      </c>
      <c r="B51" s="2" t="str">
        <f>'Исходные данные'!A301</f>
        <v>25.01.2016</v>
      </c>
      <c r="C51" s="2">
        <f>'Исходные данные'!B301</f>
        <v>2390.4499999999998</v>
      </c>
      <c r="D51" s="6" t="str">
        <f>'Исходные данные'!A53</f>
        <v>24.01.2017</v>
      </c>
      <c r="E51" s="2">
        <f>'Исходные данные'!B53</f>
        <v>2132.88</v>
      </c>
      <c r="F51" s="13">
        <f t="shared" si="0"/>
        <v>0.89225041310213571</v>
      </c>
      <c r="G51" s="13">
        <f t="shared" si="1"/>
        <v>0.87201167436740323</v>
      </c>
      <c r="H51" s="13">
        <f t="shared" si="2"/>
        <v>2.5121090645159883E-3</v>
      </c>
      <c r="I51" s="13">
        <f t="shared" si="6"/>
        <v>-0.11400845362274983</v>
      </c>
      <c r="J51" s="19">
        <f t="shared" si="3"/>
        <v>-2.8640166977716053E-4</v>
      </c>
      <c r="K51" s="13">
        <f t="shared" si="7"/>
        <v>0.75424466005018087</v>
      </c>
      <c r="L51" s="13">
        <f t="shared" si="4"/>
        <v>-0.28203848078217392</v>
      </c>
      <c r="M51" s="13">
        <f t="shared" si="8"/>
        <v>7.9545704641916681E-2</v>
      </c>
      <c r="N51" s="19">
        <f t="shared" si="5"/>
        <v>1.9982748567427041E-4</v>
      </c>
    </row>
    <row r="52" spans="1:14" x14ac:dyDescent="0.2">
      <c r="A52" s="5">
        <v>50</v>
      </c>
      <c r="B52" s="2" t="str">
        <f>'Исходные данные'!A302</f>
        <v>22.01.2016</v>
      </c>
      <c r="C52" s="2">
        <f>'Исходные данные'!B302</f>
        <v>2366.4499999999998</v>
      </c>
      <c r="D52" s="6" t="str">
        <f>'Исходные данные'!A54</f>
        <v>23.01.2017</v>
      </c>
      <c r="E52" s="2">
        <f>'Исходные данные'!B54</f>
        <v>2110.0500000000002</v>
      </c>
      <c r="F52" s="13">
        <f t="shared" si="0"/>
        <v>0.89165205265270775</v>
      </c>
      <c r="G52" s="13">
        <f t="shared" si="1"/>
        <v>0.86957784960452389</v>
      </c>
      <c r="H52" s="13">
        <f t="shared" si="2"/>
        <v>2.5050976523663653E-3</v>
      </c>
      <c r="I52" s="13">
        <f t="shared" si="6"/>
        <v>-0.11467929800281508</v>
      </c>
      <c r="J52" s="19">
        <f t="shared" si="3"/>
        <v>-2.8728284020187485E-4</v>
      </c>
      <c r="K52" s="13">
        <f t="shared" si="7"/>
        <v>0.75373884893803222</v>
      </c>
      <c r="L52" s="13">
        <f t="shared" si="4"/>
        <v>-0.28270932516223918</v>
      </c>
      <c r="M52" s="13">
        <f t="shared" si="8"/>
        <v>7.9924562533688681E-2</v>
      </c>
      <c r="N52" s="19">
        <f t="shared" si="5"/>
        <v>2.0021883396955227E-4</v>
      </c>
    </row>
    <row r="53" spans="1:14" x14ac:dyDescent="0.2">
      <c r="A53" s="5">
        <v>51</v>
      </c>
      <c r="B53" s="2" t="str">
        <f>'Исходные данные'!A303</f>
        <v>21.01.2016</v>
      </c>
      <c r="C53" s="2">
        <f>'Исходные данные'!B303</f>
        <v>2371.64</v>
      </c>
      <c r="D53" s="6" t="str">
        <f>'Исходные данные'!A55</f>
        <v>20.01.2017</v>
      </c>
      <c r="E53" s="2">
        <f>'Исходные данные'!B55</f>
        <v>2093.04</v>
      </c>
      <c r="F53" s="13">
        <f t="shared" si="0"/>
        <v>0.88252854564773742</v>
      </c>
      <c r="G53" s="13">
        <f t="shared" si="1"/>
        <v>0.86715081775870095</v>
      </c>
      <c r="H53" s="13">
        <f t="shared" si="2"/>
        <v>2.4981058093911167E-3</v>
      </c>
      <c r="I53" s="13">
        <f t="shared" si="6"/>
        <v>-0.12496414435477166</v>
      </c>
      <c r="J53" s="19">
        <f t="shared" si="3"/>
        <v>-3.121736549782452E-4</v>
      </c>
      <c r="K53" s="13">
        <f t="shared" si="7"/>
        <v>0.74602648888934975</v>
      </c>
      <c r="L53" s="13">
        <f t="shared" si="4"/>
        <v>-0.29299417151419588</v>
      </c>
      <c r="M53" s="13">
        <f t="shared" si="8"/>
        <v>8.5845584541290029E-2</v>
      </c>
      <c r="N53" s="19">
        <f t="shared" si="5"/>
        <v>2.1445135345317287E-4</v>
      </c>
    </row>
    <row r="54" spans="1:14" x14ac:dyDescent="0.2">
      <c r="A54" s="5">
        <v>52</v>
      </c>
      <c r="B54" s="2" t="str">
        <f>'Исходные данные'!A304</f>
        <v>20.01.2016</v>
      </c>
      <c r="C54" s="2">
        <f>'Исходные данные'!B304</f>
        <v>2352.04</v>
      </c>
      <c r="D54" s="6" t="str">
        <f>'Исходные данные'!A56</f>
        <v>19.01.2017</v>
      </c>
      <c r="E54" s="2">
        <f>'Исходные данные'!B56</f>
        <v>2083.86</v>
      </c>
      <c r="F54" s="13">
        <f t="shared" si="0"/>
        <v>0.88597983027499538</v>
      </c>
      <c r="G54" s="13">
        <f t="shared" si="1"/>
        <v>0.86473055987059022</v>
      </c>
      <c r="H54" s="13">
        <f t="shared" si="2"/>
        <v>2.4911334809717754E-3</v>
      </c>
      <c r="I54" s="13">
        <f t="shared" si="6"/>
        <v>-0.12106109356282276</v>
      </c>
      <c r="J54" s="19">
        <f t="shared" si="3"/>
        <v>-3.0157934341740444E-4</v>
      </c>
      <c r="K54" s="13">
        <f t="shared" si="7"/>
        <v>0.74894395797896585</v>
      </c>
      <c r="L54" s="13">
        <f t="shared" si="4"/>
        <v>-0.28909112072224685</v>
      </c>
      <c r="M54" s="13">
        <f t="shared" si="8"/>
        <v>8.3573676080444706E-2</v>
      </c>
      <c r="N54" s="19">
        <f t="shared" si="5"/>
        <v>2.0819318261188584E-4</v>
      </c>
    </row>
    <row r="55" spans="1:14" x14ac:dyDescent="0.2">
      <c r="A55" s="5">
        <v>53</v>
      </c>
      <c r="B55" s="2" t="str">
        <f>'Исходные данные'!A305</f>
        <v>19.01.2016</v>
      </c>
      <c r="C55" s="2">
        <f>'Исходные данные'!B305</f>
        <v>2338.41</v>
      </c>
      <c r="D55" s="6" t="str">
        <f>'Исходные данные'!A57</f>
        <v>18.01.2017</v>
      </c>
      <c r="E55" s="2">
        <f>'Исходные данные'!B57</f>
        <v>2082.5</v>
      </c>
      <c r="F55" s="13">
        <f t="shared" si="0"/>
        <v>0.89056239068426846</v>
      </c>
      <c r="G55" s="13">
        <f t="shared" si="1"/>
        <v>0.86231705703376349</v>
      </c>
      <c r="H55" s="13">
        <f t="shared" si="2"/>
        <v>2.4841806126423165E-3</v>
      </c>
      <c r="I55" s="13">
        <f t="shared" si="6"/>
        <v>-0.1159021161752215</v>
      </c>
      <c r="J55" s="19">
        <f t="shared" si="3"/>
        <v>-2.8792178996670269E-4</v>
      </c>
      <c r="K55" s="13">
        <f t="shared" si="7"/>
        <v>0.75281772667360236</v>
      </c>
      <c r="L55" s="13">
        <f t="shared" si="4"/>
        <v>-0.28393214333464561</v>
      </c>
      <c r="M55" s="13">
        <f t="shared" si="8"/>
        <v>8.0617462018605743E-2</v>
      </c>
      <c r="N55" s="19">
        <f t="shared" si="5"/>
        <v>2.0026833618704869E-4</v>
      </c>
    </row>
    <row r="56" spans="1:14" x14ac:dyDescent="0.2">
      <c r="A56" s="5">
        <v>54</v>
      </c>
      <c r="B56" s="2" t="str">
        <f>'Исходные данные'!A306</f>
        <v>18.01.2016</v>
      </c>
      <c r="C56" s="2">
        <f>'Исходные данные'!B306</f>
        <v>2380.33</v>
      </c>
      <c r="D56" s="6" t="str">
        <f>'Исходные данные'!A58</f>
        <v>17.01.2017</v>
      </c>
      <c r="E56" s="2">
        <f>'Исходные данные'!B58</f>
        <v>2089.9</v>
      </c>
      <c r="F56" s="13">
        <f t="shared" si="0"/>
        <v>0.87798750593405117</v>
      </c>
      <c r="G56" s="13">
        <f t="shared" si="1"/>
        <v>0.85991029039456135</v>
      </c>
      <c r="H56" s="13">
        <f t="shared" si="2"/>
        <v>2.4772471500887324E-3</v>
      </c>
      <c r="I56" s="13">
        <f t="shared" si="6"/>
        <v>-0.13012291559171954</v>
      </c>
      <c r="J56" s="19">
        <f t="shared" si="3"/>
        <v>-3.2234662181082391E-4</v>
      </c>
      <c r="K56" s="13">
        <f t="shared" si="7"/>
        <v>0.7421878188200185</v>
      </c>
      <c r="L56" s="13">
        <f t="shared" si="4"/>
        <v>-0.29815294275114368</v>
      </c>
      <c r="M56" s="13">
        <f t="shared" si="8"/>
        <v>8.8895177271166761E-2</v>
      </c>
      <c r="N56" s="19">
        <f t="shared" si="5"/>
        <v>2.2021532455163053E-4</v>
      </c>
    </row>
    <row r="57" spans="1:14" x14ac:dyDescent="0.2">
      <c r="A57" s="5">
        <v>55</v>
      </c>
      <c r="B57" s="2" t="str">
        <f>'Исходные данные'!A307</f>
        <v>15.01.2016</v>
      </c>
      <c r="C57" s="2">
        <f>'Исходные данные'!B307</f>
        <v>2339.39</v>
      </c>
      <c r="D57" s="6" t="str">
        <f>'Исходные данные'!A59</f>
        <v>16.01.2017</v>
      </c>
      <c r="E57" s="2">
        <f>'Исходные данные'!B59</f>
        <v>2080.2600000000002</v>
      </c>
      <c r="F57" s="13">
        <f t="shared" si="0"/>
        <v>0.88923180829190529</v>
      </c>
      <c r="G57" s="13">
        <f t="shared" si="1"/>
        <v>0.85751024115194607</v>
      </c>
      <c r="H57" s="13">
        <f t="shared" si="2"/>
        <v>2.4703330391486096E-3</v>
      </c>
      <c r="I57" s="13">
        <f t="shared" si="6"/>
        <v>-0.11739732572363086</v>
      </c>
      <c r="J57" s="19">
        <f t="shared" si="3"/>
        <v>-2.9001049244277628E-4</v>
      </c>
      <c r="K57" s="13">
        <f t="shared" si="7"/>
        <v>0.75169294752028426</v>
      </c>
      <c r="L57" s="13">
        <f t="shared" si="4"/>
        <v>-0.28542735288305504</v>
      </c>
      <c r="M57" s="13">
        <f t="shared" si="8"/>
        <v>8.1468773773828024E-2</v>
      </c>
      <c r="N57" s="19">
        <f t="shared" si="5"/>
        <v>2.0125500351241113E-4</v>
      </c>
    </row>
    <row r="58" spans="1:14" x14ac:dyDescent="0.2">
      <c r="A58" s="5">
        <v>56</v>
      </c>
      <c r="B58" s="2" t="str">
        <f>'Исходные данные'!A308</f>
        <v>14.01.2016</v>
      </c>
      <c r="C58" s="2">
        <f>'Исходные данные'!B308</f>
        <v>2400.37</v>
      </c>
      <c r="D58" s="6" t="str">
        <f>'Исходные данные'!A60</f>
        <v>13.01.2017</v>
      </c>
      <c r="E58" s="2">
        <f>'Исходные данные'!B60</f>
        <v>2085.2199999999998</v>
      </c>
      <c r="F58" s="13">
        <f t="shared" si="0"/>
        <v>0.86870774088994607</v>
      </c>
      <c r="G58" s="13">
        <f t="shared" si="1"/>
        <v>0.85511689055735396</v>
      </c>
      <c r="H58" s="13">
        <f t="shared" si="2"/>
        <v>2.4634382258107018E-3</v>
      </c>
      <c r="I58" s="13">
        <f t="shared" si="6"/>
        <v>-0.14074852686619066</v>
      </c>
      <c r="J58" s="19">
        <f t="shared" si="3"/>
        <v>-3.4672530130871863E-4</v>
      </c>
      <c r="K58" s="13">
        <f t="shared" si="7"/>
        <v>0.73434336940508116</v>
      </c>
      <c r="L58" s="13">
        <f t="shared" si="4"/>
        <v>-0.30877855402561488</v>
      </c>
      <c r="M58" s="13">
        <f t="shared" si="8"/>
        <v>9.5344195426149567E-2</v>
      </c>
      <c r="N58" s="19">
        <f t="shared" si="5"/>
        <v>2.3487453562194273E-4</v>
      </c>
    </row>
    <row r="59" spans="1:14" x14ac:dyDescent="0.2">
      <c r="A59" s="5">
        <v>57</v>
      </c>
      <c r="B59" s="2" t="str">
        <f>'Исходные данные'!A309</f>
        <v>13.01.2016</v>
      </c>
      <c r="C59" s="2">
        <f>'Исходные данные'!B309</f>
        <v>2370.85</v>
      </c>
      <c r="D59" s="6" t="str">
        <f>'Исходные данные'!A61</f>
        <v>12.01.2017</v>
      </c>
      <c r="E59" s="2">
        <f>'Исходные данные'!B61</f>
        <v>2067.77</v>
      </c>
      <c r="F59" s="13">
        <f t="shared" si="0"/>
        <v>0.87216399181728077</v>
      </c>
      <c r="G59" s="13">
        <f t="shared" si="1"/>
        <v>0.85273021991455</v>
      </c>
      <c r="H59" s="13">
        <f t="shared" si="2"/>
        <v>2.4565626562145131E-3</v>
      </c>
      <c r="I59" s="13">
        <f t="shared" si="6"/>
        <v>-0.13677780874433354</v>
      </c>
      <c r="J59" s="19">
        <f t="shared" si="3"/>
        <v>-3.3600325716018066E-4</v>
      </c>
      <c r="K59" s="13">
        <f t="shared" si="7"/>
        <v>0.73726503664945076</v>
      </c>
      <c r="L59" s="13">
        <f t="shared" si="4"/>
        <v>-0.30480783590375765</v>
      </c>
      <c r="M59" s="13">
        <f t="shared" si="8"/>
        <v>9.2907816828332046E-2</v>
      </c>
      <c r="N59" s="19">
        <f t="shared" si="5"/>
        <v>2.2823387329089882E-4</v>
      </c>
    </row>
    <row r="60" spans="1:14" x14ac:dyDescent="0.2">
      <c r="A60" s="5">
        <v>58</v>
      </c>
      <c r="B60" s="2" t="str">
        <f>'Исходные данные'!A310</f>
        <v>12.01.2016</v>
      </c>
      <c r="C60" s="2">
        <f>'Исходные данные'!B310</f>
        <v>2417.77</v>
      </c>
      <c r="D60" s="6" t="str">
        <f>'Исходные данные'!A62</f>
        <v>11.01.2017</v>
      </c>
      <c r="E60" s="2">
        <f>'Исходные данные'!B62</f>
        <v>2107.83</v>
      </c>
      <c r="F60" s="13">
        <f t="shared" si="0"/>
        <v>0.87180749202777763</v>
      </c>
      <c r="G60" s="13">
        <f t="shared" si="1"/>
        <v>0.8503502105794809</v>
      </c>
      <c r="H60" s="13">
        <f t="shared" si="2"/>
        <v>2.4497062766498739E-3</v>
      </c>
      <c r="I60" s="13">
        <f t="shared" si="6"/>
        <v>-0.13718664546875384</v>
      </c>
      <c r="J60" s="19">
        <f t="shared" si="3"/>
        <v>-3.3606698647734723E-4</v>
      </c>
      <c r="K60" s="13">
        <f t="shared" si="7"/>
        <v>0.73696367723443301</v>
      </c>
      <c r="L60" s="13">
        <f t="shared" si="4"/>
        <v>-0.30521667262817803</v>
      </c>
      <c r="M60" s="13">
        <f t="shared" si="8"/>
        <v>9.3157217250216404E-2</v>
      </c>
      <c r="N60" s="19">
        <f t="shared" si="5"/>
        <v>2.2820781981309102E-4</v>
      </c>
    </row>
    <row r="61" spans="1:14" x14ac:dyDescent="0.2">
      <c r="A61" s="5">
        <v>59</v>
      </c>
      <c r="B61" s="2" t="str">
        <f>'Исходные данные'!A311</f>
        <v>11.01.2016</v>
      </c>
      <c r="C61" s="2">
        <f>'Исходные данные'!B311</f>
        <v>2378.8000000000002</v>
      </c>
      <c r="D61" s="6" t="str">
        <f>'Исходные данные'!A63</f>
        <v>10.01.2017</v>
      </c>
      <c r="E61" s="2">
        <f>'Исходные данные'!B63</f>
        <v>2098.63</v>
      </c>
      <c r="F61" s="13">
        <f t="shared" si="0"/>
        <v>0.88222212880443918</v>
      </c>
      <c r="G61" s="13">
        <f t="shared" si="1"/>
        <v>0.84797684396012962</v>
      </c>
      <c r="H61" s="13">
        <f t="shared" si="2"/>
        <v>2.4428690335565203E-3</v>
      </c>
      <c r="I61" s="13">
        <f t="shared" si="6"/>
        <v>-0.12531140796635537</v>
      </c>
      <c r="J61" s="19">
        <f t="shared" si="3"/>
        <v>-3.061193580723774E-4</v>
      </c>
      <c r="K61" s="13">
        <f t="shared" si="7"/>
        <v>0.74576746601369359</v>
      </c>
      <c r="L61" s="13">
        <f t="shared" si="4"/>
        <v>-0.29334143512577954</v>
      </c>
      <c r="M61" s="13">
        <f t="shared" si="8"/>
        <v>8.6049197561651927E-2</v>
      </c>
      <c r="N61" s="19">
        <f t="shared" si="5"/>
        <v>2.1020692008574671E-4</v>
      </c>
    </row>
    <row r="62" spans="1:14" x14ac:dyDescent="0.2">
      <c r="A62" s="5">
        <v>60</v>
      </c>
      <c r="B62" s="2" t="str">
        <f>'Исходные данные'!A312</f>
        <v>31.12.2015</v>
      </c>
      <c r="C62" s="2">
        <f>'Исходные данные'!B312</f>
        <v>2561.86</v>
      </c>
      <c r="D62" s="6" t="str">
        <f>'Исходные данные'!A64</f>
        <v>09.01.2017</v>
      </c>
      <c r="E62" s="2">
        <f>'Исходные данные'!B64</f>
        <v>2104.17</v>
      </c>
      <c r="F62" s="13">
        <f t="shared" si="0"/>
        <v>0.82134464802916629</v>
      </c>
      <c r="G62" s="13">
        <f t="shared" si="1"/>
        <v>0.84561010151637073</v>
      </c>
      <c r="H62" s="13">
        <f t="shared" si="2"/>
        <v>2.4360508735236808E-3</v>
      </c>
      <c r="I62" s="13">
        <f t="shared" si="6"/>
        <v>-0.1968124670821878</v>
      </c>
      <c r="J62" s="19">
        <f t="shared" si="3"/>
        <v>-4.7944518235591428E-4</v>
      </c>
      <c r="K62" s="13">
        <f t="shared" si="7"/>
        <v>0.69430599945923532</v>
      </c>
      <c r="L62" s="13">
        <f t="shared" si="4"/>
        <v>-0.36484249424161203</v>
      </c>
      <c r="M62" s="13">
        <f t="shared" si="8"/>
        <v>0.1331100456044407</v>
      </c>
      <c r="N62" s="19">
        <f t="shared" si="5"/>
        <v>3.2426284286947476E-4</v>
      </c>
    </row>
    <row r="63" spans="1:14" x14ac:dyDescent="0.2">
      <c r="A63" s="5">
        <v>61</v>
      </c>
      <c r="B63" s="2" t="str">
        <f>'Исходные данные'!A313</f>
        <v>30.12.2015</v>
      </c>
      <c r="C63" s="2">
        <f>'Исходные данные'!B313</f>
        <v>2572.21</v>
      </c>
      <c r="D63" s="6" t="str">
        <f>'Исходные данные'!A65</f>
        <v>30.12.2016</v>
      </c>
      <c r="E63" s="2">
        <f>'Исходные данные'!B65</f>
        <v>2050.0300000000002</v>
      </c>
      <c r="F63" s="13">
        <f t="shared" si="0"/>
        <v>0.79699169196916275</v>
      </c>
      <c r="G63" s="13">
        <f t="shared" si="1"/>
        <v>0.84324996475982483</v>
      </c>
      <c r="H63" s="13">
        <f t="shared" si="2"/>
        <v>2.4292517432896532E-3</v>
      </c>
      <c r="I63" s="13">
        <f t="shared" si="6"/>
        <v>-0.22691102437528404</v>
      </c>
      <c r="J63" s="19">
        <f t="shared" si="3"/>
        <v>-5.5122400153529978E-4</v>
      </c>
      <c r="K63" s="13">
        <f t="shared" si="7"/>
        <v>0.6737197528237947</v>
      </c>
      <c r="L63" s="13">
        <f t="shared" si="4"/>
        <v>-0.39494105153470821</v>
      </c>
      <c r="M63" s="13">
        <f t="shared" si="8"/>
        <v>0.15597843418734106</v>
      </c>
      <c r="N63" s="19">
        <f t="shared" si="5"/>
        <v>3.789108831651887E-4</v>
      </c>
    </row>
    <row r="64" spans="1:14" x14ac:dyDescent="0.2">
      <c r="A64" s="5">
        <v>62</v>
      </c>
      <c r="B64" s="2" t="str">
        <f>'Исходные данные'!A314</f>
        <v>29.12.2015</v>
      </c>
      <c r="C64" s="2">
        <f>'Исходные данные'!B314</f>
        <v>2482.0700000000002</v>
      </c>
      <c r="D64" s="6" t="str">
        <f>'Исходные данные'!A66</f>
        <v>29.12.2016</v>
      </c>
      <c r="E64" s="2">
        <f>'Исходные данные'!B66</f>
        <v>2034.47</v>
      </c>
      <c r="F64" s="13">
        <f t="shared" si="0"/>
        <v>0.8196666492081206</v>
      </c>
      <c r="G64" s="13">
        <f t="shared" si="1"/>
        <v>0.84089641525371461</v>
      </c>
      <c r="H64" s="13">
        <f t="shared" si="2"/>
        <v>2.4224715897413931E-3</v>
      </c>
      <c r="I64" s="13">
        <f t="shared" si="6"/>
        <v>-0.1988575467336226</v>
      </c>
      <c r="J64" s="19">
        <f t="shared" si="3"/>
        <v>-4.8172675736787211E-4</v>
      </c>
      <c r="K64" s="13">
        <f t="shared" si="7"/>
        <v>0.69288753931423641</v>
      </c>
      <c r="L64" s="13">
        <f t="shared" si="4"/>
        <v>-0.36688757389304677</v>
      </c>
      <c r="M64" s="13">
        <f t="shared" si="8"/>
        <v>0.13460649187712587</v>
      </c>
      <c r="N64" s="19">
        <f t="shared" si="5"/>
        <v>3.2608040236709301E-4</v>
      </c>
    </row>
    <row r="65" spans="1:14" x14ac:dyDescent="0.2">
      <c r="A65" s="5">
        <v>63</v>
      </c>
      <c r="B65" s="2" t="str">
        <f>'Исходные данные'!A315</f>
        <v>28.12.2015</v>
      </c>
      <c r="C65" s="2">
        <f>'Исходные данные'!B315</f>
        <v>2484.7399999999998</v>
      </c>
      <c r="D65" s="6" t="str">
        <f>'Исходные данные'!A67</f>
        <v>28.12.2016</v>
      </c>
      <c r="E65" s="2">
        <f>'Исходные данные'!B67</f>
        <v>2028.86</v>
      </c>
      <c r="F65" s="13">
        <f t="shared" si="0"/>
        <v>0.81652808744576899</v>
      </c>
      <c r="G65" s="13">
        <f t="shared" si="1"/>
        <v>0.83854943461272047</v>
      </c>
      <c r="H65" s="13">
        <f t="shared" si="2"/>
        <v>2.4157103599140948E-3</v>
      </c>
      <c r="I65" s="13">
        <f t="shared" si="6"/>
        <v>-0.20269396735217002</v>
      </c>
      <c r="J65" s="19">
        <f t="shared" si="3"/>
        <v>-4.8964991682472637E-4</v>
      </c>
      <c r="K65" s="13">
        <f t="shared" si="7"/>
        <v>0.69023442375975763</v>
      </c>
      <c r="L65" s="13">
        <f t="shared" si="4"/>
        <v>-0.37072399451159421</v>
      </c>
      <c r="M65" s="13">
        <f t="shared" si="8"/>
        <v>0.13743628010663253</v>
      </c>
      <c r="N65" s="19">
        <f t="shared" si="5"/>
        <v>3.3200624568164764E-4</v>
      </c>
    </row>
    <row r="66" spans="1:14" x14ac:dyDescent="0.2">
      <c r="A66" s="5">
        <v>64</v>
      </c>
      <c r="B66" s="2" t="str">
        <f>'Исходные данные'!A316</f>
        <v>25.12.2015</v>
      </c>
      <c r="C66" s="2">
        <f>'Исходные данные'!B316</f>
        <v>2458.7199999999998</v>
      </c>
      <c r="D66" s="6" t="str">
        <f>'Исходные данные'!A68</f>
        <v>27.12.2016</v>
      </c>
      <c r="E66" s="2">
        <f>'Исходные данные'!B68</f>
        <v>2048.19</v>
      </c>
      <c r="F66" s="13">
        <f t="shared" ref="F66:F129" si="9">E66/C66</f>
        <v>0.83303100800416485</v>
      </c>
      <c r="G66" s="13">
        <f t="shared" ref="G66:G129" si="10">1/POWER(2,A66/248)</f>
        <v>0.83620900450283731</v>
      </c>
      <c r="H66" s="13">
        <f t="shared" ref="H66:H129" si="11">G66/SUM(G$2:G$1242)</f>
        <v>2.4089680009907826E-3</v>
      </c>
      <c r="I66" s="13">
        <f t="shared" si="6"/>
        <v>-0.18268441301331292</v>
      </c>
      <c r="J66" s="19">
        <f t="shared" ref="J66:J129" si="12">H66*I66</f>
        <v>-4.4008090522885496E-4</v>
      </c>
      <c r="K66" s="13">
        <f t="shared" si="7"/>
        <v>0.70418481204047179</v>
      </c>
      <c r="L66" s="13">
        <f t="shared" ref="L66:L129" si="13">LN(K66)</f>
        <v>-0.35071444017273717</v>
      </c>
      <c r="M66" s="13">
        <f t="shared" si="8"/>
        <v>0.12300061854567644</v>
      </c>
      <c r="N66" s="19">
        <f t="shared" ref="N66:N129" si="14">M66*H66</f>
        <v>2.9630455417860795E-4</v>
      </c>
    </row>
    <row r="67" spans="1:14" x14ac:dyDescent="0.2">
      <c r="A67" s="5">
        <v>65</v>
      </c>
      <c r="B67" s="2" t="str">
        <f>'Исходные данные'!A317</f>
        <v>24.12.2015</v>
      </c>
      <c r="C67" s="2">
        <f>'Исходные данные'!B317</f>
        <v>2511.0700000000002</v>
      </c>
      <c r="D67" s="6" t="str">
        <f>'Исходные данные'!A69</f>
        <v>26.12.2016</v>
      </c>
      <c r="E67" s="2">
        <f>'Исходные данные'!B69</f>
        <v>2046.82</v>
      </c>
      <c r="F67" s="13">
        <f t="shared" si="9"/>
        <v>0.81511865459744248</v>
      </c>
      <c r="G67" s="13">
        <f t="shared" si="10"/>
        <v>0.83387510664123099</v>
      </c>
      <c r="H67" s="13">
        <f t="shared" si="11"/>
        <v>2.4022444603018934E-3</v>
      </c>
      <c r="I67" s="13">
        <f t="shared" ref="I67:I130" si="15">LN(F67)</f>
        <v>-0.20442158787512651</v>
      </c>
      <c r="J67" s="19">
        <f t="shared" si="12"/>
        <v>-4.9107062703913939E-4</v>
      </c>
      <c r="K67" s="13">
        <f t="shared" ref="K67:K130" si="16">F67/GEOMEAN(F$2:F$1242)</f>
        <v>0.68904299007260073</v>
      </c>
      <c r="L67" s="13">
        <f t="shared" si="13"/>
        <v>-0.37245161503455065</v>
      </c>
      <c r="M67" s="13">
        <f t="shared" ref="M67:M130" si="17">POWER(L67-AVERAGE(L$2:L$1242),2)</f>
        <v>0.13872020554184511</v>
      </c>
      <c r="N67" s="19">
        <f t="shared" si="14"/>
        <v>3.3323984529483742E-4</v>
      </c>
    </row>
    <row r="68" spans="1:14" x14ac:dyDescent="0.2">
      <c r="A68" s="5">
        <v>66</v>
      </c>
      <c r="B68" s="2" t="str">
        <f>'Исходные данные'!A318</f>
        <v>23.12.2015</v>
      </c>
      <c r="C68" s="2">
        <f>'Исходные данные'!B318</f>
        <v>2498.17</v>
      </c>
      <c r="D68" s="6" t="str">
        <f>'Исходные данные'!A70</f>
        <v>23.12.2016</v>
      </c>
      <c r="E68" s="2">
        <f>'Исходные данные'!B70</f>
        <v>2053.23</v>
      </c>
      <c r="F68" s="13">
        <f t="shared" si="9"/>
        <v>0.82189362613433037</v>
      </c>
      <c r="G68" s="13">
        <f t="shared" si="10"/>
        <v>0.83154772279609546</v>
      </c>
      <c r="H68" s="13">
        <f t="shared" si="11"/>
        <v>2.3955396853248675E-3</v>
      </c>
      <c r="I68" s="13">
        <f t="shared" si="15"/>
        <v>-0.19614430089567705</v>
      </c>
      <c r="J68" s="19">
        <f t="shared" si="12"/>
        <v>-4.6987145684589636E-4</v>
      </c>
      <c r="K68" s="13">
        <f t="shared" si="16"/>
        <v>0.69477006627077642</v>
      </c>
      <c r="L68" s="13">
        <f t="shared" si="13"/>
        <v>-0.36417432805510114</v>
      </c>
      <c r="M68" s="13">
        <f t="shared" si="17"/>
        <v>0.13262294121438442</v>
      </c>
      <c r="N68" s="19">
        <f t="shared" si="14"/>
        <v>3.1770351886356487E-4</v>
      </c>
    </row>
    <row r="69" spans="1:14" x14ac:dyDescent="0.2">
      <c r="A69" s="5">
        <v>67</v>
      </c>
      <c r="B69" s="2" t="str">
        <f>'Исходные данные'!A319</f>
        <v>22.12.2015</v>
      </c>
      <c r="C69" s="2">
        <f>'Исходные данные'!B319</f>
        <v>2477.0300000000002</v>
      </c>
      <c r="D69" s="6" t="str">
        <f>'Исходные данные'!A71</f>
        <v>22.12.2016</v>
      </c>
      <c r="E69" s="2">
        <f>'Исходные данные'!B71</f>
        <v>2044.74</v>
      </c>
      <c r="F69" s="13">
        <f t="shared" si="9"/>
        <v>0.82548051497155861</v>
      </c>
      <c r="G69" s="13">
        <f t="shared" si="10"/>
        <v>0.82922683478651071</v>
      </c>
      <c r="H69" s="13">
        <f t="shared" si="11"/>
        <v>2.3888536236837386E-3</v>
      </c>
      <c r="I69" s="13">
        <f t="shared" si="15"/>
        <v>-0.19178961981142309</v>
      </c>
      <c r="J69" s="19">
        <f t="shared" si="12"/>
        <v>-4.5815732827144458E-4</v>
      </c>
      <c r="K69" s="13">
        <f t="shared" si="16"/>
        <v>0.69780216545722229</v>
      </c>
      <c r="L69" s="13">
        <f t="shared" si="13"/>
        <v>-0.35981964697084723</v>
      </c>
      <c r="M69" s="13">
        <f t="shared" si="17"/>
        <v>0.12947017834622512</v>
      </c>
      <c r="N69" s="19">
        <f t="shared" si="14"/>
        <v>3.0928530470135981E-4</v>
      </c>
    </row>
    <row r="70" spans="1:14" x14ac:dyDescent="0.2">
      <c r="A70" s="5">
        <v>68</v>
      </c>
      <c r="B70" s="2" t="str">
        <f>'Исходные данные'!A320</f>
        <v>21.12.2015</v>
      </c>
      <c r="C70" s="2">
        <f>'Исходные данные'!B320</f>
        <v>2473.21</v>
      </c>
      <c r="D70" s="6" t="str">
        <f>'Исходные данные'!A72</f>
        <v>21.12.2016</v>
      </c>
      <c r="E70" s="2">
        <f>'Исходные данные'!B72</f>
        <v>2061.3000000000002</v>
      </c>
      <c r="F70" s="13">
        <f t="shared" si="9"/>
        <v>0.83345126374226219</v>
      </c>
      <c r="G70" s="13">
        <f t="shared" si="10"/>
        <v>0.82691242448230051</v>
      </c>
      <c r="H70" s="13">
        <f t="shared" si="11"/>
        <v>2.3821862231487249E-3</v>
      </c>
      <c r="I70" s="13">
        <f t="shared" si="15"/>
        <v>-0.18218005031575396</v>
      </c>
      <c r="J70" s="19">
        <f t="shared" si="12"/>
        <v>-4.3398680599473057E-4</v>
      </c>
      <c r="K70" s="13">
        <f t="shared" si="16"/>
        <v>0.70454006617278808</v>
      </c>
      <c r="L70" s="13">
        <f t="shared" si="13"/>
        <v>-0.35021007747517802</v>
      </c>
      <c r="M70" s="13">
        <f t="shared" si="17"/>
        <v>0.12264709836517018</v>
      </c>
      <c r="N70" s="19">
        <f t="shared" si="14"/>
        <v>2.921682280346749E-4</v>
      </c>
    </row>
    <row r="71" spans="1:14" x14ac:dyDescent="0.2">
      <c r="A71" s="5">
        <v>69</v>
      </c>
      <c r="B71" s="2" t="str">
        <f>'Исходные данные'!A321</f>
        <v>18.12.2015</v>
      </c>
      <c r="C71" s="2">
        <f>'Исходные данные'!B321</f>
        <v>2497.1</v>
      </c>
      <c r="D71" s="6" t="str">
        <f>'Исходные данные'!A73</f>
        <v>20.12.2016</v>
      </c>
      <c r="E71" s="2">
        <f>'Исходные данные'!B73</f>
        <v>2081.34</v>
      </c>
      <c r="F71" s="13">
        <f t="shared" si="9"/>
        <v>0.83350286332145296</v>
      </c>
      <c r="G71" s="13">
        <f t="shared" si="10"/>
        <v>0.82460447380389035</v>
      </c>
      <c r="H71" s="13">
        <f t="shared" si="11"/>
        <v>2.3755374316358174E-3</v>
      </c>
      <c r="I71" s="13">
        <f t="shared" si="15"/>
        <v>-0.18211814149850516</v>
      </c>
      <c r="J71" s="19">
        <f t="shared" si="12"/>
        <v>-4.3262846210964732E-4</v>
      </c>
      <c r="K71" s="13">
        <f t="shared" si="16"/>
        <v>0.70458368476516298</v>
      </c>
      <c r="L71" s="13">
        <f t="shared" si="13"/>
        <v>-0.3501481686579293</v>
      </c>
      <c r="M71" s="13">
        <f t="shared" si="17"/>
        <v>0.12260374001450171</v>
      </c>
      <c r="N71" s="19">
        <f t="shared" si="14"/>
        <v>2.9124977366299488E-4</v>
      </c>
    </row>
    <row r="72" spans="1:14" x14ac:dyDescent="0.2">
      <c r="A72" s="5">
        <v>70</v>
      </c>
      <c r="B72" s="2" t="str">
        <f>'Исходные данные'!A322</f>
        <v>17.12.2015</v>
      </c>
      <c r="C72" s="2">
        <f>'Исходные данные'!B322</f>
        <v>2485.64</v>
      </c>
      <c r="D72" s="6" t="str">
        <f>'Исходные данные'!A74</f>
        <v>19.12.2016</v>
      </c>
      <c r="E72" s="2">
        <f>'Исходные данные'!B74</f>
        <v>2087.3000000000002</v>
      </c>
      <c r="F72" s="13">
        <f t="shared" si="9"/>
        <v>0.83974348658695563</v>
      </c>
      <c r="G72" s="13">
        <f t="shared" si="10"/>
        <v>0.82230296472216713</v>
      </c>
      <c r="H72" s="13">
        <f t="shared" si="11"/>
        <v>2.3689071972063792E-3</v>
      </c>
      <c r="I72" s="13">
        <f t="shared" si="15"/>
        <v>-0.17465880689140773</v>
      </c>
      <c r="J72" s="19">
        <f t="shared" si="12"/>
        <v>-4.1375050470053489E-4</v>
      </c>
      <c r="K72" s="13">
        <f t="shared" si="16"/>
        <v>0.70985906116653152</v>
      </c>
      <c r="L72" s="13">
        <f t="shared" si="13"/>
        <v>-0.34268883405083178</v>
      </c>
      <c r="M72" s="13">
        <f t="shared" si="17"/>
        <v>0.11743563698311853</v>
      </c>
      <c r="N72" s="19">
        <f t="shared" si="14"/>
        <v>2.7819412565782513E-4</v>
      </c>
    </row>
    <row r="73" spans="1:14" x14ac:dyDescent="0.2">
      <c r="A73" s="5">
        <v>71</v>
      </c>
      <c r="B73" s="2" t="str">
        <f>'Исходные данные'!A323</f>
        <v>16.12.2015</v>
      </c>
      <c r="C73" s="2">
        <f>'Исходные данные'!B323</f>
        <v>2467.64</v>
      </c>
      <c r="D73" s="6" t="str">
        <f>'Исходные данные'!A75</f>
        <v>16.12.2016</v>
      </c>
      <c r="E73" s="2">
        <f>'Исходные данные'!B75</f>
        <v>2109.4299999999998</v>
      </c>
      <c r="F73" s="13">
        <f t="shared" si="9"/>
        <v>0.85483701026081593</v>
      </c>
      <c r="G73" s="13">
        <f t="shared" si="10"/>
        <v>0.82000787925833785</v>
      </c>
      <c r="H73" s="13">
        <f t="shared" si="11"/>
        <v>2.3622954680667355E-3</v>
      </c>
      <c r="I73" s="13">
        <f t="shared" si="15"/>
        <v>-0.15684445949172715</v>
      </c>
      <c r="J73" s="19">
        <f t="shared" si="12"/>
        <v>-3.7051295584868371E-4</v>
      </c>
      <c r="K73" s="13">
        <f t="shared" si="16"/>
        <v>0.72261804616130443</v>
      </c>
      <c r="L73" s="13">
        <f t="shared" si="13"/>
        <v>-0.32487448665115132</v>
      </c>
      <c r="M73" s="13">
        <f t="shared" si="17"/>
        <v>0.10554343207684909</v>
      </c>
      <c r="N73" s="19">
        <f t="shared" si="14"/>
        <v>2.4932477127934994E-4</v>
      </c>
    </row>
    <row r="74" spans="1:14" x14ac:dyDescent="0.2">
      <c r="A74" s="5">
        <v>72</v>
      </c>
      <c r="B74" s="2" t="str">
        <f>'Исходные данные'!A324</f>
        <v>15.12.2015</v>
      </c>
      <c r="C74" s="2">
        <f>'Исходные данные'!B324</f>
        <v>2430.06</v>
      </c>
      <c r="D74" s="6" t="str">
        <f>'Исходные данные'!A76</f>
        <v>15.12.2016</v>
      </c>
      <c r="E74" s="2">
        <f>'Исходные данные'!B76</f>
        <v>2107.2199999999998</v>
      </c>
      <c r="F74" s="13">
        <f t="shared" si="9"/>
        <v>0.86714731323506411</v>
      </c>
      <c r="G74" s="13">
        <f t="shared" si="10"/>
        <v>0.81771919948378879</v>
      </c>
      <c r="H74" s="13">
        <f t="shared" si="11"/>
        <v>2.3557021925677693E-3</v>
      </c>
      <c r="I74" s="13">
        <f t="shared" si="15"/>
        <v>-0.14254640517578412</v>
      </c>
      <c r="J74" s="19">
        <f t="shared" si="12"/>
        <v>-3.3579687921524826E-4</v>
      </c>
      <c r="K74" s="13">
        <f t="shared" si="16"/>
        <v>0.7330242955119155</v>
      </c>
      <c r="L74" s="13">
        <f t="shared" si="13"/>
        <v>-0.31057643233520826</v>
      </c>
      <c r="M74" s="13">
        <f t="shared" si="17"/>
        <v>9.6457720322066204E-2</v>
      </c>
      <c r="N74" s="19">
        <f t="shared" si="14"/>
        <v>2.2722566325278004E-4</v>
      </c>
    </row>
    <row r="75" spans="1:14" x14ac:dyDescent="0.2">
      <c r="A75" s="5">
        <v>73</v>
      </c>
      <c r="B75" s="2" t="str">
        <f>'Исходные данные'!A325</f>
        <v>14.12.2015</v>
      </c>
      <c r="C75" s="2">
        <f>'Исходные данные'!B325</f>
        <v>2385.85</v>
      </c>
      <c r="D75" s="6" t="str">
        <f>'Исходные данные'!A77</f>
        <v>14.12.2016</v>
      </c>
      <c r="E75" s="2">
        <f>'Исходные данные'!B77</f>
        <v>2159.9699999999998</v>
      </c>
      <c r="F75" s="13">
        <f t="shared" si="9"/>
        <v>0.90532514617431936</v>
      </c>
      <c r="G75" s="13">
        <f t="shared" si="10"/>
        <v>0.81543690751994624</v>
      </c>
      <c r="H75" s="13">
        <f t="shared" si="11"/>
        <v>2.3491273192045199E-3</v>
      </c>
      <c r="I75" s="13">
        <f t="shared" si="15"/>
        <v>-9.9461122266247787E-2</v>
      </c>
      <c r="J75" s="19">
        <f t="shared" si="12"/>
        <v>-2.3364683951438366E-4</v>
      </c>
      <c r="K75" s="13">
        <f t="shared" si="16"/>
        <v>0.7652971039117531</v>
      </c>
      <c r="L75" s="13">
        <f t="shared" si="13"/>
        <v>-0.26749114942567193</v>
      </c>
      <c r="M75" s="13">
        <f t="shared" si="17"/>
        <v>7.1551515021067144E-2</v>
      </c>
      <c r="N75" s="19">
        <f t="shared" si="14"/>
        <v>1.680836186664614E-4</v>
      </c>
    </row>
    <row r="76" spans="1:14" x14ac:dyDescent="0.2">
      <c r="A76" s="5">
        <v>74</v>
      </c>
      <c r="B76" s="2" t="str">
        <f>'Исходные данные'!A326</f>
        <v>11.12.2015</v>
      </c>
      <c r="C76" s="2">
        <f>'Исходные данные'!B326</f>
        <v>2450.86</v>
      </c>
      <c r="D76" s="6" t="str">
        <f>'Исходные данные'!A78</f>
        <v>13.12.2016</v>
      </c>
      <c r="E76" s="2">
        <f>'Исходные данные'!B78</f>
        <v>2139.91</v>
      </c>
      <c r="F76" s="13">
        <f t="shared" si="9"/>
        <v>0.87312616795736997</v>
      </c>
      <c r="G76" s="13">
        <f t="shared" si="10"/>
        <v>0.81316098553813598</v>
      </c>
      <c r="H76" s="13">
        <f t="shared" si="11"/>
        <v>2.3425707966157777E-3</v>
      </c>
      <c r="I76" s="13">
        <f t="shared" si="15"/>
        <v>-0.13567521129693649</v>
      </c>
      <c r="J76" s="19">
        <f t="shared" si="12"/>
        <v>-3.178287878088785E-4</v>
      </c>
      <c r="K76" s="13">
        <f t="shared" si="16"/>
        <v>0.73807839151601429</v>
      </c>
      <c r="L76" s="13">
        <f t="shared" si="13"/>
        <v>-0.30370523845636066</v>
      </c>
      <c r="M76" s="13">
        <f t="shared" si="17"/>
        <v>9.2236871865834888E-2</v>
      </c>
      <c r="N76" s="19">
        <f t="shared" si="14"/>
        <v>2.1607140240409624E-4</v>
      </c>
    </row>
    <row r="77" spans="1:14" x14ac:dyDescent="0.2">
      <c r="A77" s="5">
        <v>75</v>
      </c>
      <c r="B77" s="2" t="str">
        <f>'Исходные данные'!A327</f>
        <v>10.12.2015</v>
      </c>
      <c r="C77" s="2">
        <f>'Исходные данные'!B327</f>
        <v>2421.98</v>
      </c>
      <c r="D77" s="6" t="str">
        <f>'Исходные данные'!A79</f>
        <v>12.12.2016</v>
      </c>
      <c r="E77" s="2">
        <f>'Исходные данные'!B79</f>
        <v>2124.7800000000002</v>
      </c>
      <c r="F77" s="13">
        <f t="shared" si="9"/>
        <v>0.87729048134171228</v>
      </c>
      <c r="G77" s="13">
        <f t="shared" si="10"/>
        <v>0.81089141575944457</v>
      </c>
      <c r="H77" s="13">
        <f t="shared" si="11"/>
        <v>2.3360325735836854E-3</v>
      </c>
      <c r="I77" s="13">
        <f t="shared" si="15"/>
        <v>-0.13091711985341445</v>
      </c>
      <c r="J77" s="19">
        <f t="shared" si="12"/>
        <v>-3.0582665641733556E-4</v>
      </c>
      <c r="K77" s="13">
        <f t="shared" si="16"/>
        <v>0.7415986041007252</v>
      </c>
      <c r="L77" s="13">
        <f t="shared" si="13"/>
        <v>-0.29894714701283864</v>
      </c>
      <c r="M77" s="13">
        <f t="shared" si="17"/>
        <v>8.9369396707115759E-2</v>
      </c>
      <c r="N77" s="19">
        <f t="shared" si="14"/>
        <v>2.0876982178934497E-4</v>
      </c>
    </row>
    <row r="78" spans="1:14" x14ac:dyDescent="0.2">
      <c r="A78" s="5">
        <v>76</v>
      </c>
      <c r="B78" s="2" t="str">
        <f>'Исходные данные'!A328</f>
        <v>09.12.2015</v>
      </c>
      <c r="C78" s="2">
        <f>'Исходные данные'!B328</f>
        <v>2445.4</v>
      </c>
      <c r="D78" s="6" t="str">
        <f>'Исходные данные'!A80</f>
        <v>09.12.2016</v>
      </c>
      <c r="E78" s="2">
        <f>'Исходные данные'!B80</f>
        <v>2204.0700000000002</v>
      </c>
      <c r="F78" s="13">
        <f t="shared" si="9"/>
        <v>0.9013126686840599</v>
      </c>
      <c r="G78" s="13">
        <f t="shared" si="10"/>
        <v>0.80862818045458085</v>
      </c>
      <c r="H78" s="13">
        <f t="shared" si="11"/>
        <v>2.3295125990333387E-3</v>
      </c>
      <c r="I78" s="13">
        <f t="shared" si="15"/>
        <v>-0.10390305750606482</v>
      </c>
      <c r="J78" s="19">
        <f t="shared" si="12"/>
        <v>-2.4204348153846351E-4</v>
      </c>
      <c r="K78" s="13">
        <f t="shared" si="16"/>
        <v>0.76190524252826797</v>
      </c>
      <c r="L78" s="13">
        <f t="shared" si="13"/>
        <v>-0.27193308466548904</v>
      </c>
      <c r="M78" s="13">
        <f t="shared" si="17"/>
        <v>7.3947602535688037E-2</v>
      </c>
      <c r="N78" s="19">
        <f t="shared" si="14"/>
        <v>1.7226187177519494E-4</v>
      </c>
    </row>
    <row r="79" spans="1:14" x14ac:dyDescent="0.2">
      <c r="A79" s="5">
        <v>77</v>
      </c>
      <c r="B79" s="2" t="str">
        <f>'Исходные данные'!A329</f>
        <v>08.12.2015</v>
      </c>
      <c r="C79" s="2">
        <f>'Исходные данные'!B329</f>
        <v>2429.33</v>
      </c>
      <c r="D79" s="6" t="str">
        <f>'Исходные данные'!A81</f>
        <v>08.12.2016</v>
      </c>
      <c r="E79" s="2">
        <f>'Исходные данные'!B81</f>
        <v>2233.27</v>
      </c>
      <c r="F79" s="13">
        <f t="shared" si="9"/>
        <v>0.91929462032741538</v>
      </c>
      <c r="G79" s="13">
        <f t="shared" si="10"/>
        <v>0.80637126194373587</v>
      </c>
      <c r="H79" s="13">
        <f t="shared" si="11"/>
        <v>2.3230108220323822E-3</v>
      </c>
      <c r="I79" s="13">
        <f t="shared" si="15"/>
        <v>-8.4148620052301254E-2</v>
      </c>
      <c r="J79" s="19">
        <f t="shared" si="12"/>
        <v>-1.9547815504058694E-4</v>
      </c>
      <c r="K79" s="13">
        <f t="shared" si="16"/>
        <v>0.77710589786573869</v>
      </c>
      <c r="L79" s="13">
        <f t="shared" si="13"/>
        <v>-0.25217864721172545</v>
      </c>
      <c r="M79" s="13">
        <f t="shared" si="17"/>
        <v>6.3594070109535883E-2</v>
      </c>
      <c r="N79" s="19">
        <f t="shared" si="14"/>
        <v>1.4772971308153789E-4</v>
      </c>
    </row>
    <row r="80" spans="1:14" x14ac:dyDescent="0.2">
      <c r="A80" s="5">
        <v>78</v>
      </c>
      <c r="B80" s="2" t="str">
        <f>'Исходные данные'!A330</f>
        <v>07.12.2015</v>
      </c>
      <c r="C80" s="2">
        <f>'Исходные данные'!B330</f>
        <v>2451.75</v>
      </c>
      <c r="D80" s="6" t="str">
        <f>'Исходные данные'!A82</f>
        <v>07.12.2016</v>
      </c>
      <c r="E80" s="2">
        <f>'Исходные данные'!B82</f>
        <v>2220.3000000000002</v>
      </c>
      <c r="F80" s="13">
        <f t="shared" si="9"/>
        <v>0.9055980422147446</v>
      </c>
      <c r="G80" s="13">
        <f t="shared" si="10"/>
        <v>0.80412064259644689</v>
      </c>
      <c r="H80" s="13">
        <f t="shared" si="11"/>
        <v>2.3165271917906182E-3</v>
      </c>
      <c r="I80" s="13">
        <f t="shared" si="15"/>
        <v>-9.9159733400899258E-2</v>
      </c>
      <c r="J80" s="19">
        <f t="shared" si="12"/>
        <v>-2.2970621875389153E-4</v>
      </c>
      <c r="K80" s="13">
        <f t="shared" si="16"/>
        <v>0.76552779069902388</v>
      </c>
      <c r="L80" s="13">
        <f t="shared" si="13"/>
        <v>-0.2671897605603234</v>
      </c>
      <c r="M80" s="13">
        <f t="shared" si="17"/>
        <v>7.1390368148282951E-2</v>
      </c>
      <c r="N80" s="19">
        <f t="shared" si="14"/>
        <v>1.6537772904744031E-4</v>
      </c>
    </row>
    <row r="81" spans="1:14" x14ac:dyDescent="0.2">
      <c r="A81" s="5">
        <v>79</v>
      </c>
      <c r="B81" s="2" t="str">
        <f>'Исходные данные'!A331</f>
        <v>04.12.2015</v>
      </c>
      <c r="C81" s="2">
        <f>'Исходные данные'!B331</f>
        <v>2461.16</v>
      </c>
      <c r="D81" s="6" t="str">
        <f>'Исходные данные'!A83</f>
        <v>06.12.2016</v>
      </c>
      <c r="E81" s="2">
        <f>'Исходные данные'!B83</f>
        <v>2213.41</v>
      </c>
      <c r="F81" s="13">
        <f t="shared" si="9"/>
        <v>0.89933608542313381</v>
      </c>
      <c r="G81" s="13">
        <f t="shared" si="10"/>
        <v>0.80187630483145822</v>
      </c>
      <c r="H81" s="13">
        <f t="shared" si="11"/>
        <v>2.310061657659606E-3</v>
      </c>
      <c r="I81" s="13">
        <f t="shared" si="15"/>
        <v>-0.10609847074289812</v>
      </c>
      <c r="J81" s="19">
        <f t="shared" si="12"/>
        <v>-2.4509400919948846E-4</v>
      </c>
      <c r="K81" s="13">
        <f t="shared" si="16"/>
        <v>0.76023438046106551</v>
      </c>
      <c r="L81" s="13">
        <f t="shared" si="13"/>
        <v>-0.27412849790232235</v>
      </c>
      <c r="M81" s="13">
        <f t="shared" si="17"/>
        <v>7.5146433362183546E-2</v>
      </c>
      <c r="N81" s="19">
        <f t="shared" si="14"/>
        <v>1.7359289441985285E-4</v>
      </c>
    </row>
    <row r="82" spans="1:14" x14ac:dyDescent="0.2">
      <c r="A82" s="5">
        <v>80</v>
      </c>
      <c r="B82" s="2" t="str">
        <f>'Исходные данные'!A332</f>
        <v>03.12.2015</v>
      </c>
      <c r="C82" s="2">
        <f>'Исходные данные'!B332</f>
        <v>2441.5100000000002</v>
      </c>
      <c r="D82" s="6" t="str">
        <f>'Исходные данные'!A84</f>
        <v>05.12.2016</v>
      </c>
      <c r="E82" s="2">
        <f>'Исходные данные'!B84</f>
        <v>2221.1</v>
      </c>
      <c r="F82" s="13">
        <f t="shared" si="9"/>
        <v>0.90972390037312967</v>
      </c>
      <c r="G82" s="13">
        <f t="shared" si="10"/>
        <v>0.79963823111658405</v>
      </c>
      <c r="H82" s="13">
        <f t="shared" si="11"/>
        <v>2.3036141691322662E-3</v>
      </c>
      <c r="I82" s="13">
        <f t="shared" si="15"/>
        <v>-9.4614131691583545E-2</v>
      </c>
      <c r="J82" s="19">
        <f t="shared" si="12"/>
        <v>-2.1795445436487805E-4</v>
      </c>
      <c r="K82" s="13">
        <f t="shared" si="16"/>
        <v>0.76901549598712471</v>
      </c>
      <c r="L82" s="13">
        <f t="shared" si="13"/>
        <v>-0.26264415885100761</v>
      </c>
      <c r="M82" s="13">
        <f t="shared" si="17"/>
        <v>6.8981954178553323E-2</v>
      </c>
      <c r="N82" s="19">
        <f t="shared" si="14"/>
        <v>1.5890780706014816E-4</v>
      </c>
    </row>
    <row r="83" spans="1:14" x14ac:dyDescent="0.2">
      <c r="A83" s="5">
        <v>81</v>
      </c>
      <c r="B83" s="2" t="str">
        <f>'Исходные данные'!A333</f>
        <v>02.12.2015</v>
      </c>
      <c r="C83" s="2">
        <f>'Исходные данные'!B333</f>
        <v>2414.5500000000002</v>
      </c>
      <c r="D83" s="6" t="str">
        <f>'Исходные данные'!A85</f>
        <v>02.12.2016</v>
      </c>
      <c r="E83" s="2">
        <f>'Исходные данные'!B85</f>
        <v>2204.54</v>
      </c>
      <c r="F83" s="13">
        <f t="shared" si="9"/>
        <v>0.91302313060404627</v>
      </c>
      <c r="G83" s="13">
        <f t="shared" si="10"/>
        <v>0.79740640396857188</v>
      </c>
      <c r="H83" s="13">
        <f t="shared" si="11"/>
        <v>2.2971846758424869E-3</v>
      </c>
      <c r="I83" s="13">
        <f t="shared" si="15"/>
        <v>-9.0994063982954482E-2</v>
      </c>
      <c r="J83" s="19">
        <f t="shared" si="12"/>
        <v>-2.090301693742738E-4</v>
      </c>
      <c r="K83" s="13">
        <f t="shared" si="16"/>
        <v>0.771804429169339</v>
      </c>
      <c r="L83" s="13">
        <f t="shared" si="13"/>
        <v>-0.25902409114237857</v>
      </c>
      <c r="M83" s="13">
        <f t="shared" si="17"/>
        <v>6.7093479792135244E-2</v>
      </c>
      <c r="N83" s="19">
        <f t="shared" si="14"/>
        <v>1.5412611362744064E-4</v>
      </c>
    </row>
    <row r="84" spans="1:14" x14ac:dyDescent="0.2">
      <c r="A84" s="5">
        <v>82</v>
      </c>
      <c r="B84" s="2" t="str">
        <f>'Исходные данные'!A334</f>
        <v>01.12.2015</v>
      </c>
      <c r="C84" s="2">
        <f>'Исходные данные'!B334</f>
        <v>2438.31</v>
      </c>
      <c r="D84" s="6" t="str">
        <f>'Исходные данные'!A86</f>
        <v>01.12.2016</v>
      </c>
      <c r="E84" s="2">
        <f>'Исходные данные'!B86</f>
        <v>2193.4499999999998</v>
      </c>
      <c r="F84" s="13">
        <f t="shared" si="9"/>
        <v>0.8995779863922142</v>
      </c>
      <c r="G84" s="13">
        <f t="shared" si="10"/>
        <v>0.79518080595296581</v>
      </c>
      <c r="H84" s="13">
        <f t="shared" si="11"/>
        <v>2.2907731275647316E-3</v>
      </c>
      <c r="I84" s="13">
        <f t="shared" si="15"/>
        <v>-0.10582952963634007</v>
      </c>
      <c r="J84" s="19">
        <f t="shared" si="12"/>
        <v>-2.4243144259374319E-4</v>
      </c>
      <c r="K84" s="13">
        <f t="shared" si="16"/>
        <v>0.76043886623267254</v>
      </c>
      <c r="L84" s="13">
        <f t="shared" si="13"/>
        <v>-0.27385955679576424</v>
      </c>
      <c r="M84" s="13">
        <f t="shared" si="17"/>
        <v>7.4999056848372422E-2</v>
      </c>
      <c r="N84" s="19">
        <f t="shared" si="14"/>
        <v>1.7180582402095119E-4</v>
      </c>
    </row>
    <row r="85" spans="1:14" x14ac:dyDescent="0.2">
      <c r="A85" s="5">
        <v>83</v>
      </c>
      <c r="B85" s="2" t="str">
        <f>'Исходные данные'!A335</f>
        <v>30.11.2015</v>
      </c>
      <c r="C85" s="2">
        <f>'Исходные данные'!B335</f>
        <v>2405.0300000000002</v>
      </c>
      <c r="D85" s="6" t="str">
        <f>'Исходные данные'!A87</f>
        <v>30.11.2016</v>
      </c>
      <c r="E85" s="2">
        <f>'Исходные данные'!B87</f>
        <v>2225.0700000000002</v>
      </c>
      <c r="F85" s="13">
        <f t="shared" si="9"/>
        <v>0.92517349055936926</v>
      </c>
      <c r="G85" s="13">
        <f t="shared" si="10"/>
        <v>0.79296141968397016</v>
      </c>
      <c r="H85" s="13">
        <f t="shared" si="11"/>
        <v>2.2843794742136445E-3</v>
      </c>
      <c r="I85" s="13">
        <f t="shared" si="15"/>
        <v>-7.7774001694914524E-2</v>
      </c>
      <c r="J85" s="19">
        <f t="shared" si="12"/>
        <v>-1.7766533309931994E-4</v>
      </c>
      <c r="K85" s="13">
        <f t="shared" si="16"/>
        <v>0.7820754741354351</v>
      </c>
      <c r="L85" s="13">
        <f t="shared" si="13"/>
        <v>-0.24580402885433872</v>
      </c>
      <c r="M85" s="13">
        <f t="shared" si="17"/>
        <v>6.0419620601024571E-2</v>
      </c>
      <c r="N85" s="19">
        <f t="shared" si="14"/>
        <v>1.380213411407564E-4</v>
      </c>
    </row>
    <row r="86" spans="1:14" x14ac:dyDescent="0.2">
      <c r="A86" s="5">
        <v>84</v>
      </c>
      <c r="B86" s="2" t="str">
        <f>'Исходные данные'!A336</f>
        <v>27.11.2015</v>
      </c>
      <c r="C86" s="2">
        <f>'Исходные данные'!B336</f>
        <v>2403.83</v>
      </c>
      <c r="D86" s="6" t="str">
        <f>'Исходные данные'!A88</f>
        <v>29.11.2016</v>
      </c>
      <c r="E86" s="2">
        <f>'Исходные данные'!B88</f>
        <v>2274.61</v>
      </c>
      <c r="F86" s="13">
        <f t="shared" si="9"/>
        <v>0.9462441187604782</v>
      </c>
      <c r="G86" s="13">
        <f t="shared" si="10"/>
        <v>0.7907482278243142</v>
      </c>
      <c r="H86" s="13">
        <f t="shared" si="11"/>
        <v>2.2780036658436613E-3</v>
      </c>
      <c r="I86" s="13">
        <f t="shared" si="15"/>
        <v>-5.5254689562366226E-2</v>
      </c>
      <c r="J86" s="19">
        <f t="shared" si="12"/>
        <v>-1.2587038537812374E-4</v>
      </c>
      <c r="K86" s="13">
        <f t="shared" si="16"/>
        <v>0.79988707564462935</v>
      </c>
      <c r="L86" s="13">
        <f t="shared" si="13"/>
        <v>-0.22328471672179037</v>
      </c>
      <c r="M86" s="13">
        <f t="shared" si="17"/>
        <v>4.9856064721530161E-2</v>
      </c>
      <c r="N86" s="19">
        <f t="shared" si="14"/>
        <v>1.1357229820018455E-4</v>
      </c>
    </row>
    <row r="87" spans="1:14" x14ac:dyDescent="0.2">
      <c r="A87" s="5">
        <v>85</v>
      </c>
      <c r="B87" s="2" t="str">
        <f>'Исходные данные'!A337</f>
        <v>26.11.2015</v>
      </c>
      <c r="C87" s="2">
        <f>'Исходные данные'!B337</f>
        <v>2396.54</v>
      </c>
      <c r="D87" s="6" t="str">
        <f>'Исходные данные'!A89</f>
        <v>28.11.2016</v>
      </c>
      <c r="E87" s="2">
        <f>'Исходные данные'!B89</f>
        <v>2275.04</v>
      </c>
      <c r="F87" s="13">
        <f t="shared" si="9"/>
        <v>0.94930191025394939</v>
      </c>
      <c r="G87" s="13">
        <f t="shared" si="10"/>
        <v>0.78854121308511582</v>
      </c>
      <c r="H87" s="13">
        <f t="shared" si="11"/>
        <v>2.2716456526486171E-3</v>
      </c>
      <c r="I87" s="13">
        <f t="shared" si="15"/>
        <v>-5.2028395820047986E-2</v>
      </c>
      <c r="J87" s="19">
        <f t="shared" si="12"/>
        <v>-1.181900791788935E-4</v>
      </c>
      <c r="K87" s="13">
        <f t="shared" si="16"/>
        <v>0.80247191379278893</v>
      </c>
      <c r="L87" s="13">
        <f t="shared" si="13"/>
        <v>-0.22005842297947209</v>
      </c>
      <c r="M87" s="13">
        <f t="shared" si="17"/>
        <v>4.842570952421224E-2</v>
      </c>
      <c r="N87" s="19">
        <f t="shared" si="14"/>
        <v>1.1000605251710147E-4</v>
      </c>
    </row>
    <row r="88" spans="1:14" x14ac:dyDescent="0.2">
      <c r="A88" s="5">
        <v>86</v>
      </c>
      <c r="B88" s="2" t="str">
        <f>'Исходные данные'!A338</f>
        <v>25.11.2015</v>
      </c>
      <c r="C88" s="2">
        <f>'Исходные данные'!B338</f>
        <v>2393.59</v>
      </c>
      <c r="D88" s="6" t="str">
        <f>'Исходные данные'!A90</f>
        <v>25.11.2016</v>
      </c>
      <c r="E88" s="2">
        <f>'Исходные данные'!B90</f>
        <v>2279.61</v>
      </c>
      <c r="F88" s="13">
        <f t="shared" si="9"/>
        <v>0.95238115132499712</v>
      </c>
      <c r="G88" s="13">
        <f t="shared" si="10"/>
        <v>0.78634035822574722</v>
      </c>
      <c r="H88" s="13">
        <f t="shared" si="11"/>
        <v>2.2653053849613584E-3</v>
      </c>
      <c r="I88" s="13">
        <f t="shared" si="15"/>
        <v>-4.8789955278206842E-2</v>
      </c>
      <c r="J88" s="19">
        <f t="shared" si="12"/>
        <v>-1.1052414842374582E-4</v>
      </c>
      <c r="K88" s="13">
        <f t="shared" si="16"/>
        <v>0.80507488387914639</v>
      </c>
      <c r="L88" s="13">
        <f t="shared" si="13"/>
        <v>-0.21681998243763095</v>
      </c>
      <c r="M88" s="13">
        <f t="shared" si="17"/>
        <v>4.7010904784254584E-2</v>
      </c>
      <c r="N88" s="19">
        <f t="shared" si="14"/>
        <v>1.064940557596776E-4</v>
      </c>
    </row>
    <row r="89" spans="1:14" x14ac:dyDescent="0.2">
      <c r="A89" s="5">
        <v>87</v>
      </c>
      <c r="B89" s="2" t="str">
        <f>'Исходные данные'!A339</f>
        <v>24.11.2015</v>
      </c>
      <c r="C89" s="2">
        <f>'Исходные данные'!B339</f>
        <v>2406.36</v>
      </c>
      <c r="D89" s="6" t="str">
        <f>'Исходные данные'!A91</f>
        <v>24.11.2016</v>
      </c>
      <c r="E89" s="2">
        <f>'Исходные данные'!B91</f>
        <v>2265.29</v>
      </c>
      <c r="F89" s="13">
        <f t="shared" si="9"/>
        <v>0.94137618643926924</v>
      </c>
      <c r="G89" s="13">
        <f t="shared" si="10"/>
        <v>0.78414564605369996</v>
      </c>
      <c r="H89" s="13">
        <f t="shared" si="11"/>
        <v>2.2589828132533558E-3</v>
      </c>
      <c r="I89" s="13">
        <f t="shared" si="15"/>
        <v>-6.04124462355419E-2</v>
      </c>
      <c r="J89" s="19">
        <f t="shared" si="12"/>
        <v>-1.3647067775268156E-4</v>
      </c>
      <c r="K89" s="13">
        <f t="shared" si="16"/>
        <v>0.79577207395357685</v>
      </c>
      <c r="L89" s="13">
        <f t="shared" si="13"/>
        <v>-0.22844247339496609</v>
      </c>
      <c r="M89" s="13">
        <f t="shared" si="17"/>
        <v>5.2185963650809776E-2</v>
      </c>
      <c r="N89" s="19">
        <f t="shared" si="14"/>
        <v>1.1788719498024364E-4</v>
      </c>
    </row>
    <row r="90" spans="1:14" x14ac:dyDescent="0.2">
      <c r="A90" s="5">
        <v>88</v>
      </c>
      <c r="B90" s="2" t="str">
        <f>'Исходные данные'!A340</f>
        <v>23.11.2015</v>
      </c>
      <c r="C90" s="2">
        <f>'Исходные данные'!B340</f>
        <v>2395.4</v>
      </c>
      <c r="D90" s="6" t="str">
        <f>'Исходные данные'!A92</f>
        <v>23.11.2016</v>
      </c>
      <c r="E90" s="2">
        <f>'Исходные данные'!B92</f>
        <v>2266</v>
      </c>
      <c r="F90" s="13">
        <f t="shared" si="9"/>
        <v>0.94597979460632875</v>
      </c>
      <c r="G90" s="13">
        <f t="shared" si="10"/>
        <v>0.78195705942445082</v>
      </c>
      <c r="H90" s="13">
        <f t="shared" si="11"/>
        <v>2.2526778881343155E-3</v>
      </c>
      <c r="I90" s="13">
        <f t="shared" si="15"/>
        <v>-5.5534068925454837E-2</v>
      </c>
      <c r="J90" s="19">
        <f t="shared" si="12"/>
        <v>-1.2510036910649911E-4</v>
      </c>
      <c r="K90" s="13">
        <f t="shared" si="16"/>
        <v>0.79966363491671044</v>
      </c>
      <c r="L90" s="13">
        <f t="shared" si="13"/>
        <v>-0.22356409608487895</v>
      </c>
      <c r="M90" s="13">
        <f t="shared" si="17"/>
        <v>4.9980905058248974E-2</v>
      </c>
      <c r="N90" s="19">
        <f t="shared" si="14"/>
        <v>1.1259087965365802E-4</v>
      </c>
    </row>
    <row r="91" spans="1:14" x14ac:dyDescent="0.2">
      <c r="A91" s="5">
        <v>89</v>
      </c>
      <c r="B91" s="2" t="str">
        <f>'Исходные данные'!A341</f>
        <v>20.11.2015</v>
      </c>
      <c r="C91" s="2">
        <f>'Исходные данные'!B341</f>
        <v>2368.69</v>
      </c>
      <c r="D91" s="6" t="str">
        <f>'Исходные данные'!A93</f>
        <v>22.11.2016</v>
      </c>
      <c r="E91" s="2">
        <f>'Исходные данные'!B93</f>
        <v>2236.4299999999998</v>
      </c>
      <c r="F91" s="13">
        <f t="shared" si="9"/>
        <v>0.94416322946438735</v>
      </c>
      <c r="G91" s="13">
        <f t="shared" si="10"/>
        <v>0.77977458124132759</v>
      </c>
      <c r="H91" s="13">
        <f t="shared" si="11"/>
        <v>2.2463905603517954E-3</v>
      </c>
      <c r="I91" s="13">
        <f t="shared" si="15"/>
        <v>-5.7456215216084475E-2</v>
      </c>
      <c r="J91" s="19">
        <f t="shared" si="12"/>
        <v>-1.2906909949495337E-4</v>
      </c>
      <c r="K91" s="13">
        <f t="shared" si="16"/>
        <v>0.79812804071823984</v>
      </c>
      <c r="L91" s="13">
        <f t="shared" si="13"/>
        <v>-0.22548624237550866</v>
      </c>
      <c r="M91" s="13">
        <f t="shared" si="17"/>
        <v>5.0844045500626621E-2</v>
      </c>
      <c r="N91" s="19">
        <f t="shared" si="14"/>
        <v>1.1421558386270481E-4</v>
      </c>
    </row>
    <row r="92" spans="1:14" x14ac:dyDescent="0.2">
      <c r="A92" s="5">
        <v>90</v>
      </c>
      <c r="B92" s="2" t="str">
        <f>'Исходные данные'!A342</f>
        <v>19.11.2015</v>
      </c>
      <c r="C92" s="2">
        <f>'Исходные данные'!B342</f>
        <v>2357.37</v>
      </c>
      <c r="D92" s="6" t="str">
        <f>'Исходные данные'!A94</f>
        <v>21.11.2016</v>
      </c>
      <c r="E92" s="2">
        <f>'Исходные данные'!B94</f>
        <v>2213.94</v>
      </c>
      <c r="F92" s="13">
        <f t="shared" si="9"/>
        <v>0.93915677216559135</v>
      </c>
      <c r="G92" s="13">
        <f t="shared" si="10"/>
        <v>0.77759819445537548</v>
      </c>
      <c r="H92" s="13">
        <f t="shared" si="11"/>
        <v>2.2401207807908169E-3</v>
      </c>
      <c r="I92" s="13">
        <f t="shared" si="15"/>
        <v>-6.2772857196684823E-2</v>
      </c>
      <c r="J92" s="19">
        <f t="shared" si="12"/>
        <v>-1.4061878187590805E-4</v>
      </c>
      <c r="K92" s="13">
        <f t="shared" si="16"/>
        <v>0.79389593992239083</v>
      </c>
      <c r="L92" s="13">
        <f t="shared" si="13"/>
        <v>-0.23080288435610904</v>
      </c>
      <c r="M92" s="13">
        <f t="shared" si="17"/>
        <v>5.3269971427099432E-2</v>
      </c>
      <c r="N92" s="19">
        <f t="shared" si="14"/>
        <v>1.1933116998597849E-4</v>
      </c>
    </row>
    <row r="93" spans="1:14" x14ac:dyDescent="0.2">
      <c r="A93" s="5">
        <v>91</v>
      </c>
      <c r="B93" s="2" t="str">
        <f>'Исходные данные'!A343</f>
        <v>18.11.2015</v>
      </c>
      <c r="C93" s="2">
        <f>'Исходные данные'!B343</f>
        <v>2330.31</v>
      </c>
      <c r="D93" s="6" t="str">
        <f>'Исходные данные'!A95</f>
        <v>18.11.2016</v>
      </c>
      <c r="E93" s="2">
        <f>'Исходные данные'!B95</f>
        <v>2214.75</v>
      </c>
      <c r="F93" s="13">
        <f t="shared" si="9"/>
        <v>0.95041003128339152</v>
      </c>
      <c r="G93" s="13">
        <f t="shared" si="10"/>
        <v>0.77542788206522428</v>
      </c>
      <c r="H93" s="13">
        <f t="shared" si="11"/>
        <v>2.233868500473486E-3</v>
      </c>
      <c r="I93" s="13">
        <f t="shared" si="15"/>
        <v>-5.0861775627909778E-2</v>
      </c>
      <c r="J93" s="19">
        <f t="shared" si="12"/>
        <v>-1.1361851845333771E-4</v>
      </c>
      <c r="K93" s="13">
        <f t="shared" si="16"/>
        <v>0.80340864002667223</v>
      </c>
      <c r="L93" s="13">
        <f t="shared" si="13"/>
        <v>-0.21889180278733397</v>
      </c>
      <c r="M93" s="13">
        <f t="shared" si="17"/>
        <v>4.7913621327489095E-2</v>
      </c>
      <c r="N93" s="19">
        <f t="shared" si="14"/>
        <v>1.070327294270925E-4</v>
      </c>
    </row>
    <row r="94" spans="1:14" x14ac:dyDescent="0.2">
      <c r="A94" s="5">
        <v>92</v>
      </c>
      <c r="B94" s="2" t="str">
        <f>'Исходные данные'!A344</f>
        <v>17.11.2015</v>
      </c>
      <c r="C94" s="2">
        <f>'Исходные данные'!B344</f>
        <v>2315.0500000000002</v>
      </c>
      <c r="D94" s="6" t="str">
        <f>'Исходные данные'!A96</f>
        <v>17.11.2016</v>
      </c>
      <c r="E94" s="2">
        <f>'Исходные данные'!B96</f>
        <v>2216.9899999999998</v>
      </c>
      <c r="F94" s="13">
        <f t="shared" si="9"/>
        <v>0.9576423835338328</v>
      </c>
      <c r="G94" s="13">
        <f t="shared" si="10"/>
        <v>0.77326362711695584</v>
      </c>
      <c r="H94" s="13">
        <f t="shared" si="11"/>
        <v>2.2276336705586079E-3</v>
      </c>
      <c r="I94" s="13">
        <f t="shared" si="15"/>
        <v>-4.3280865553004637E-2</v>
      </c>
      <c r="J94" s="19">
        <f t="shared" si="12"/>
        <v>-9.6413913396793327E-5</v>
      </c>
      <c r="K94" s="13">
        <f t="shared" si="16"/>
        <v>0.80952235315517806</v>
      </c>
      <c r="L94" s="13">
        <f t="shared" si="13"/>
        <v>-0.21131089271242876</v>
      </c>
      <c r="M94" s="13">
        <f t="shared" si="17"/>
        <v>4.4652293378923562E-2</v>
      </c>
      <c r="N94" s="19">
        <f t="shared" si="14"/>
        <v>9.9468952198551321E-5</v>
      </c>
    </row>
    <row r="95" spans="1:14" x14ac:dyDescent="0.2">
      <c r="A95" s="5">
        <v>93</v>
      </c>
      <c r="B95" s="2" t="str">
        <f>'Исходные данные'!A345</f>
        <v>16.11.2015</v>
      </c>
      <c r="C95" s="2">
        <f>'Исходные данные'!B345</f>
        <v>2284.3000000000002</v>
      </c>
      <c r="D95" s="6" t="str">
        <f>'Исходные данные'!A97</f>
        <v>16.11.2016</v>
      </c>
      <c r="E95" s="2">
        <f>'Исходные данные'!B97</f>
        <v>2181.7800000000002</v>
      </c>
      <c r="F95" s="13">
        <f t="shared" si="9"/>
        <v>0.95511973033314368</v>
      </c>
      <c r="G95" s="13">
        <f t="shared" si="10"/>
        <v>0.77110541270397037</v>
      </c>
      <c r="H95" s="13">
        <f t="shared" si="11"/>
        <v>2.2214162423413045E-3</v>
      </c>
      <c r="I95" s="13">
        <f t="shared" si="15"/>
        <v>-4.5918574283238547E-2</v>
      </c>
      <c r="J95" s="19">
        <f t="shared" si="12"/>
        <v>-1.0200426673794183E-4</v>
      </c>
      <c r="K95" s="13">
        <f t="shared" si="16"/>
        <v>0.80738988263138967</v>
      </c>
      <c r="L95" s="13">
        <f t="shared" si="13"/>
        <v>-0.21394860144266276</v>
      </c>
      <c r="M95" s="13">
        <f t="shared" si="17"/>
        <v>4.5774004059271345E-2</v>
      </c>
      <c r="N95" s="19">
        <f t="shared" si="14"/>
        <v>1.0168311609426217E-4</v>
      </c>
    </row>
    <row r="96" spans="1:14" x14ac:dyDescent="0.2">
      <c r="A96" s="5">
        <v>94</v>
      </c>
      <c r="B96" s="2" t="str">
        <f>'Исходные данные'!A346</f>
        <v>13.11.2015</v>
      </c>
      <c r="C96" s="2">
        <f>'Исходные данные'!B346</f>
        <v>2272.2600000000002</v>
      </c>
      <c r="D96" s="6" t="str">
        <f>'Исходные данные'!A98</f>
        <v>15.11.2016</v>
      </c>
      <c r="E96" s="2">
        <f>'Исходные данные'!B98</f>
        <v>2163.0100000000002</v>
      </c>
      <c r="F96" s="13">
        <f t="shared" si="9"/>
        <v>0.9519201147755979</v>
      </c>
      <c r="G96" s="13">
        <f t="shared" si="10"/>
        <v>0.76895322196685567</v>
      </c>
      <c r="H96" s="13">
        <f t="shared" si="11"/>
        <v>2.2152161672526365E-3</v>
      </c>
      <c r="I96" s="13">
        <f t="shared" si="15"/>
        <v>-4.9274160762511295E-2</v>
      </c>
      <c r="J96" s="19">
        <f t="shared" si="12"/>
        <v>-1.0915291754892052E-4</v>
      </c>
      <c r="K96" s="13">
        <f t="shared" si="16"/>
        <v>0.80468515656676176</v>
      </c>
      <c r="L96" s="13">
        <f t="shared" si="13"/>
        <v>-0.21730418792193548</v>
      </c>
      <c r="M96" s="13">
        <f t="shared" si="17"/>
        <v>4.7221110088411837E-2</v>
      </c>
      <c r="N96" s="19">
        <f t="shared" si="14"/>
        <v>1.0460496650346648E-4</v>
      </c>
    </row>
    <row r="97" spans="1:14" x14ac:dyDescent="0.2">
      <c r="A97" s="5">
        <v>95</v>
      </c>
      <c r="B97" s="2" t="str">
        <f>'Исходные данные'!A347</f>
        <v>12.11.2015</v>
      </c>
      <c r="C97" s="2">
        <f>'Исходные данные'!B347</f>
        <v>2286.5300000000002</v>
      </c>
      <c r="D97" s="6" t="str">
        <f>'Исходные данные'!A99</f>
        <v>14.11.2016</v>
      </c>
      <c r="E97" s="2">
        <f>'Исходные данные'!B99</f>
        <v>2179.39</v>
      </c>
      <c r="F97" s="13">
        <f t="shared" si="9"/>
        <v>0.95314297210183097</v>
      </c>
      <c r="G97" s="13">
        <f t="shared" si="10"/>
        <v>0.7668070380932549</v>
      </c>
      <c r="H97" s="13">
        <f t="shared" si="11"/>
        <v>2.2090333968592221E-3</v>
      </c>
      <c r="I97" s="13">
        <f t="shared" si="15"/>
        <v>-4.7990363388440781E-2</v>
      </c>
      <c r="J97" s="19">
        <f t="shared" si="12"/>
        <v>-1.0601231545247579E-4</v>
      </c>
      <c r="K97" s="13">
        <f t="shared" si="16"/>
        <v>0.80571887265674125</v>
      </c>
      <c r="L97" s="13">
        <f t="shared" si="13"/>
        <v>-0.21602039054786498</v>
      </c>
      <c r="M97" s="13">
        <f t="shared" si="17"/>
        <v>4.6664809132452099E-2</v>
      </c>
      <c r="N97" s="19">
        <f t="shared" si="14"/>
        <v>1.0308412183164791E-4</v>
      </c>
    </row>
    <row r="98" spans="1:14" x14ac:dyDescent="0.2">
      <c r="A98" s="5">
        <v>96</v>
      </c>
      <c r="B98" s="2" t="str">
        <f>'Исходные данные'!A348</f>
        <v>11.11.2015</v>
      </c>
      <c r="C98" s="2">
        <f>'Исходные данные'!B348</f>
        <v>2270.2600000000002</v>
      </c>
      <c r="D98" s="6" t="str">
        <f>'Исходные данные'!A100</f>
        <v>11.11.2016</v>
      </c>
      <c r="E98" s="2">
        <f>'Исходные данные'!B100</f>
        <v>2219.65</v>
      </c>
      <c r="F98" s="13">
        <f t="shared" si="9"/>
        <v>0.97770739915251992</v>
      </c>
      <c r="G98" s="13">
        <f t="shared" si="10"/>
        <v>0.76466684431773524</v>
      </c>
      <c r="H98" s="13">
        <f t="shared" si="11"/>
        <v>2.2028678828628595E-3</v>
      </c>
      <c r="I98" s="13">
        <f t="shared" si="15"/>
        <v>-2.2544836582077451E-2</v>
      </c>
      <c r="J98" s="19">
        <f t="shared" si="12"/>
        <v>-4.9663296431050098E-5</v>
      </c>
      <c r="K98" s="13">
        <f t="shared" si="16"/>
        <v>0.82648388173727338</v>
      </c>
      <c r="L98" s="13">
        <f t="shared" si="13"/>
        <v>-0.19057486374150159</v>
      </c>
      <c r="M98" s="13">
        <f t="shared" si="17"/>
        <v>3.6318778690091889E-2</v>
      </c>
      <c r="N98" s="19">
        <f t="shared" si="14"/>
        <v>8.0005471121207452E-5</v>
      </c>
    </row>
    <row r="99" spans="1:14" x14ac:dyDescent="0.2">
      <c r="A99" s="5">
        <v>97</v>
      </c>
      <c r="B99" s="2" t="str">
        <f>'Исходные данные'!A349</f>
        <v>10.11.2015</v>
      </c>
      <c r="C99" s="2">
        <f>'Исходные данные'!B349</f>
        <v>2243.04</v>
      </c>
      <c r="D99" s="6" t="str">
        <f>'Исходные данные'!A101</f>
        <v>10.11.2016</v>
      </c>
      <c r="E99" s="2">
        <f>'Исходные данные'!B101</f>
        <v>2237.08</v>
      </c>
      <c r="F99" s="13">
        <f t="shared" si="9"/>
        <v>0.99734289178971391</v>
      </c>
      <c r="G99" s="13">
        <f t="shared" si="10"/>
        <v>0.76253262392165666</v>
      </c>
      <c r="H99" s="13">
        <f t="shared" si="11"/>
        <v>2.1967195771001491E-3</v>
      </c>
      <c r="I99" s="13">
        <f t="shared" si="15"/>
        <v>-2.6606445880546651E-3</v>
      </c>
      <c r="J99" s="19">
        <f t="shared" si="12"/>
        <v>-5.8446900542852441E-6</v>
      </c>
      <c r="K99" s="13">
        <f t="shared" si="16"/>
        <v>0.8430823223225431</v>
      </c>
      <c r="L99" s="13">
        <f t="shared" si="13"/>
        <v>-0.17069067174747887</v>
      </c>
      <c r="M99" s="13">
        <f t="shared" si="17"/>
        <v>2.9135305421605574E-2</v>
      </c>
      <c r="N99" s="19">
        <f t="shared" si="14"/>
        <v>6.4002095804433073E-5</v>
      </c>
    </row>
    <row r="100" spans="1:14" x14ac:dyDescent="0.2">
      <c r="A100" s="5">
        <v>98</v>
      </c>
      <c r="B100" s="2" t="str">
        <f>'Исходные данные'!A350</f>
        <v>09.11.2015</v>
      </c>
      <c r="C100" s="2">
        <f>'Исходные данные'!B350</f>
        <v>2235.4699999999998</v>
      </c>
      <c r="D100" s="6" t="str">
        <f>'Исходные данные'!A102</f>
        <v>09.11.2016</v>
      </c>
      <c r="E100" s="2">
        <f>'Исходные данные'!B102</f>
        <v>2222.13</v>
      </c>
      <c r="F100" s="13">
        <f t="shared" si="9"/>
        <v>0.99403257480529839</v>
      </c>
      <c r="G100" s="13">
        <f t="shared" si="10"/>
        <v>0.76040436023304225</v>
      </c>
      <c r="H100" s="13">
        <f t="shared" si="11"/>
        <v>2.1905884315421187E-3</v>
      </c>
      <c r="I100" s="13">
        <f t="shared" si="15"/>
        <v>-5.9853014286329279E-3</v>
      </c>
      <c r="J100" s="19">
        <f t="shared" si="12"/>
        <v>-1.3111332068855808E-5</v>
      </c>
      <c r="K100" s="13">
        <f t="shared" si="16"/>
        <v>0.8402840171921615</v>
      </c>
      <c r="L100" s="13">
        <f t="shared" si="13"/>
        <v>-0.1740153285880571</v>
      </c>
      <c r="M100" s="13">
        <f t="shared" si="17"/>
        <v>3.0281334583609473E-2</v>
      </c>
      <c r="N100" s="19">
        <f t="shared" si="14"/>
        <v>6.6333941230511191E-5</v>
      </c>
    </row>
    <row r="101" spans="1:14" x14ac:dyDescent="0.2">
      <c r="A101" s="5">
        <v>99</v>
      </c>
      <c r="B101" s="2" t="str">
        <f>'Исходные данные'!A351</f>
        <v>06.11.2015</v>
      </c>
      <c r="C101" s="2">
        <f>'Исходные данные'!B351</f>
        <v>2238.15</v>
      </c>
      <c r="D101" s="6" t="str">
        <f>'Исходные данные'!A103</f>
        <v>08.11.2016</v>
      </c>
      <c r="E101" s="2">
        <f>'Исходные данные'!B103</f>
        <v>2199.85</v>
      </c>
      <c r="F101" s="13">
        <f t="shared" si="9"/>
        <v>0.98288765274892198</v>
      </c>
      <c r="G101" s="13">
        <f t="shared" si="10"/>
        <v>0.75828203662644678</v>
      </c>
      <c r="H101" s="13">
        <f t="shared" si="11"/>
        <v>2.1844743982938454E-3</v>
      </c>
      <c r="I101" s="13">
        <f t="shared" si="15"/>
        <v>-1.7260455550800857E-2</v>
      </c>
      <c r="J101" s="19">
        <f t="shared" si="12"/>
        <v>-3.7705023253613369E-5</v>
      </c>
      <c r="K101" s="13">
        <f t="shared" si="16"/>
        <v>0.83086289748825259</v>
      </c>
      <c r="L101" s="13">
        <f t="shared" si="13"/>
        <v>-0.18529048271022505</v>
      </c>
      <c r="M101" s="13">
        <f t="shared" si="17"/>
        <v>3.4332562982988202E-2</v>
      </c>
      <c r="N101" s="19">
        <f t="shared" si="14"/>
        <v>7.4998604864148706E-5</v>
      </c>
    </row>
    <row r="102" spans="1:14" x14ac:dyDescent="0.2">
      <c r="A102" s="5">
        <v>100</v>
      </c>
      <c r="B102" s="2" t="str">
        <f>'Исходные данные'!A352</f>
        <v>05.11.2015</v>
      </c>
      <c r="C102" s="2">
        <f>'Исходные данные'!B352</f>
        <v>2255.6999999999998</v>
      </c>
      <c r="D102" s="6" t="str">
        <f>'Исходные данные'!A104</f>
        <v>07.11.2016</v>
      </c>
      <c r="E102" s="2">
        <f>'Исходные данные'!B104</f>
        <v>2188.33</v>
      </c>
      <c r="F102" s="13">
        <f t="shared" si="9"/>
        <v>0.97013343973046062</v>
      </c>
      <c r="G102" s="13">
        <f t="shared" si="10"/>
        <v>0.75616563652282787</v>
      </c>
      <c r="H102" s="13">
        <f t="shared" si="11"/>
        <v>2.1783774295940851E-3</v>
      </c>
      <c r="I102" s="13">
        <f t="shared" si="15"/>
        <v>-3.0321650213710142E-2</v>
      </c>
      <c r="J102" s="19">
        <f t="shared" si="12"/>
        <v>-6.6051998453592843E-5</v>
      </c>
      <c r="K102" s="13">
        <f t="shared" si="16"/>
        <v>0.82008139834736538</v>
      </c>
      <c r="L102" s="13">
        <f t="shared" si="13"/>
        <v>-0.19835167737313428</v>
      </c>
      <c r="M102" s="13">
        <f t="shared" si="17"/>
        <v>3.9343387916735938E-2</v>
      </c>
      <c r="N102" s="19">
        <f t="shared" si="14"/>
        <v>8.5704748241582224E-5</v>
      </c>
    </row>
    <row r="103" spans="1:14" x14ac:dyDescent="0.2">
      <c r="A103" s="5">
        <v>101</v>
      </c>
      <c r="B103" s="2" t="str">
        <f>'Исходные данные'!A353</f>
        <v>03.11.2015</v>
      </c>
      <c r="C103" s="2">
        <f>'Исходные данные'!B353</f>
        <v>2256.96</v>
      </c>
      <c r="D103" s="6" t="str">
        <f>'Исходные данные'!A105</f>
        <v>03.11.2016</v>
      </c>
      <c r="E103" s="2">
        <f>'Исходные данные'!B105</f>
        <v>2163.0700000000002</v>
      </c>
      <c r="F103" s="13">
        <f t="shared" si="9"/>
        <v>0.95839979441372469</v>
      </c>
      <c r="G103" s="13">
        <f t="shared" si="10"/>
        <v>0.75405514338941548</v>
      </c>
      <c r="H103" s="13">
        <f t="shared" si="11"/>
        <v>2.1722974778148954E-3</v>
      </c>
      <c r="I103" s="13">
        <f t="shared" si="15"/>
        <v>-4.2490266130861744E-2</v>
      </c>
      <c r="J103" s="19">
        <f t="shared" si="12"/>
        <v>-9.230149794775464E-5</v>
      </c>
      <c r="K103" s="13">
        <f t="shared" si="16"/>
        <v>0.81016261412141977</v>
      </c>
      <c r="L103" s="13">
        <f t="shared" si="13"/>
        <v>-0.21052029329028593</v>
      </c>
      <c r="M103" s="13">
        <f t="shared" si="17"/>
        <v>4.4318793887027995E-2</v>
      </c>
      <c r="N103" s="19">
        <f t="shared" si="14"/>
        <v>9.6273604180589122E-5</v>
      </c>
    </row>
    <row r="104" spans="1:14" x14ac:dyDescent="0.2">
      <c r="A104" s="5">
        <v>102</v>
      </c>
      <c r="B104" s="2" t="str">
        <f>'Исходные данные'!A354</f>
        <v>02.11.2015</v>
      </c>
      <c r="C104" s="2">
        <f>'Исходные данные'!B354</f>
        <v>2244.89</v>
      </c>
      <c r="D104" s="6" t="str">
        <f>'Исходные данные'!A106</f>
        <v>02.11.2016</v>
      </c>
      <c r="E104" s="2">
        <f>'Исходные данные'!B106</f>
        <v>2184</v>
      </c>
      <c r="F104" s="13">
        <f t="shared" si="9"/>
        <v>0.97287617656098968</v>
      </c>
      <c r="G104" s="13">
        <f t="shared" si="10"/>
        <v>0.75195054073958367</v>
      </c>
      <c r="H104" s="13">
        <f t="shared" si="11"/>
        <v>2.1662344954612679E-3</v>
      </c>
      <c r="I104" s="13">
        <f t="shared" si="15"/>
        <v>-2.749846433830036E-2</v>
      </c>
      <c r="J104" s="19">
        <f t="shared" si="12"/>
        <v>-5.9568122021837746E-5</v>
      </c>
      <c r="K104" s="13">
        <f t="shared" si="16"/>
        <v>0.82239991182516492</v>
      </c>
      <c r="L104" s="13">
        <f t="shared" si="13"/>
        <v>-0.19552849149772447</v>
      </c>
      <c r="M104" s="13">
        <f t="shared" si="17"/>
        <v>3.8231390987375699E-2</v>
      </c>
      <c r="N104" s="19">
        <f t="shared" si="14"/>
        <v>8.281815796632026E-5</v>
      </c>
    </row>
    <row r="105" spans="1:14" x14ac:dyDescent="0.2">
      <c r="A105" s="5">
        <v>103</v>
      </c>
      <c r="B105" s="2" t="str">
        <f>'Исходные данные'!A355</f>
        <v>30.10.2015</v>
      </c>
      <c r="C105" s="2">
        <f>'Исходные данные'!B355</f>
        <v>2221.2399999999998</v>
      </c>
      <c r="D105" s="6" t="str">
        <f>'Исходные данные'!A107</f>
        <v>01.11.2016</v>
      </c>
      <c r="E105" s="2">
        <f>'Исходные данные'!B107</f>
        <v>2222.15</v>
      </c>
      <c r="F105" s="13">
        <f t="shared" si="9"/>
        <v>1.000409681079037</v>
      </c>
      <c r="G105" s="13">
        <f t="shared" si="10"/>
        <v>0.74985181213272156</v>
      </c>
      <c r="H105" s="13">
        <f t="shared" si="11"/>
        <v>2.160188435170754E-3</v>
      </c>
      <c r="I105" s="13">
        <f t="shared" si="15"/>
        <v>4.0959718265684688E-4</v>
      </c>
      <c r="J105" s="19">
        <f t="shared" si="12"/>
        <v>8.8480709705384355E-7</v>
      </c>
      <c r="K105" s="13">
        <f t="shared" si="16"/>
        <v>0.84567476656353702</v>
      </c>
      <c r="L105" s="13">
        <f t="shared" si="13"/>
        <v>-0.16762042997676735</v>
      </c>
      <c r="M105" s="13">
        <f t="shared" si="17"/>
        <v>2.8096608545596358E-2</v>
      </c>
      <c r="N105" s="19">
        <f t="shared" si="14"/>
        <v>6.0693968847717029E-5</v>
      </c>
    </row>
    <row r="106" spans="1:14" x14ac:dyDescent="0.2">
      <c r="A106" s="5">
        <v>104</v>
      </c>
      <c r="B106" s="2" t="str">
        <f>'Исходные данные'!A356</f>
        <v>29.10.2015</v>
      </c>
      <c r="C106" s="2">
        <f>'Исходные данные'!B356</f>
        <v>2290.86</v>
      </c>
      <c r="D106" s="6" t="str">
        <f>'Исходные данные'!A108</f>
        <v>31.10.2016</v>
      </c>
      <c r="E106" s="2">
        <f>'Исходные данные'!B108</f>
        <v>2244.12</v>
      </c>
      <c r="F106" s="13">
        <f t="shared" si="9"/>
        <v>0.97959718184437272</v>
      </c>
      <c r="G106" s="13">
        <f t="shared" si="10"/>
        <v>0.74775894117410424</v>
      </c>
      <c r="H106" s="13">
        <f t="shared" si="11"/>
        <v>2.1541592497130949E-3</v>
      </c>
      <c r="I106" s="13">
        <f t="shared" si="15"/>
        <v>-2.061383075149165E-2</v>
      </c>
      <c r="J106" s="19">
        <f t="shared" si="12"/>
        <v>-4.4405474185345977E-5</v>
      </c>
      <c r="K106" s="13">
        <f t="shared" si="16"/>
        <v>0.82808136881383254</v>
      </c>
      <c r="L106" s="13">
        <f t="shared" si="13"/>
        <v>-0.18864385791091579</v>
      </c>
      <c r="M106" s="13">
        <f t="shared" si="17"/>
        <v>3.5586505127513775E-2</v>
      </c>
      <c r="N106" s="19">
        <f t="shared" si="14"/>
        <v>7.6658999185396284E-5</v>
      </c>
    </row>
    <row r="107" spans="1:14" x14ac:dyDescent="0.2">
      <c r="A107" s="5">
        <v>105</v>
      </c>
      <c r="B107" s="2" t="str">
        <f>'Исходные данные'!A357</f>
        <v>28.10.2015</v>
      </c>
      <c r="C107" s="2">
        <f>'Исходные данные'!B357</f>
        <v>2198.8000000000002</v>
      </c>
      <c r="D107" s="6" t="str">
        <f>'Исходные данные'!A109</f>
        <v>28.10.2016</v>
      </c>
      <c r="E107" s="2">
        <f>'Исходные данные'!B109</f>
        <v>2245.8200000000002</v>
      </c>
      <c r="F107" s="13">
        <f t="shared" si="9"/>
        <v>1.0213843914862653</v>
      </c>
      <c r="G107" s="13">
        <f t="shared" si="10"/>
        <v>0.74567191151476586</v>
      </c>
      <c r="H107" s="13">
        <f t="shared" si="11"/>
        <v>2.1481468919898558E-3</v>
      </c>
      <c r="I107" s="13">
        <f t="shared" si="15"/>
        <v>2.1158953624791411E-2</v>
      </c>
      <c r="J107" s="19">
        <f t="shared" si="12"/>
        <v>4.5452540466853161E-5</v>
      </c>
      <c r="K107" s="13">
        <f t="shared" si="16"/>
        <v>0.86340528603255962</v>
      </c>
      <c r="L107" s="13">
        <f t="shared" si="13"/>
        <v>-0.14687107353463272</v>
      </c>
      <c r="M107" s="13">
        <f t="shared" si="17"/>
        <v>2.1571112241215482E-2</v>
      </c>
      <c r="N107" s="19">
        <f t="shared" si="14"/>
        <v>4.6337917717731371E-5</v>
      </c>
    </row>
    <row r="108" spans="1:14" x14ac:dyDescent="0.2">
      <c r="A108" s="5">
        <v>106</v>
      </c>
      <c r="B108" s="2" t="str">
        <f>'Исходные данные'!A358</f>
        <v>27.10.2015</v>
      </c>
      <c r="C108" s="2">
        <f>'Исходные данные'!B358</f>
        <v>2151.87</v>
      </c>
      <c r="D108" s="6" t="str">
        <f>'Исходные данные'!A110</f>
        <v>27.10.2016</v>
      </c>
      <c r="E108" s="2">
        <f>'Исходные данные'!B110</f>
        <v>2234.44</v>
      </c>
      <c r="F108" s="13">
        <f t="shared" si="9"/>
        <v>1.038371277075288</v>
      </c>
      <c r="G108" s="13">
        <f t="shared" si="10"/>
        <v>0.74359070685137085</v>
      </c>
      <c r="H108" s="13">
        <f t="shared" si="11"/>
        <v>2.1421513150340537E-3</v>
      </c>
      <c r="I108" s="13">
        <f t="shared" si="15"/>
        <v>3.7653405833281528E-2</v>
      </c>
      <c r="J108" s="19">
        <f t="shared" si="12"/>
        <v>8.0659292821274933E-5</v>
      </c>
      <c r="K108" s="13">
        <f t="shared" si="16"/>
        <v>0.87776478372318956</v>
      </c>
      <c r="L108" s="13">
        <f t="shared" si="13"/>
        <v>-0.13037662132614264</v>
      </c>
      <c r="M108" s="13">
        <f t="shared" si="17"/>
        <v>1.6998063388420383E-2</v>
      </c>
      <c r="N108" s="19">
        <f t="shared" si="14"/>
        <v>3.6412423840536923E-5</v>
      </c>
    </row>
    <row r="109" spans="1:14" x14ac:dyDescent="0.2">
      <c r="A109" s="5">
        <v>107</v>
      </c>
      <c r="B109" s="2" t="str">
        <f>'Исходные данные'!A359</f>
        <v>26.10.2015</v>
      </c>
      <c r="C109" s="2">
        <f>'Исходные данные'!B359</f>
        <v>2119.4699999999998</v>
      </c>
      <c r="D109" s="6" t="str">
        <f>'Исходные данные'!A111</f>
        <v>26.10.2016</v>
      </c>
      <c r="E109" s="2">
        <f>'Исходные данные'!B111</f>
        <v>2235.0700000000002</v>
      </c>
      <c r="F109" s="13">
        <f t="shared" si="9"/>
        <v>1.0545419373711353</v>
      </c>
      <c r="G109" s="13">
        <f t="shared" si="10"/>
        <v>0.74151531092608702</v>
      </c>
      <c r="H109" s="13">
        <f t="shared" si="11"/>
        <v>2.1361724720097932E-3</v>
      </c>
      <c r="I109" s="13">
        <f t="shared" si="15"/>
        <v>5.310649005687685E-2</v>
      </c>
      <c r="J109" s="19">
        <f t="shared" si="12"/>
        <v>1.1344462214456213E-4</v>
      </c>
      <c r="K109" s="13">
        <f t="shared" si="16"/>
        <v>0.8914343029506715</v>
      </c>
      <c r="L109" s="13">
        <f t="shared" si="13"/>
        <v>-0.11492353710254731</v>
      </c>
      <c r="M109" s="13">
        <f t="shared" si="17"/>
        <v>1.3207419380160563E-2</v>
      </c>
      <c r="N109" s="19">
        <f t="shared" si="14"/>
        <v>2.8213325706187639E-5</v>
      </c>
    </row>
    <row r="110" spans="1:14" x14ac:dyDescent="0.2">
      <c r="A110" s="5">
        <v>108</v>
      </c>
      <c r="B110" s="2" t="str">
        <f>'Исходные данные'!A360</f>
        <v>23.10.2015</v>
      </c>
      <c r="C110" s="2">
        <f>'Исходные данные'!B360</f>
        <v>2103.62</v>
      </c>
      <c r="D110" s="6" t="str">
        <f>'Исходные данные'!A112</f>
        <v>25.10.2016</v>
      </c>
      <c r="E110" s="2">
        <f>'Исходные данные'!B112</f>
        <v>2254.89</v>
      </c>
      <c r="F110" s="13">
        <f t="shared" si="9"/>
        <v>1.0719093752673963</v>
      </c>
      <c r="G110" s="13">
        <f t="shared" si="10"/>
        <v>0.73944570752645888</v>
      </c>
      <c r="H110" s="13">
        <f t="shared" si="11"/>
        <v>2.1302103162119017E-3</v>
      </c>
      <c r="I110" s="13">
        <f t="shared" si="15"/>
        <v>6.9441521078240545E-2</v>
      </c>
      <c r="J110" s="19">
        <f t="shared" si="12"/>
        <v>1.4792504457431424E-4</v>
      </c>
      <c r="K110" s="13">
        <f t="shared" si="16"/>
        <v>0.90611549233389066</v>
      </c>
      <c r="L110" s="13">
        <f t="shared" si="13"/>
        <v>-9.858850608118358E-2</v>
      </c>
      <c r="M110" s="13">
        <f t="shared" si="17"/>
        <v>9.7196935313195662E-3</v>
      </c>
      <c r="N110" s="19">
        <f t="shared" si="14"/>
        <v>2.0704991430835029E-5</v>
      </c>
    </row>
    <row r="111" spans="1:14" x14ac:dyDescent="0.2">
      <c r="A111" s="5">
        <v>109</v>
      </c>
      <c r="B111" s="2" t="str">
        <f>'Исходные данные'!A361</f>
        <v>22.10.2015</v>
      </c>
      <c r="C111" s="2">
        <f>'Исходные данные'!B361</f>
        <v>2085.54</v>
      </c>
      <c r="D111" s="6" t="str">
        <f>'Исходные данные'!A113</f>
        <v>24.10.2016</v>
      </c>
      <c r="E111" s="2">
        <f>'Исходные данные'!B113</f>
        <v>2262.62</v>
      </c>
      <c r="F111" s="13">
        <f t="shared" si="9"/>
        <v>1.0849084649539207</v>
      </c>
      <c r="G111" s="13">
        <f t="shared" si="10"/>
        <v>0.73738188048528019</v>
      </c>
      <c r="H111" s="13">
        <f t="shared" si="11"/>
        <v>2.1242648010655601E-3</v>
      </c>
      <c r="I111" s="13">
        <f t="shared" si="15"/>
        <v>8.1495619335803265E-2</v>
      </c>
      <c r="J111" s="19">
        <f t="shared" si="12"/>
        <v>1.7311827559608474E-4</v>
      </c>
      <c r="K111" s="13">
        <f t="shared" si="16"/>
        <v>0.91710399268939802</v>
      </c>
      <c r="L111" s="13">
        <f t="shared" si="13"/>
        <v>-8.6534407823620887E-2</v>
      </c>
      <c r="M111" s="13">
        <f t="shared" si="17"/>
        <v>7.4882037373847354E-3</v>
      </c>
      <c r="N111" s="19">
        <f t="shared" si="14"/>
        <v>1.5906927622533968E-5</v>
      </c>
    </row>
    <row r="112" spans="1:14" x14ac:dyDescent="0.2">
      <c r="A112" s="5">
        <v>110</v>
      </c>
      <c r="B112" s="2" t="str">
        <f>'Исходные данные'!A362</f>
        <v>21.10.2015</v>
      </c>
      <c r="C112" s="2">
        <f>'Исходные данные'!B362</f>
        <v>2118.5300000000002</v>
      </c>
      <c r="D112" s="6" t="str">
        <f>'Исходные данные'!A114</f>
        <v>21.10.2016</v>
      </c>
      <c r="E112" s="2">
        <f>'Исходные данные'!B114</f>
        <v>2252.75</v>
      </c>
      <c r="F112" s="13">
        <f t="shared" si="9"/>
        <v>1.0633552510467164</v>
      </c>
      <c r="G112" s="13">
        <f t="shared" si="10"/>
        <v>0.73532381368046862</v>
      </c>
      <c r="H112" s="13">
        <f t="shared" si="11"/>
        <v>2.1183358801259437E-3</v>
      </c>
      <c r="I112" s="13">
        <f t="shared" si="15"/>
        <v>6.1429240185852808E-2</v>
      </c>
      <c r="J112" s="19">
        <f t="shared" si="12"/>
        <v>1.3012776357456651E-4</v>
      </c>
      <c r="K112" s="13">
        <f t="shared" si="16"/>
        <v>0.89888444775255827</v>
      </c>
      <c r="L112" s="13">
        <f t="shared" si="13"/>
        <v>-0.10660078697357138</v>
      </c>
      <c r="M112" s="13">
        <f t="shared" si="17"/>
        <v>1.136372778338474E-2</v>
      </c>
      <c r="N112" s="19">
        <f t="shared" si="14"/>
        <v>2.4072192295527953E-5</v>
      </c>
    </row>
    <row r="113" spans="1:14" x14ac:dyDescent="0.2">
      <c r="A113" s="5">
        <v>111</v>
      </c>
      <c r="B113" s="2" t="str">
        <f>'Исходные данные'!A363</f>
        <v>20.10.2015</v>
      </c>
      <c r="C113" s="2">
        <f>'Исходные данные'!B363</f>
        <v>2106.25</v>
      </c>
      <c r="D113" s="6" t="str">
        <f>'Исходные данные'!A115</f>
        <v>20.10.2016</v>
      </c>
      <c r="E113" s="2">
        <f>'Исходные данные'!B115</f>
        <v>2252.61</v>
      </c>
      <c r="F113" s="13">
        <f t="shared" si="9"/>
        <v>1.0694884272997034</v>
      </c>
      <c r="G113" s="13">
        <f t="shared" si="10"/>
        <v>0.73327149103493894</v>
      </c>
      <c r="H113" s="13">
        <f t="shared" si="11"/>
        <v>2.1124235070778576E-3</v>
      </c>
      <c r="I113" s="13">
        <f t="shared" si="15"/>
        <v>6.7180428817640511E-2</v>
      </c>
      <c r="J113" s="19">
        <f t="shared" si="12"/>
        <v>1.4191351704995455E-4</v>
      </c>
      <c r="K113" s="13">
        <f t="shared" si="16"/>
        <v>0.90406899613721958</v>
      </c>
      <c r="L113" s="13">
        <f t="shared" si="13"/>
        <v>-0.10084959834178366</v>
      </c>
      <c r="M113" s="13">
        <f t="shared" si="17"/>
        <v>1.0170641485699086E-2</v>
      </c>
      <c r="N113" s="19">
        <f t="shared" si="14"/>
        <v>2.1484702156452017E-5</v>
      </c>
    </row>
    <row r="114" spans="1:14" x14ac:dyDescent="0.2">
      <c r="A114" s="5">
        <v>112</v>
      </c>
      <c r="B114" s="2" t="str">
        <f>'Исходные данные'!A364</f>
        <v>19.10.2015</v>
      </c>
      <c r="C114" s="2">
        <f>'Исходные данные'!B364</f>
        <v>2103.09</v>
      </c>
      <c r="D114" s="6" t="str">
        <f>'Исходные данные'!A116</f>
        <v>19.10.2016</v>
      </c>
      <c r="E114" s="2">
        <f>'Исходные данные'!B116</f>
        <v>2269.63</v>
      </c>
      <c r="F114" s="13">
        <f t="shared" si="9"/>
        <v>1.0791882420628693</v>
      </c>
      <c r="G114" s="13">
        <f t="shared" si="10"/>
        <v>0.73122489651647782</v>
      </c>
      <c r="H114" s="13">
        <f t="shared" si="11"/>
        <v>2.1065276357353727E-3</v>
      </c>
      <c r="I114" s="13">
        <f t="shared" si="15"/>
        <v>7.6209130802826069E-2</v>
      </c>
      <c r="J114" s="19">
        <f t="shared" si="12"/>
        <v>1.6053664013152496E-4</v>
      </c>
      <c r="K114" s="13">
        <f t="shared" si="16"/>
        <v>0.91226852553072002</v>
      </c>
      <c r="L114" s="13">
        <f t="shared" si="13"/>
        <v>-9.1820896356598042E-2</v>
      </c>
      <c r="M114" s="13">
        <f t="shared" si="17"/>
        <v>8.4310770077291146E-3</v>
      </c>
      <c r="N114" s="19">
        <f t="shared" si="14"/>
        <v>1.7760296715794471E-5</v>
      </c>
    </row>
    <row r="115" spans="1:14" x14ac:dyDescent="0.2">
      <c r="A115" s="5">
        <v>113</v>
      </c>
      <c r="B115" s="2" t="str">
        <f>'Исходные данные'!A365</f>
        <v>16.10.2015</v>
      </c>
      <c r="C115" s="2">
        <f>'Исходные данные'!B365</f>
        <v>2125.17</v>
      </c>
      <c r="D115" s="6" t="str">
        <f>'Исходные данные'!A117</f>
        <v>18.10.2016</v>
      </c>
      <c r="E115" s="2">
        <f>'Исходные данные'!B117</f>
        <v>2282.46</v>
      </c>
      <c r="F115" s="13">
        <f t="shared" si="9"/>
        <v>1.074012902497212</v>
      </c>
      <c r="G115" s="13">
        <f t="shared" si="10"/>
        <v>0.72918401413761869</v>
      </c>
      <c r="H115" s="13">
        <f t="shared" si="11"/>
        <v>2.1006482200414691E-3</v>
      </c>
      <c r="I115" s="13">
        <f t="shared" si="15"/>
        <v>7.1402009512846684E-2</v>
      </c>
      <c r="J115" s="19">
        <f t="shared" si="12"/>
        <v>1.4999050419054543E-4</v>
      </c>
      <c r="K115" s="13">
        <f t="shared" si="16"/>
        <v>0.90789366374974079</v>
      </c>
      <c r="L115" s="13">
        <f t="shared" si="13"/>
        <v>-9.6628017646577455E-2</v>
      </c>
      <c r="M115" s="13">
        <f t="shared" si="17"/>
        <v>9.3369737943072781E-3</v>
      </c>
      <c r="N115" s="19">
        <f t="shared" si="14"/>
        <v>1.9613697381585426E-5</v>
      </c>
    </row>
    <row r="116" spans="1:14" x14ac:dyDescent="0.2">
      <c r="A116" s="5">
        <v>114</v>
      </c>
      <c r="B116" s="2" t="str">
        <f>'Исходные данные'!A366</f>
        <v>15.10.2015</v>
      </c>
      <c r="C116" s="2">
        <f>'Исходные данные'!B366</f>
        <v>2122.2399999999998</v>
      </c>
      <c r="D116" s="6" t="str">
        <f>'Исходные данные'!A118</f>
        <v>17.10.2016</v>
      </c>
      <c r="E116" s="2">
        <f>'Исходные данные'!B118</f>
        <v>2250.09</v>
      </c>
      <c r="F116" s="13">
        <f t="shared" si="9"/>
        <v>1.0602429508443909</v>
      </c>
      <c r="G116" s="13">
        <f t="shared" si="10"/>
        <v>0.72714882795551694</v>
      </c>
      <c r="H116" s="13">
        <f t="shared" si="11"/>
        <v>2.0947852140676734E-3</v>
      </c>
      <c r="I116" s="13">
        <f t="shared" si="15"/>
        <v>5.8498080771721139E-2</v>
      </c>
      <c r="J116" s="19">
        <f t="shared" si="12"/>
        <v>1.225409146519379E-4</v>
      </c>
      <c r="K116" s="13">
        <f t="shared" si="16"/>
        <v>0.89625353184195022</v>
      </c>
      <c r="L116" s="13">
        <f t="shared" si="13"/>
        <v>-0.10953194638770299</v>
      </c>
      <c r="M116" s="13">
        <f t="shared" si="17"/>
        <v>1.1997247279478635E-2</v>
      </c>
      <c r="N116" s="19">
        <f t="shared" si="14"/>
        <v>2.5131656210565467E-5</v>
      </c>
    </row>
    <row r="117" spans="1:14" x14ac:dyDescent="0.2">
      <c r="A117" s="5">
        <v>115</v>
      </c>
      <c r="B117" s="2" t="str">
        <f>'Исходные данные'!A367</f>
        <v>14.10.2015</v>
      </c>
      <c r="C117" s="2">
        <f>'Исходные данные'!B367</f>
        <v>2077.0700000000002</v>
      </c>
      <c r="D117" s="6" t="str">
        <f>'Исходные данные'!A119</f>
        <v>14.10.2016</v>
      </c>
      <c r="E117" s="2">
        <f>'Исходные данные'!B119</f>
        <v>2249.89</v>
      </c>
      <c r="F117" s="13">
        <f t="shared" si="9"/>
        <v>1.0832037437351651</v>
      </c>
      <c r="G117" s="13">
        <f t="shared" si="10"/>
        <v>0.72511932207182461</v>
      </c>
      <c r="H117" s="13">
        <f t="shared" si="11"/>
        <v>2.0889385720137001E-3</v>
      </c>
      <c r="I117" s="13">
        <f t="shared" si="15"/>
        <v>7.992307935081408E-2</v>
      </c>
      <c r="J117" s="19">
        <f t="shared" si="12"/>
        <v>1.669544032500272E-4</v>
      </c>
      <c r="K117" s="13">
        <f t="shared" si="16"/>
        <v>0.91566294334132292</v>
      </c>
      <c r="L117" s="13">
        <f t="shared" si="13"/>
        <v>-8.8106947808610017E-2</v>
      </c>
      <c r="M117" s="13">
        <f t="shared" si="17"/>
        <v>7.7628342521491242E-3</v>
      </c>
      <c r="N117" s="19">
        <f t="shared" si="14"/>
        <v>1.6216083897463431E-5</v>
      </c>
    </row>
    <row r="118" spans="1:14" x14ac:dyDescent="0.2">
      <c r="A118" s="5">
        <v>116</v>
      </c>
      <c r="B118" s="2" t="str">
        <f>'Исходные данные'!A368</f>
        <v>13.10.2015</v>
      </c>
      <c r="C118" s="2">
        <f>'Исходные данные'!B368</f>
        <v>2038.35</v>
      </c>
      <c r="D118" s="6" t="str">
        <f>'Исходные данные'!A120</f>
        <v>13.10.2016</v>
      </c>
      <c r="E118" s="2">
        <f>'Исходные данные'!B120</f>
        <v>2246.87</v>
      </c>
      <c r="F118" s="13">
        <f t="shared" si="9"/>
        <v>1.1022984276498149</v>
      </c>
      <c r="G118" s="13">
        <f t="shared" si="10"/>
        <v>0.72309548063256746</v>
      </c>
      <c r="H118" s="13">
        <f t="shared" si="11"/>
        <v>2.0831082482070961E-3</v>
      </c>
      <c r="I118" s="13">
        <f t="shared" si="15"/>
        <v>9.7397479559384811E-2</v>
      </c>
      <c r="J118" s="19">
        <f t="shared" si="12"/>
        <v>2.0288949302473656E-4</v>
      </c>
      <c r="K118" s="13">
        <f t="shared" si="16"/>
        <v>0.93180422292661125</v>
      </c>
      <c r="L118" s="13">
        <f t="shared" si="13"/>
        <v>-7.0632547600039397E-2</v>
      </c>
      <c r="M118" s="13">
        <f t="shared" si="17"/>
        <v>4.988956780471827E-3</v>
      </c>
      <c r="N118" s="19">
        <f t="shared" si="14"/>
        <v>1.0392537019349582E-5</v>
      </c>
    </row>
    <row r="119" spans="1:14" x14ac:dyDescent="0.2">
      <c r="A119" s="5">
        <v>117</v>
      </c>
      <c r="B119" s="2" t="str">
        <f>'Исходные данные'!A369</f>
        <v>12.10.2015</v>
      </c>
      <c r="C119" s="2">
        <f>'Исходные данные'!B369</f>
        <v>2034.18</v>
      </c>
      <c r="D119" s="6" t="str">
        <f>'Исходные данные'!A121</f>
        <v>12.10.2016</v>
      </c>
      <c r="E119" s="2">
        <f>'Исходные данные'!B121</f>
        <v>2280.5500000000002</v>
      </c>
      <c r="F119" s="13">
        <f t="shared" si="9"/>
        <v>1.1211151422194694</v>
      </c>
      <c r="G119" s="13">
        <f t="shared" si="10"/>
        <v>0.72107728782801972</v>
      </c>
      <c r="H119" s="13">
        <f t="shared" si="11"/>
        <v>2.07729419710288E-3</v>
      </c>
      <c r="I119" s="13">
        <f t="shared" si="15"/>
        <v>0.11432385265962525</v>
      </c>
      <c r="J119" s="19">
        <f t="shared" si="12"/>
        <v>2.3748427572028416E-4</v>
      </c>
      <c r="K119" s="13">
        <f t="shared" si="16"/>
        <v>0.94771052711593284</v>
      </c>
      <c r="L119" s="13">
        <f t="shared" si="13"/>
        <v>-5.370617449979885E-2</v>
      </c>
      <c r="M119" s="13">
        <f t="shared" si="17"/>
        <v>2.8843531794028412E-3</v>
      </c>
      <c r="N119" s="19">
        <f t="shared" si="14"/>
        <v>5.9916501219687638E-6</v>
      </c>
    </row>
    <row r="120" spans="1:14" x14ac:dyDescent="0.2">
      <c r="A120" s="5">
        <v>118</v>
      </c>
      <c r="B120" s="2" t="str">
        <f>'Исходные данные'!A370</f>
        <v>09.10.2015</v>
      </c>
      <c r="C120" s="2">
        <f>'Исходные данные'!B370</f>
        <v>2032.21</v>
      </c>
      <c r="D120" s="6" t="str">
        <f>'Исходные данные'!A122</f>
        <v>11.10.2016</v>
      </c>
      <c r="E120" s="2">
        <f>'Исходные данные'!B122</f>
        <v>2294.86</v>
      </c>
      <c r="F120" s="13">
        <f t="shared" si="9"/>
        <v>1.1292435329026036</v>
      </c>
      <c r="G120" s="13">
        <f t="shared" si="10"/>
        <v>0.71906472789258202</v>
      </c>
      <c r="H120" s="13">
        <f t="shared" si="11"/>
        <v>2.0714963732831903E-3</v>
      </c>
      <c r="I120" s="13">
        <f t="shared" si="15"/>
        <v>0.12154796864009948</v>
      </c>
      <c r="J120" s="19">
        <f t="shared" si="12"/>
        <v>2.5178617621790501E-4</v>
      </c>
      <c r="K120" s="13">
        <f t="shared" si="16"/>
        <v>0.95458168702522372</v>
      </c>
      <c r="L120" s="13">
        <f t="shared" si="13"/>
        <v>-4.6482058519324618E-2</v>
      </c>
      <c r="M120" s="13">
        <f t="shared" si="17"/>
        <v>2.1605817641939156E-3</v>
      </c>
      <c r="N120" s="19">
        <f t="shared" si="14"/>
        <v>4.4756372887094931E-6</v>
      </c>
    </row>
    <row r="121" spans="1:14" x14ac:dyDescent="0.2">
      <c r="A121" s="5">
        <v>119</v>
      </c>
      <c r="B121" s="2" t="str">
        <f>'Исходные данные'!A371</f>
        <v>08.10.2015</v>
      </c>
      <c r="C121" s="2">
        <f>'Исходные данные'!B371</f>
        <v>2025.98</v>
      </c>
      <c r="D121" s="6" t="str">
        <f>'Исходные данные'!A123</f>
        <v>10.10.2016</v>
      </c>
      <c r="E121" s="2">
        <f>'Исходные данные'!B123</f>
        <v>2304.38</v>
      </c>
      <c r="F121" s="13">
        <f t="shared" si="9"/>
        <v>1.1374149794173685</v>
      </c>
      <c r="G121" s="13">
        <f t="shared" si="10"/>
        <v>0.71705778510465679</v>
      </c>
      <c r="H121" s="13">
        <f t="shared" si="11"/>
        <v>2.0657147314569273E-3</v>
      </c>
      <c r="I121" s="13">
        <f t="shared" si="15"/>
        <v>0.12875812568019721</v>
      </c>
      <c r="J121" s="19">
        <f t="shared" si="12"/>
        <v>2.6597755701236584E-4</v>
      </c>
      <c r="K121" s="13">
        <f t="shared" si="16"/>
        <v>0.96148924325399454</v>
      </c>
      <c r="L121" s="13">
        <f t="shared" si="13"/>
        <v>-3.9271901479226975E-2</v>
      </c>
      <c r="M121" s="13">
        <f t="shared" si="17"/>
        <v>1.5422822457941078E-3</v>
      </c>
      <c r="N121" s="19">
        <f t="shared" si="14"/>
        <v>3.1859151552013621E-6</v>
      </c>
    </row>
    <row r="122" spans="1:14" x14ac:dyDescent="0.2">
      <c r="A122" s="5">
        <v>120</v>
      </c>
      <c r="B122" s="2" t="str">
        <f>'Исходные данные'!A372</f>
        <v>07.10.2015</v>
      </c>
      <c r="C122" s="2">
        <f>'Исходные данные'!B372</f>
        <v>2068.7399999999998</v>
      </c>
      <c r="D122" s="6" t="str">
        <f>'Исходные данные'!A124</f>
        <v>07.10.2016</v>
      </c>
      <c r="E122" s="2">
        <f>'Исходные данные'!B124</f>
        <v>2292.0500000000002</v>
      </c>
      <c r="F122" s="13">
        <f t="shared" si="9"/>
        <v>1.1079449326643274</v>
      </c>
      <c r="G122" s="13">
        <f t="shared" si="10"/>
        <v>0.71505644378652666</v>
      </c>
      <c r="H122" s="13">
        <f t="shared" si="11"/>
        <v>2.059949226459403E-3</v>
      </c>
      <c r="I122" s="13">
        <f t="shared" si="15"/>
        <v>0.1025068873285806</v>
      </c>
      <c r="J122" s="19">
        <f t="shared" si="12"/>
        <v>2.111589832592708E-4</v>
      </c>
      <c r="K122" s="13">
        <f t="shared" si="16"/>
        <v>0.93657737426686749</v>
      </c>
      <c r="L122" s="13">
        <f t="shared" si="13"/>
        <v>-6.5523139830843541E-2</v>
      </c>
      <c r="M122" s="13">
        <f t="shared" si="17"/>
        <v>4.2932818532922714E-3</v>
      </c>
      <c r="N122" s="19">
        <f t="shared" si="14"/>
        <v>8.8439426326616071E-6</v>
      </c>
    </row>
    <row r="123" spans="1:14" x14ac:dyDescent="0.2">
      <c r="A123" s="5">
        <v>121</v>
      </c>
      <c r="B123" s="2" t="str">
        <f>'Исходные данные'!A373</f>
        <v>06.10.2015</v>
      </c>
      <c r="C123" s="2">
        <f>'Исходные данные'!B373</f>
        <v>2082.6999999999998</v>
      </c>
      <c r="D123" s="6" t="str">
        <f>'Исходные данные'!A125</f>
        <v>06.10.2016</v>
      </c>
      <c r="E123" s="2">
        <f>'Исходные данные'!B125</f>
        <v>2306.38</v>
      </c>
      <c r="F123" s="13">
        <f t="shared" si="9"/>
        <v>1.1073990493109906</v>
      </c>
      <c r="G123" s="13">
        <f t="shared" si="10"/>
        <v>0.71306068830423142</v>
      </c>
      <c r="H123" s="13">
        <f t="shared" si="11"/>
        <v>2.054199813251984E-3</v>
      </c>
      <c r="I123" s="13">
        <f t="shared" si="15"/>
        <v>0.10201406691890473</v>
      </c>
      <c r="J123" s="19">
        <f t="shared" si="12"/>
        <v>2.0955727721388951E-4</v>
      </c>
      <c r="K123" s="13">
        <f t="shared" si="16"/>
        <v>0.93611592353709638</v>
      </c>
      <c r="L123" s="13">
        <f t="shared" si="13"/>
        <v>-6.6015960240519478E-2</v>
      </c>
      <c r="M123" s="13">
        <f t="shared" si="17"/>
        <v>4.3581070064778451E-3</v>
      </c>
      <c r="N123" s="19">
        <f t="shared" si="14"/>
        <v>8.9524225988389523E-6</v>
      </c>
    </row>
    <row r="124" spans="1:14" x14ac:dyDescent="0.2">
      <c r="A124" s="5">
        <v>122</v>
      </c>
      <c r="B124" s="2" t="str">
        <f>'Исходные данные'!A374</f>
        <v>05.10.2015</v>
      </c>
      <c r="C124" s="2">
        <f>'Исходные данные'!B374</f>
        <v>2036.49</v>
      </c>
      <c r="D124" s="6" t="str">
        <f>'Исходные данные'!A126</f>
        <v>05.10.2016</v>
      </c>
      <c r="E124" s="2">
        <f>'Исходные данные'!B126</f>
        <v>2321.31</v>
      </c>
      <c r="F124" s="13">
        <f t="shared" si="9"/>
        <v>1.1398582855796002</v>
      </c>
      <c r="G124" s="13">
        <f t="shared" si="10"/>
        <v>0.71107050306744579</v>
      </c>
      <c r="H124" s="13">
        <f t="shared" si="11"/>
        <v>2.0484664469217432E-3</v>
      </c>
      <c r="I124" s="13">
        <f t="shared" si="15"/>
        <v>0.13090394378407685</v>
      </c>
      <c r="J124" s="19">
        <f t="shared" si="12"/>
        <v>2.681523366114115E-4</v>
      </c>
      <c r="K124" s="13">
        <f t="shared" si="16"/>
        <v>0.96355463946863329</v>
      </c>
      <c r="L124" s="13">
        <f t="shared" si="13"/>
        <v>-3.7126083375347313E-2</v>
      </c>
      <c r="M124" s="13">
        <f t="shared" si="17"/>
        <v>1.3783460667932382E-3</v>
      </c>
      <c r="N124" s="19">
        <f t="shared" si="14"/>
        <v>2.8234956700725042E-6</v>
      </c>
    </row>
    <row r="125" spans="1:14" x14ac:dyDescent="0.2">
      <c r="A125" s="5">
        <v>123</v>
      </c>
      <c r="B125" s="2" t="str">
        <f>'Исходные данные'!A375</f>
        <v>02.10.2015</v>
      </c>
      <c r="C125" s="2">
        <f>'Исходные данные'!B375</f>
        <v>1958.31</v>
      </c>
      <c r="D125" s="6" t="str">
        <f>'Исходные данные'!A127</f>
        <v>04.10.2016</v>
      </c>
      <c r="E125" s="2">
        <f>'Исходные данные'!B127</f>
        <v>2324.89</v>
      </c>
      <c r="F125" s="13">
        <f t="shared" si="9"/>
        <v>1.1871920176070183</v>
      </c>
      <c r="G125" s="13">
        <f t="shared" si="10"/>
        <v>0.70908587252935784</v>
      </c>
      <c r="H125" s="13">
        <f t="shared" si="11"/>
        <v>2.0427490826811063E-3</v>
      </c>
      <c r="I125" s="13">
        <f t="shared" si="15"/>
        <v>0.17159086969460979</v>
      </c>
      <c r="J125" s="19">
        <f t="shared" si="12"/>
        <v>3.505170916651174E-4</v>
      </c>
      <c r="K125" s="13">
        <f t="shared" si="16"/>
        <v>1.0035671898666789</v>
      </c>
      <c r="L125" s="13">
        <f t="shared" si="13"/>
        <v>3.5608425351855372E-3</v>
      </c>
      <c r="M125" s="13">
        <f t="shared" si="17"/>
        <v>1.2679599560386741E-5</v>
      </c>
      <c r="N125" s="19">
        <f t="shared" si="14"/>
        <v>2.5901240370743772E-8</v>
      </c>
    </row>
    <row r="126" spans="1:14" x14ac:dyDescent="0.2">
      <c r="A126" s="5">
        <v>124</v>
      </c>
      <c r="B126" s="2" t="str">
        <f>'Исходные данные'!A376</f>
        <v>01.10.2015</v>
      </c>
      <c r="C126" s="2">
        <f>'Исходные данные'!B376</f>
        <v>1979.65</v>
      </c>
      <c r="D126" s="6" t="str">
        <f>'Исходные данные'!A128</f>
        <v>03.10.2016</v>
      </c>
      <c r="E126" s="2">
        <f>'Исходные данные'!B128</f>
        <v>2313.61</v>
      </c>
      <c r="F126" s="13">
        <f t="shared" si="9"/>
        <v>1.1686964867527088</v>
      </c>
      <c r="G126" s="13">
        <f t="shared" si="10"/>
        <v>0.70710678118654746</v>
      </c>
      <c r="H126" s="13">
        <f t="shared" si="11"/>
        <v>2.0370476758675041E-3</v>
      </c>
      <c r="I126" s="13">
        <f t="shared" si="15"/>
        <v>0.15588901383686488</v>
      </c>
      <c r="J126" s="19">
        <f t="shared" si="12"/>
        <v>3.1755335332966277E-4</v>
      </c>
      <c r="K126" s="13">
        <f t="shared" si="16"/>
        <v>0.98793239141009437</v>
      </c>
      <c r="L126" s="13">
        <f t="shared" si="13"/>
        <v>-1.214101332255923E-2</v>
      </c>
      <c r="M126" s="13">
        <f t="shared" si="17"/>
        <v>1.4740420449856014E-4</v>
      </c>
      <c r="N126" s="19">
        <f t="shared" si="14"/>
        <v>3.0026939218689019E-7</v>
      </c>
    </row>
    <row r="127" spans="1:14" x14ac:dyDescent="0.2">
      <c r="A127" s="5">
        <v>125</v>
      </c>
      <c r="B127" s="2" t="str">
        <f>'Исходные данные'!A377</f>
        <v>30.09.2015</v>
      </c>
      <c r="C127" s="2">
        <f>'Исходные данные'!B377</f>
        <v>1976.71</v>
      </c>
      <c r="D127" s="6" t="str">
        <f>'Исходные данные'!A129</f>
        <v>30.09.2016</v>
      </c>
      <c r="E127" s="2">
        <f>'Исходные данные'!B129</f>
        <v>2320.48</v>
      </c>
      <c r="F127" s="13">
        <f t="shared" si="9"/>
        <v>1.173910184093772</v>
      </c>
      <c r="G127" s="13">
        <f t="shared" si="10"/>
        <v>0.70513321357886583</v>
      </c>
      <c r="H127" s="13">
        <f t="shared" si="11"/>
        <v>2.0313621819430232E-3</v>
      </c>
      <c r="I127" s="13">
        <f t="shared" si="15"/>
        <v>0.1603402143002409</v>
      </c>
      <c r="J127" s="19">
        <f t="shared" si="12"/>
        <v>3.257090475741493E-4</v>
      </c>
      <c r="K127" s="13">
        <f t="shared" si="16"/>
        <v>0.99233967810996004</v>
      </c>
      <c r="L127" s="13">
        <f t="shared" si="13"/>
        <v>-7.6898128591832973E-3</v>
      </c>
      <c r="M127" s="13">
        <f t="shared" si="17"/>
        <v>5.913322180926041E-5</v>
      </c>
      <c r="N127" s="19">
        <f t="shared" si="14"/>
        <v>1.2012099047977999E-7</v>
      </c>
    </row>
    <row r="128" spans="1:14" x14ac:dyDescent="0.2">
      <c r="A128" s="5">
        <v>126</v>
      </c>
      <c r="B128" s="2" t="str">
        <f>'Исходные данные'!A378</f>
        <v>29.09.2015</v>
      </c>
      <c r="C128" s="2">
        <f>'Исходные данные'!B378</f>
        <v>1940.16</v>
      </c>
      <c r="D128" s="6" t="str">
        <f>'Исходные данные'!A130</f>
        <v>29.09.2016</v>
      </c>
      <c r="E128" s="2">
        <f>'Исходные данные'!B130</f>
        <v>2330.14</v>
      </c>
      <c r="F128" s="13">
        <f t="shared" si="9"/>
        <v>1.2010040409038429</v>
      </c>
      <c r="G128" s="13">
        <f t="shared" si="10"/>
        <v>0.70316515428931314</v>
      </c>
      <c r="H128" s="13">
        <f t="shared" si="11"/>
        <v>2.0256925564940556E-3</v>
      </c>
      <c r="I128" s="13">
        <f t="shared" si="15"/>
        <v>0.18315790770820861</v>
      </c>
      <c r="J128" s="19">
        <f t="shared" si="12"/>
        <v>3.7102161030754341E-4</v>
      </c>
      <c r="K128" s="13">
        <f t="shared" si="16"/>
        <v>1.0152428861321467</v>
      </c>
      <c r="L128" s="13">
        <f t="shared" si="13"/>
        <v>1.5127880548784434E-2</v>
      </c>
      <c r="M128" s="13">
        <f t="shared" si="17"/>
        <v>2.2885276989829118E-4</v>
      </c>
      <c r="N128" s="19">
        <f t="shared" si="14"/>
        <v>4.6358535251601534E-7</v>
      </c>
    </row>
    <row r="129" spans="1:14" x14ac:dyDescent="0.2">
      <c r="A129" s="5">
        <v>127</v>
      </c>
      <c r="B129" s="2" t="str">
        <f>'Исходные данные'!A379</f>
        <v>28.09.2015</v>
      </c>
      <c r="C129" s="2">
        <f>'Исходные данные'!B379</f>
        <v>1993.41</v>
      </c>
      <c r="D129" s="6" t="str">
        <f>'Исходные данные'!A131</f>
        <v>28.09.2016</v>
      </c>
      <c r="E129" s="2">
        <f>'Исходные данные'!B131</f>
        <v>2334.65</v>
      </c>
      <c r="F129" s="13">
        <f t="shared" si="9"/>
        <v>1.1711840514495262</v>
      </c>
      <c r="G129" s="13">
        <f t="shared" si="10"/>
        <v>0.7012025879439201</v>
      </c>
      <c r="H129" s="13">
        <f t="shared" si="11"/>
        <v>2.0200387552309564E-3</v>
      </c>
      <c r="I129" s="13">
        <f t="shared" si="15"/>
        <v>0.15801524685890708</v>
      </c>
      <c r="J129" s="19">
        <f t="shared" si="12"/>
        <v>3.1919692257237895E-4</v>
      </c>
      <c r="K129" s="13">
        <f t="shared" si="16"/>
        <v>0.99003520062323969</v>
      </c>
      <c r="L129" s="13">
        <f t="shared" si="13"/>
        <v>-1.0014780300517015E-2</v>
      </c>
      <c r="M129" s="13">
        <f t="shared" si="17"/>
        <v>1.0029582446762319E-4</v>
      </c>
      <c r="N129" s="19">
        <f t="shared" si="14"/>
        <v>2.0260145241244004E-7</v>
      </c>
    </row>
    <row r="130" spans="1:14" x14ac:dyDescent="0.2">
      <c r="A130" s="5">
        <v>128</v>
      </c>
      <c r="B130" s="2" t="str">
        <f>'Исходные данные'!A380</f>
        <v>25.09.2015</v>
      </c>
      <c r="C130" s="2">
        <f>'Исходные данные'!B380</f>
        <v>2022.24</v>
      </c>
      <c r="D130" s="6" t="str">
        <f>'Исходные данные'!A132</f>
        <v>27.09.2016</v>
      </c>
      <c r="E130" s="2">
        <f>'Исходные данные'!B132</f>
        <v>2357.12</v>
      </c>
      <c r="F130" s="13">
        <f t="shared" ref="F130:F193" si="18">E130/C130</f>
        <v>1.1655985441886225</v>
      </c>
      <c r="G130" s="13">
        <f t="shared" ref="G130:G193" si="19">1/POWER(2,A130/248)</f>
        <v>0.69924549921162626</v>
      </c>
      <c r="H130" s="13">
        <f t="shared" ref="H130:H193" si="20">G130/SUM(G$2:G$1242)</f>
        <v>2.0144007339876926E-3</v>
      </c>
      <c r="I130" s="13">
        <f t="shared" si="15"/>
        <v>0.15323472691782969</v>
      </c>
      <c r="J130" s="19">
        <f t="shared" ref="J130:J193" si="21">H130*I130</f>
        <v>3.0867614637567978E-4</v>
      </c>
      <c r="K130" s="13">
        <f t="shared" si="16"/>
        <v>0.98531361241958604</v>
      </c>
      <c r="L130" s="13">
        <f t="shared" ref="L130:L193" si="22">LN(K130)</f>
        <v>-1.4795300241594445E-2</v>
      </c>
      <c r="M130" s="13">
        <f t="shared" si="17"/>
        <v>2.1890090923892393E-4</v>
      </c>
      <c r="N130" s="19">
        <f t="shared" ref="N130:N193" si="23">M130*H130</f>
        <v>4.4095415224146163E-7</v>
      </c>
    </row>
    <row r="131" spans="1:14" x14ac:dyDescent="0.2">
      <c r="A131" s="5">
        <v>129</v>
      </c>
      <c r="B131" s="2" t="str">
        <f>'Исходные данные'!A381</f>
        <v>24.09.2015</v>
      </c>
      <c r="C131" s="2">
        <f>'Исходные данные'!B381</f>
        <v>2016.1</v>
      </c>
      <c r="D131" s="6" t="str">
        <f>'Исходные данные'!A133</f>
        <v>26.09.2016</v>
      </c>
      <c r="E131" s="2">
        <f>'Исходные данные'!B133</f>
        <v>2349.4</v>
      </c>
      <c r="F131" s="13">
        <f t="shared" si="18"/>
        <v>1.1653191805962007</v>
      </c>
      <c r="G131" s="13">
        <f t="shared" si="19"/>
        <v>0.69729387280416111</v>
      </c>
      <c r="H131" s="13">
        <f t="shared" si="20"/>
        <v>2.0087784487215019E-3</v>
      </c>
      <c r="I131" s="13">
        <f t="shared" ref="I131:I194" si="24">LN(F131)</f>
        <v>0.15299502425412004</v>
      </c>
      <c r="J131" s="19">
        <f t="shared" si="21"/>
        <v>3.0733310748329979E-4</v>
      </c>
      <c r="K131" s="13">
        <f t="shared" ref="K131:K194" si="25">F131/GEOMEAN(F$2:F$1242)</f>
        <v>0.98507745842660099</v>
      </c>
      <c r="L131" s="13">
        <f t="shared" si="22"/>
        <v>-1.5035002905304101E-2</v>
      </c>
      <c r="M131" s="13">
        <f t="shared" ref="M131:M194" si="26">POWER(L131-AVERAGE(L$2:L$1242),2)</f>
        <v>2.2605131236250203E-4</v>
      </c>
      <c r="N131" s="19">
        <f t="shared" si="23"/>
        <v>4.5408700457900652E-7</v>
      </c>
    </row>
    <row r="132" spans="1:14" x14ac:dyDescent="0.2">
      <c r="A132" s="5">
        <v>130</v>
      </c>
      <c r="B132" s="2" t="str">
        <f>'Исходные данные'!A382</f>
        <v>23.09.2015</v>
      </c>
      <c r="C132" s="2">
        <f>'Исходные данные'!B382</f>
        <v>2044.61</v>
      </c>
      <c r="D132" s="6" t="str">
        <f>'Исходные данные'!A134</f>
        <v>23.09.2016</v>
      </c>
      <c r="E132" s="2">
        <f>'Исходные данные'!B134</f>
        <v>2384.08</v>
      </c>
      <c r="F132" s="13">
        <f t="shared" si="18"/>
        <v>1.1660316637402732</v>
      </c>
      <c r="G132" s="13">
        <f t="shared" si="19"/>
        <v>0.6953476934759244</v>
      </c>
      <c r="H132" s="13">
        <f t="shared" si="20"/>
        <v>2.0031718555125477E-3</v>
      </c>
      <c r="I132" s="13">
        <f t="shared" si="24"/>
        <v>0.15360624342603035</v>
      </c>
      <c r="J132" s="19">
        <f t="shared" si="21"/>
        <v>3.076997036620333E-4</v>
      </c>
      <c r="K132" s="13">
        <f t="shared" si="25"/>
        <v>0.9856797406994936</v>
      </c>
      <c r="L132" s="13">
        <f t="shared" si="22"/>
        <v>-1.4423783733393754E-2</v>
      </c>
      <c r="M132" s="13">
        <f t="shared" si="26"/>
        <v>2.0804553718771357E-4</v>
      </c>
      <c r="N132" s="19">
        <f t="shared" si="23"/>
        <v>4.1675096475941694E-7</v>
      </c>
    </row>
    <row r="133" spans="1:14" x14ac:dyDescent="0.2">
      <c r="A133" s="5">
        <v>131</v>
      </c>
      <c r="B133" s="2" t="str">
        <f>'Исходные данные'!A383</f>
        <v>22.09.2015</v>
      </c>
      <c r="C133" s="2">
        <f>'Исходные данные'!B383</f>
        <v>2101.6999999999998</v>
      </c>
      <c r="D133" s="6" t="str">
        <f>'Исходные данные'!A135</f>
        <v>22.09.2016</v>
      </c>
      <c r="E133" s="2">
        <f>'Исходные данные'!B135</f>
        <v>2399.0500000000002</v>
      </c>
      <c r="F133" s="13">
        <f t="shared" si="18"/>
        <v>1.141480706095066</v>
      </c>
      <c r="G133" s="13">
        <f t="shared" si="19"/>
        <v>0.69340694602386688</v>
      </c>
      <c r="H133" s="13">
        <f t="shared" si="20"/>
        <v>1.9975809105635747E-3</v>
      </c>
      <c r="I133" s="13">
        <f t="shared" si="24"/>
        <v>0.13232628460664361</v>
      </c>
      <c r="J133" s="19">
        <f t="shared" si="21"/>
        <v>2.6433246009603391E-4</v>
      </c>
      <c r="K133" s="13">
        <f t="shared" si="25"/>
        <v>0.96492611769063985</v>
      </c>
      <c r="L133" s="13">
        <f t="shared" si="22"/>
        <v>-3.5703742552780568E-2</v>
      </c>
      <c r="M133" s="13">
        <f t="shared" si="26"/>
        <v>1.2747572322752319E-3</v>
      </c>
      <c r="N133" s="19">
        <f t="shared" si="23"/>
        <v>2.5464307127958602E-6</v>
      </c>
    </row>
    <row r="134" spans="1:14" x14ac:dyDescent="0.2">
      <c r="A134" s="5">
        <v>132</v>
      </c>
      <c r="B134" s="2" t="str">
        <f>'Исходные данные'!A384</f>
        <v>21.09.2015</v>
      </c>
      <c r="C134" s="2">
        <f>'Исходные данные'!B384</f>
        <v>2116.92</v>
      </c>
      <c r="D134" s="6" t="str">
        <f>'Исходные данные'!A136</f>
        <v>21.09.2016</v>
      </c>
      <c r="E134" s="2">
        <f>'Исходные данные'!B136</f>
        <v>2368.19</v>
      </c>
      <c r="F134" s="13">
        <f t="shared" si="18"/>
        <v>1.118696030081439</v>
      </c>
      <c r="G134" s="13">
        <f t="shared" si="19"/>
        <v>0.69147161528737211</v>
      </c>
      <c r="H134" s="13">
        <f t="shared" si="20"/>
        <v>1.9920055701995688E-3</v>
      </c>
      <c r="I134" s="13">
        <f t="shared" si="24"/>
        <v>0.11216374817529322</v>
      </c>
      <c r="J134" s="19">
        <f t="shared" si="21"/>
        <v>2.2343081113964581E-4</v>
      </c>
      <c r="K134" s="13">
        <f t="shared" si="25"/>
        <v>0.94566558279830759</v>
      </c>
      <c r="L134" s="13">
        <f t="shared" si="22"/>
        <v>-5.58662789841309E-2</v>
      </c>
      <c r="M134" s="13">
        <f t="shared" si="26"/>
        <v>3.1210411275327428E-3</v>
      </c>
      <c r="N134" s="19">
        <f t="shared" si="23"/>
        <v>6.2171313108671665E-6</v>
      </c>
    </row>
    <row r="135" spans="1:14" x14ac:dyDescent="0.2">
      <c r="A135" s="5">
        <v>133</v>
      </c>
      <c r="B135" s="2" t="str">
        <f>'Исходные данные'!A385</f>
        <v>18.09.2015</v>
      </c>
      <c r="C135" s="2">
        <f>'Исходные данные'!B385</f>
        <v>2151.2800000000002</v>
      </c>
      <c r="D135" s="6" t="str">
        <f>'Исходные данные'!A137</f>
        <v>20.09.2016</v>
      </c>
      <c r="E135" s="2">
        <f>'Исходные данные'!B137</f>
        <v>2360.66</v>
      </c>
      <c r="F135" s="13">
        <f t="shared" si="18"/>
        <v>1.0973281023390724</v>
      </c>
      <c r="G135" s="13">
        <f t="shared" si="19"/>
        <v>0.68954168614813716</v>
      </c>
      <c r="H135" s="13">
        <f t="shared" si="20"/>
        <v>1.986445790867414E-3</v>
      </c>
      <c r="I135" s="13">
        <f t="shared" si="24"/>
        <v>9.2878227129645899E-2</v>
      </c>
      <c r="J135" s="19">
        <f t="shared" si="21"/>
        <v>1.8449756334491276E-4</v>
      </c>
      <c r="K135" s="13">
        <f t="shared" si="25"/>
        <v>0.92760266552827286</v>
      </c>
      <c r="L135" s="13">
        <f t="shared" si="22"/>
        <v>-7.5151800029778282E-2</v>
      </c>
      <c r="M135" s="13">
        <f t="shared" si="26"/>
        <v>5.6477930477157792E-3</v>
      </c>
      <c r="N135" s="19">
        <f t="shared" si="23"/>
        <v>1.1219034727325254E-5</v>
      </c>
    </row>
    <row r="136" spans="1:14" x14ac:dyDescent="0.2">
      <c r="A136" s="5">
        <v>134</v>
      </c>
      <c r="B136" s="2" t="str">
        <f>'Исходные данные'!A386</f>
        <v>17.09.2015</v>
      </c>
      <c r="C136" s="2">
        <f>'Исходные данные'!B386</f>
        <v>2173.66</v>
      </c>
      <c r="D136" s="6" t="str">
        <f>'Исходные данные'!A138</f>
        <v>19.09.2016</v>
      </c>
      <c r="E136" s="2">
        <f>'Исходные данные'!B138</f>
        <v>2367.5100000000002</v>
      </c>
      <c r="F136" s="13">
        <f t="shared" si="18"/>
        <v>1.0891813807127151</v>
      </c>
      <c r="G136" s="13">
        <f t="shared" si="19"/>
        <v>0.68761714353005521</v>
      </c>
      <c r="H136" s="13">
        <f t="shared" si="20"/>
        <v>1.9809015291355533E-3</v>
      </c>
      <c r="I136" s="13">
        <f t="shared" si="24"/>
        <v>8.542638721002159E-2</v>
      </c>
      <c r="J136" s="19">
        <f t="shared" si="21"/>
        <v>1.6922126105285763E-4</v>
      </c>
      <c r="K136" s="13">
        <f t="shared" si="25"/>
        <v>0.9207160099511329</v>
      </c>
      <c r="L136" s="13">
        <f t="shared" si="22"/>
        <v>-8.2603639949402508E-2</v>
      </c>
      <c r="M136" s="13">
        <f t="shared" si="26"/>
        <v>6.8233613328905216E-3</v>
      </c>
      <c r="N136" s="19">
        <f t="shared" si="23"/>
        <v>1.3516406898167242E-5</v>
      </c>
    </row>
    <row r="137" spans="1:14" x14ac:dyDescent="0.2">
      <c r="A137" s="5">
        <v>135</v>
      </c>
      <c r="B137" s="2" t="str">
        <f>'Исходные данные'!A387</f>
        <v>16.09.2015</v>
      </c>
      <c r="C137" s="2">
        <f>'Исходные данные'!B387</f>
        <v>2155.4499999999998</v>
      </c>
      <c r="D137" s="6" t="str">
        <f>'Исходные данные'!A139</f>
        <v>16.09.2016</v>
      </c>
      <c r="E137" s="2">
        <f>'Исходные данные'!B139</f>
        <v>2388.02</v>
      </c>
      <c r="F137" s="13">
        <f t="shared" si="18"/>
        <v>1.1078985826625531</v>
      </c>
      <c r="G137" s="13">
        <f t="shared" si="19"/>
        <v>0.68569797239909758</v>
      </c>
      <c r="H137" s="13">
        <f t="shared" si="20"/>
        <v>1.9753727416936492E-3</v>
      </c>
      <c r="I137" s="13">
        <f t="shared" si="24"/>
        <v>0.10246505224279014</v>
      </c>
      <c r="J137" s="19">
        <f t="shared" si="21"/>
        <v>2.0240667117662334E-4</v>
      </c>
      <c r="K137" s="13">
        <f t="shared" si="25"/>
        <v>0.93653819329164101</v>
      </c>
      <c r="L137" s="13">
        <f t="shared" si="22"/>
        <v>-6.5564974916634072E-2</v>
      </c>
      <c r="M137" s="13">
        <f t="shared" si="26"/>
        <v>4.2987659358188516E-3</v>
      </c>
      <c r="N137" s="19">
        <f t="shared" si="23"/>
        <v>8.4916650525377501E-6</v>
      </c>
    </row>
    <row r="138" spans="1:14" x14ac:dyDescent="0.2">
      <c r="A138" s="5">
        <v>136</v>
      </c>
      <c r="B138" s="2" t="str">
        <f>'Исходные данные'!A388</f>
        <v>15.09.2015</v>
      </c>
      <c r="C138" s="2">
        <f>'Исходные данные'!B388</f>
        <v>2149.5700000000002</v>
      </c>
      <c r="D138" s="6" t="str">
        <f>'Исходные данные'!A140</f>
        <v>15.09.2016</v>
      </c>
      <c r="E138" s="2">
        <f>'Исходные данные'!B140</f>
        <v>2370.6999999999998</v>
      </c>
      <c r="F138" s="13">
        <f t="shared" si="18"/>
        <v>1.1028717371381251</v>
      </c>
      <c r="G138" s="13">
        <f t="shared" si="19"/>
        <v>0.68378415776319623</v>
      </c>
      <c r="H138" s="13">
        <f t="shared" si="20"/>
        <v>1.9698593853522462E-3</v>
      </c>
      <c r="I138" s="13">
        <f t="shared" si="24"/>
        <v>9.7917448050145142E-2</v>
      </c>
      <c r="J138" s="19">
        <f t="shared" si="21"/>
        <v>1.928836040313194E-4</v>
      </c>
      <c r="K138" s="13">
        <f t="shared" si="25"/>
        <v>0.93228885774858994</v>
      </c>
      <c r="L138" s="13">
        <f t="shared" si="22"/>
        <v>-7.0112579109278983E-2</v>
      </c>
      <c r="M138" s="13">
        <f t="shared" si="26"/>
        <v>4.9157737493549002E-3</v>
      </c>
      <c r="N138" s="19">
        <f t="shared" si="23"/>
        <v>9.6833830564349504E-6</v>
      </c>
    </row>
    <row r="139" spans="1:14" x14ac:dyDescent="0.2">
      <c r="A139" s="5">
        <v>137</v>
      </c>
      <c r="B139" s="2" t="str">
        <f>'Исходные данные'!A389</f>
        <v>14.09.2015</v>
      </c>
      <c r="C139" s="2">
        <f>'Исходные данные'!B389</f>
        <v>2133.3000000000002</v>
      </c>
      <c r="D139" s="6" t="str">
        <f>'Исходные данные'!A141</f>
        <v>14.09.2016</v>
      </c>
      <c r="E139" s="2">
        <f>'Исходные данные'!B141</f>
        <v>2369.06</v>
      </c>
      <c r="F139" s="13">
        <f t="shared" si="18"/>
        <v>1.1105142267847934</v>
      </c>
      <c r="G139" s="13">
        <f t="shared" si="19"/>
        <v>0.68187568467212656</v>
      </c>
      <c r="H139" s="13">
        <f t="shared" si="20"/>
        <v>1.9643614170424309E-3</v>
      </c>
      <c r="I139" s="13">
        <f t="shared" si="24"/>
        <v>0.10482317542273087</v>
      </c>
      <c r="J139" s="19">
        <f t="shared" si="21"/>
        <v>2.0591060141228294E-4</v>
      </c>
      <c r="K139" s="13">
        <f t="shared" si="25"/>
        <v>0.93874927168714695</v>
      </c>
      <c r="L139" s="13">
        <f t="shared" si="22"/>
        <v>-6.3206851736693298E-2</v>
      </c>
      <c r="M139" s="13">
        <f t="shared" si="26"/>
        <v>3.9951061064643252E-3</v>
      </c>
      <c r="N139" s="19">
        <f t="shared" si="23"/>
        <v>7.8478322925291308E-6</v>
      </c>
    </row>
    <row r="140" spans="1:14" x14ac:dyDescent="0.2">
      <c r="A140" s="5">
        <v>138</v>
      </c>
      <c r="B140" s="2" t="str">
        <f>'Исходные данные'!A390</f>
        <v>11.09.2015</v>
      </c>
      <c r="C140" s="2">
        <f>'Исходные данные'!B390</f>
        <v>2142.17</v>
      </c>
      <c r="D140" s="6" t="str">
        <f>'Исходные данные'!A142</f>
        <v>13.09.2016</v>
      </c>
      <c r="E140" s="2">
        <f>'Исходные данные'!B142</f>
        <v>2367.16</v>
      </c>
      <c r="F140" s="13">
        <f t="shared" si="18"/>
        <v>1.1050290126367188</v>
      </c>
      <c r="G140" s="13">
        <f t="shared" si="19"/>
        <v>0.67997253821739079</v>
      </c>
      <c r="H140" s="13">
        <f t="shared" si="20"/>
        <v>1.958878793815498E-3</v>
      </c>
      <c r="I140" s="13">
        <f t="shared" si="24"/>
        <v>9.9871590404875227E-2</v>
      </c>
      <c r="J140" s="19">
        <f t="shared" si="21"/>
        <v>1.9563634054873744E-4</v>
      </c>
      <c r="K140" s="13">
        <f t="shared" si="25"/>
        <v>0.93411246410525639</v>
      </c>
      <c r="L140" s="13">
        <f t="shared" si="22"/>
        <v>-6.8158436754548968E-2</v>
      </c>
      <c r="M140" s="13">
        <f t="shared" si="26"/>
        <v>4.6455725008238483E-3</v>
      </c>
      <c r="N140" s="19">
        <f t="shared" si="23"/>
        <v>9.1001134569962658E-6</v>
      </c>
    </row>
    <row r="141" spans="1:14" x14ac:dyDescent="0.2">
      <c r="A141" s="5">
        <v>139</v>
      </c>
      <c r="B141" s="2" t="str">
        <f>'Исходные данные'!A391</f>
        <v>10.09.2015</v>
      </c>
      <c r="C141" s="2">
        <f>'Исходные данные'!B391</f>
        <v>2128.69</v>
      </c>
      <c r="D141" s="6" t="str">
        <f>'Исходные данные'!A143</f>
        <v>12.09.2016</v>
      </c>
      <c r="E141" s="2">
        <f>'Исходные данные'!B143</f>
        <v>2381.2399999999998</v>
      </c>
      <c r="F141" s="13">
        <f t="shared" si="18"/>
        <v>1.11864104214329</v>
      </c>
      <c r="G141" s="13">
        <f t="shared" si="19"/>
        <v>0.67807470353210153</v>
      </c>
      <c r="H141" s="13">
        <f t="shared" si="20"/>
        <v>1.9534114728426148E-3</v>
      </c>
      <c r="I141" s="13">
        <f t="shared" si="24"/>
        <v>0.11211459336635292</v>
      </c>
      <c r="J141" s="19">
        <f t="shared" si="21"/>
        <v>2.190059329549183E-4</v>
      </c>
      <c r="K141" s="13">
        <f t="shared" si="25"/>
        <v>0.94561909992970128</v>
      </c>
      <c r="L141" s="13">
        <f t="shared" si="22"/>
        <v>-5.5915433793071269E-2</v>
      </c>
      <c r="M141" s="13">
        <f t="shared" si="26"/>
        <v>3.1265357362673333E-3</v>
      </c>
      <c r="N141" s="19">
        <f t="shared" si="23"/>
        <v>6.1074107774770411E-6</v>
      </c>
    </row>
    <row r="142" spans="1:14" x14ac:dyDescent="0.2">
      <c r="A142" s="5">
        <v>140</v>
      </c>
      <c r="B142" s="2" t="str">
        <f>'Исходные данные'!A392</f>
        <v>09.09.2015</v>
      </c>
      <c r="C142" s="2">
        <f>'Исходные данные'!B392</f>
        <v>2173.34</v>
      </c>
      <c r="D142" s="6" t="str">
        <f>'Исходные данные'!A144</f>
        <v>09.09.2016</v>
      </c>
      <c r="E142" s="2">
        <f>'Исходные данные'!B144</f>
        <v>2370.83</v>
      </c>
      <c r="F142" s="13">
        <f t="shared" si="18"/>
        <v>1.0908693531614932</v>
      </c>
      <c r="G142" s="13">
        <f t="shared" si="19"/>
        <v>0.67618216579086565</v>
      </c>
      <c r="H142" s="13">
        <f t="shared" si="20"/>
        <v>1.9479594114144851E-3</v>
      </c>
      <c r="I142" s="13">
        <f t="shared" si="24"/>
        <v>8.6974950057545949E-2</v>
      </c>
      <c r="J142" s="19">
        <f t="shared" si="21"/>
        <v>1.6942367252190146E-4</v>
      </c>
      <c r="K142" s="13">
        <f t="shared" si="25"/>
        <v>0.92214290108741859</v>
      </c>
      <c r="L142" s="13">
        <f t="shared" si="22"/>
        <v>-8.1055077101878231E-2</v>
      </c>
      <c r="M142" s="13">
        <f t="shared" si="26"/>
        <v>6.5699255239914205E-3</v>
      </c>
      <c r="N142" s="19">
        <f t="shared" si="23"/>
        <v>1.2797948256751331E-5</v>
      </c>
    </row>
    <row r="143" spans="1:14" x14ac:dyDescent="0.2">
      <c r="A143" s="5">
        <v>141</v>
      </c>
      <c r="B143" s="2" t="str">
        <f>'Исходные данные'!A393</f>
        <v>08.09.2015</v>
      </c>
      <c r="C143" s="2">
        <f>'Исходные данные'!B393</f>
        <v>2170.88</v>
      </c>
      <c r="D143" s="6" t="str">
        <f>'Исходные данные'!A145</f>
        <v>08.09.2016</v>
      </c>
      <c r="E143" s="2">
        <f>'Исходные данные'!B145</f>
        <v>2406.8000000000002</v>
      </c>
      <c r="F143" s="13">
        <f t="shared" si="18"/>
        <v>1.1086748231132075</v>
      </c>
      <c r="G143" s="13">
        <f t="shared" si="19"/>
        <v>0.67429491020966803</v>
      </c>
      <c r="H143" s="13">
        <f t="shared" si="20"/>
        <v>1.9425225669410162E-3</v>
      </c>
      <c r="I143" s="13">
        <f t="shared" si="24"/>
        <v>0.10316544906282249</v>
      </c>
      <c r="J143" s="19">
        <f t="shared" si="21"/>
        <v>2.004012129331366E-4</v>
      </c>
      <c r="K143" s="13">
        <f t="shared" si="25"/>
        <v>0.93719437142977768</v>
      </c>
      <c r="L143" s="13">
        <f t="shared" si="22"/>
        <v>-6.4864578096601691E-2</v>
      </c>
      <c r="M143" s="13">
        <f t="shared" si="26"/>
        <v>4.2074134916501365E-3</v>
      </c>
      <c r="N143" s="19">
        <f t="shared" si="23"/>
        <v>8.1729956559824866E-6</v>
      </c>
    </row>
    <row r="144" spans="1:14" x14ac:dyDescent="0.2">
      <c r="A144" s="5">
        <v>142</v>
      </c>
      <c r="B144" s="2" t="str">
        <f>'Исходные данные'!A394</f>
        <v>07.09.2015</v>
      </c>
      <c r="C144" s="2">
        <f>'Исходные данные'!B394</f>
        <v>2148.16</v>
      </c>
      <c r="D144" s="6" t="str">
        <f>'Исходные данные'!A146</f>
        <v>07.09.2016</v>
      </c>
      <c r="E144" s="2">
        <f>'Исходные данные'!B146</f>
        <v>2422.67</v>
      </c>
      <c r="F144" s="13">
        <f t="shared" si="18"/>
        <v>1.127788432891405</v>
      </c>
      <c r="G144" s="13">
        <f t="shared" si="19"/>
        <v>0.67241292204575676</v>
      </c>
      <c r="H144" s="13">
        <f t="shared" si="20"/>
        <v>1.9371008969509863E-3</v>
      </c>
      <c r="I144" s="13">
        <f t="shared" si="24"/>
        <v>0.12025857599095037</v>
      </c>
      <c r="J144" s="19">
        <f t="shared" si="21"/>
        <v>2.3295299541811832E-4</v>
      </c>
      <c r="K144" s="13">
        <f t="shared" si="25"/>
        <v>0.95335164958599206</v>
      </c>
      <c r="L144" s="13">
        <f t="shared" si="22"/>
        <v>-4.7771451168473734E-2</v>
      </c>
      <c r="M144" s="13">
        <f t="shared" si="26"/>
        <v>2.2821115467418678E-3</v>
      </c>
      <c r="N144" s="19">
        <f t="shared" si="23"/>
        <v>4.4206803241358752E-6</v>
      </c>
    </row>
    <row r="145" spans="1:14" x14ac:dyDescent="0.2">
      <c r="A145" s="5">
        <v>143</v>
      </c>
      <c r="B145" s="2" t="str">
        <f>'Исходные данные'!A395</f>
        <v>04.09.2015</v>
      </c>
      <c r="C145" s="2">
        <f>'Исходные данные'!B395</f>
        <v>2134.37</v>
      </c>
      <c r="D145" s="6" t="str">
        <f>'Исходные данные'!A147</f>
        <v>06.09.2016</v>
      </c>
      <c r="E145" s="2">
        <f>'Исходные данные'!B147</f>
        <v>2440.41</v>
      </c>
      <c r="F145" s="13">
        <f t="shared" si="18"/>
        <v>1.1433865730871404</v>
      </c>
      <c r="G145" s="13">
        <f t="shared" si="19"/>
        <v>0.67053618659752745</v>
      </c>
      <c r="H145" s="13">
        <f t="shared" si="20"/>
        <v>1.9316943590917135E-3</v>
      </c>
      <c r="I145" s="13">
        <f t="shared" si="24"/>
        <v>0.13399453680794365</v>
      </c>
      <c r="J145" s="19">
        <f t="shared" si="21"/>
        <v>2.5883649090101171E-4</v>
      </c>
      <c r="K145" s="13">
        <f t="shared" si="25"/>
        <v>0.96653720128379872</v>
      </c>
      <c r="L145" s="13">
        <f t="shared" si="22"/>
        <v>-3.403549035148045E-2</v>
      </c>
      <c r="M145" s="13">
        <f t="shared" si="26"/>
        <v>1.158414603465717E-3</v>
      </c>
      <c r="N145" s="19">
        <f t="shared" si="23"/>
        <v>2.2377029550041899E-6</v>
      </c>
    </row>
    <row r="146" spans="1:14" x14ac:dyDescent="0.2">
      <c r="A146" s="5">
        <v>144</v>
      </c>
      <c r="B146" s="2" t="str">
        <f>'Исходные данные'!A396</f>
        <v>03.09.2015</v>
      </c>
      <c r="C146" s="2">
        <f>'Исходные данные'!B396</f>
        <v>2141.79</v>
      </c>
      <c r="D146" s="6" t="str">
        <f>'Исходные данные'!A148</f>
        <v>05.09.2016</v>
      </c>
      <c r="E146" s="2">
        <f>'Исходные данные'!B148</f>
        <v>2436.0700000000002</v>
      </c>
      <c r="F146" s="13">
        <f t="shared" si="18"/>
        <v>1.1373990914141909</v>
      </c>
      <c r="G146" s="13">
        <f t="shared" si="19"/>
        <v>0.66866468920440847</v>
      </c>
      <c r="H146" s="13">
        <f t="shared" si="20"/>
        <v>1.9263029111287228E-3</v>
      </c>
      <c r="I146" s="13">
        <f t="shared" si="24"/>
        <v>0.12874415706326142</v>
      </c>
      <c r="J146" s="19">
        <f t="shared" si="21"/>
        <v>2.4800024454177399E-4</v>
      </c>
      <c r="K146" s="13">
        <f t="shared" si="25"/>
        <v>0.96147581267287119</v>
      </c>
      <c r="L146" s="13">
        <f t="shared" si="22"/>
        <v>-3.9285870096162759E-2</v>
      </c>
      <c r="M146" s="13">
        <f t="shared" si="26"/>
        <v>1.5433795892125732E-3</v>
      </c>
      <c r="N146" s="19">
        <f t="shared" si="23"/>
        <v>2.9730165956768322E-6</v>
      </c>
    </row>
    <row r="147" spans="1:14" x14ac:dyDescent="0.2">
      <c r="A147" s="5">
        <v>145</v>
      </c>
      <c r="B147" s="2" t="str">
        <f>'Исходные данные'!A397</f>
        <v>02.09.2015</v>
      </c>
      <c r="C147" s="2">
        <f>'Исходные данные'!B397</f>
        <v>2120.4699999999998</v>
      </c>
      <c r="D147" s="6" t="str">
        <f>'Исходные данные'!A149</f>
        <v>02.09.2016</v>
      </c>
      <c r="E147" s="2">
        <f>'Исходные данные'!B149</f>
        <v>2432.89</v>
      </c>
      <c r="F147" s="13">
        <f t="shared" si="18"/>
        <v>1.1473352605790226</v>
      </c>
      <c r="G147" s="13">
        <f t="shared" si="19"/>
        <v>0.66679841524674677</v>
      </c>
      <c r="H147" s="13">
        <f t="shared" si="20"/>
        <v>1.9209265109454189E-3</v>
      </c>
      <c r="I147" s="13">
        <f t="shared" si="24"/>
        <v>0.13744208888074169</v>
      </c>
      <c r="J147" s="19">
        <f t="shared" si="21"/>
        <v>2.6401615225073329E-4</v>
      </c>
      <c r="K147" s="13">
        <f t="shared" si="25"/>
        <v>0.96987513916673485</v>
      </c>
      <c r="L147" s="13">
        <f t="shared" si="22"/>
        <v>-3.0587938278682447E-2</v>
      </c>
      <c r="M147" s="13">
        <f t="shared" si="26"/>
        <v>9.356219681404854E-4</v>
      </c>
      <c r="N147" s="19">
        <f t="shared" si="23"/>
        <v>1.7972610428239884E-6</v>
      </c>
    </row>
    <row r="148" spans="1:14" x14ac:dyDescent="0.2">
      <c r="A148" s="5">
        <v>146</v>
      </c>
      <c r="B148" s="2" t="str">
        <f>'Исходные данные'!A398</f>
        <v>01.09.2015</v>
      </c>
      <c r="C148" s="2">
        <f>'Исходные данные'!B398</f>
        <v>2222.1799999999998</v>
      </c>
      <c r="D148" s="6" t="str">
        <f>'Исходные данные'!A150</f>
        <v>01.09.2016</v>
      </c>
      <c r="E148" s="2">
        <f>'Исходные данные'!B150</f>
        <v>2442.21</v>
      </c>
      <c r="F148" s="13">
        <f t="shared" si="18"/>
        <v>1.0990153812922447</v>
      </c>
      <c r="G148" s="13">
        <f t="shared" si="19"/>
        <v>0.66493735014569333</v>
      </c>
      <c r="H148" s="13">
        <f t="shared" si="20"/>
        <v>1.9155651165427552E-3</v>
      </c>
      <c r="I148" s="13">
        <f t="shared" si="24"/>
        <v>9.441467103987343E-2</v>
      </c>
      <c r="J148" s="19">
        <f t="shared" si="21"/>
        <v>1.8085745033384105E-4</v>
      </c>
      <c r="K148" s="13">
        <f t="shared" si="25"/>
        <v>0.92902897043299204</v>
      </c>
      <c r="L148" s="13">
        <f t="shared" si="22"/>
        <v>-7.3615356119550751E-2</v>
      </c>
      <c r="M148" s="13">
        <f t="shared" si="26"/>
        <v>5.4192206566082745E-3</v>
      </c>
      <c r="N148" s="19">
        <f t="shared" si="23"/>
        <v>1.0380870048646736E-5</v>
      </c>
    </row>
    <row r="149" spans="1:14" x14ac:dyDescent="0.2">
      <c r="A149" s="5">
        <v>147</v>
      </c>
      <c r="B149" s="2" t="str">
        <f>'Исходные данные'!A399</f>
        <v>31.08.2015</v>
      </c>
      <c r="C149" s="2">
        <f>'Исходные данные'!B399</f>
        <v>2228.5300000000002</v>
      </c>
      <c r="D149" s="6" t="str">
        <f>'Исходные данные'!A151</f>
        <v>31.08.2016</v>
      </c>
      <c r="E149" s="2">
        <f>'Исходные данные'!B151</f>
        <v>2420.41</v>
      </c>
      <c r="F149" s="13">
        <f t="shared" si="18"/>
        <v>1.0861016006066777</v>
      </c>
      <c r="G149" s="13">
        <f t="shared" si="19"/>
        <v>0.66308147936308937</v>
      </c>
      <c r="H149" s="13">
        <f t="shared" si="20"/>
        <v>1.9102186860389069E-3</v>
      </c>
      <c r="I149" s="13">
        <f t="shared" si="24"/>
        <v>8.2594772022201793E-2</v>
      </c>
      <c r="J149" s="19">
        <f t="shared" si="21"/>
        <v>1.5777407688593337E-4</v>
      </c>
      <c r="K149" s="13">
        <f t="shared" si="25"/>
        <v>0.91811258420316233</v>
      </c>
      <c r="L149" s="13">
        <f t="shared" si="22"/>
        <v>-8.5435255137222305E-2</v>
      </c>
      <c r="M149" s="13">
        <f t="shared" si="26"/>
        <v>7.2991828203622655E-3</v>
      </c>
      <c r="N149" s="19">
        <f t="shared" si="23"/>
        <v>1.3943035416270169E-5</v>
      </c>
    </row>
    <row r="150" spans="1:14" x14ac:dyDescent="0.2">
      <c r="A150" s="5">
        <v>148</v>
      </c>
      <c r="B150" s="2" t="str">
        <f>'Исходные данные'!A400</f>
        <v>28.08.2015</v>
      </c>
      <c r="C150" s="2">
        <f>'Исходные данные'!B400</f>
        <v>2218.7399999999998</v>
      </c>
      <c r="D150" s="6" t="str">
        <f>'Исходные данные'!A152</f>
        <v>30.08.2016</v>
      </c>
      <c r="E150" s="2">
        <f>'Исходные данные'!B152</f>
        <v>2415.66</v>
      </c>
      <c r="F150" s="13">
        <f t="shared" si="18"/>
        <v>1.088753076070202</v>
      </c>
      <c r="G150" s="13">
        <f t="shared" si="19"/>
        <v>0.66123078840135252</v>
      </c>
      <c r="H150" s="13">
        <f t="shared" si="20"/>
        <v>1.9048871776689419E-3</v>
      </c>
      <c r="I150" s="13">
        <f t="shared" si="24"/>
        <v>8.5033074503387499E-2</v>
      </c>
      <c r="J150" s="19">
        <f t="shared" si="21"/>
        <v>1.6197841329927069E-4</v>
      </c>
      <c r="K150" s="13">
        <f t="shared" si="25"/>
        <v>0.92035395185091073</v>
      </c>
      <c r="L150" s="13">
        <f t="shared" si="22"/>
        <v>-8.2996952656036599E-2</v>
      </c>
      <c r="M150" s="13">
        <f t="shared" si="26"/>
        <v>6.8884941501883758E-3</v>
      </c>
      <c r="N150" s="19">
        <f t="shared" si="23"/>
        <v>1.3121804180141351E-5</v>
      </c>
    </row>
    <row r="151" spans="1:14" x14ac:dyDescent="0.2">
      <c r="A151" s="5">
        <v>149</v>
      </c>
      <c r="B151" s="2" t="str">
        <f>'Исходные данные'!A401</f>
        <v>27.08.2015</v>
      </c>
      <c r="C151" s="2">
        <f>'Исходные данные'!B401</f>
        <v>2175</v>
      </c>
      <c r="D151" s="6" t="str">
        <f>'Исходные данные'!A153</f>
        <v>29.08.2016</v>
      </c>
      <c r="E151" s="2">
        <f>'Исходные данные'!B153</f>
        <v>2396.34</v>
      </c>
      <c r="F151" s="13">
        <f t="shared" si="18"/>
        <v>1.1017655172413794</v>
      </c>
      <c r="G151" s="13">
        <f t="shared" si="19"/>
        <v>0.6593852628033644</v>
      </c>
      <c r="H151" s="13">
        <f t="shared" si="20"/>
        <v>1.8995705497844983E-3</v>
      </c>
      <c r="I151" s="13">
        <f t="shared" si="24"/>
        <v>9.6913908817206101E-2</v>
      </c>
      <c r="J151" s="19">
        <f t="shared" si="21"/>
        <v>1.8409480705366493E-4</v>
      </c>
      <c r="K151" s="13">
        <f t="shared" si="25"/>
        <v>0.93135373859626491</v>
      </c>
      <c r="L151" s="13">
        <f t="shared" si="22"/>
        <v>-7.1116118342217996E-2</v>
      </c>
      <c r="M151" s="13">
        <f t="shared" si="26"/>
        <v>5.0575022880643512E-3</v>
      </c>
      <c r="N151" s="19">
        <f t="shared" si="23"/>
        <v>9.6070824018747571E-6</v>
      </c>
    </row>
    <row r="152" spans="1:14" x14ac:dyDescent="0.2">
      <c r="A152" s="5">
        <v>150</v>
      </c>
      <c r="B152" s="2" t="str">
        <f>'Исходные данные'!A402</f>
        <v>26.08.2015</v>
      </c>
      <c r="C152" s="2">
        <f>'Исходные данные'!B402</f>
        <v>2166.11</v>
      </c>
      <c r="D152" s="6" t="str">
        <f>'Исходные данные'!A154</f>
        <v>26.08.2016</v>
      </c>
      <c r="E152" s="2">
        <f>'Исходные данные'!B154</f>
        <v>2395.84</v>
      </c>
      <c r="F152" s="13">
        <f t="shared" si="18"/>
        <v>1.1060564791261756</v>
      </c>
      <c r="G152" s="13">
        <f t="shared" si="19"/>
        <v>0.65754488815235657</v>
      </c>
      <c r="H152" s="13">
        <f t="shared" si="20"/>
        <v>1.8942687608534542E-3</v>
      </c>
      <c r="I152" s="13">
        <f t="shared" si="24"/>
        <v>0.10080096791401266</v>
      </c>
      <c r="J152" s="19">
        <f t="shared" si="21"/>
        <v>1.9094412458330555E-4</v>
      </c>
      <c r="K152" s="13">
        <f t="shared" si="25"/>
        <v>0.93498101076174822</v>
      </c>
      <c r="L152" s="13">
        <f t="shared" si="22"/>
        <v>-6.7229059245411435E-2</v>
      </c>
      <c r="M152" s="13">
        <f t="shared" si="26"/>
        <v>4.5197464070230366E-3</v>
      </c>
      <c r="N152" s="19">
        <f t="shared" si="23"/>
        <v>8.561614425803379E-6</v>
      </c>
    </row>
    <row r="153" spans="1:14" x14ac:dyDescent="0.2">
      <c r="A153" s="5">
        <v>151</v>
      </c>
      <c r="B153" s="2" t="str">
        <f>'Исходные данные'!A403</f>
        <v>25.08.2015</v>
      </c>
      <c r="C153" s="2">
        <f>'Исходные данные'!B403</f>
        <v>2138.67</v>
      </c>
      <c r="D153" s="6" t="str">
        <f>'Исходные данные'!A155</f>
        <v>25.08.2016</v>
      </c>
      <c r="E153" s="2">
        <f>'Исходные данные'!B155</f>
        <v>2384.0100000000002</v>
      </c>
      <c r="F153" s="13">
        <f t="shared" si="18"/>
        <v>1.1147161553675884</v>
      </c>
      <c r="G153" s="13">
        <f t="shared" si="19"/>
        <v>0.6557096500717986</v>
      </c>
      <c r="H153" s="13">
        <f t="shared" si="20"/>
        <v>1.8889817694596072E-3</v>
      </c>
      <c r="I153" s="13">
        <f t="shared" si="24"/>
        <v>0.10859980332679815</v>
      </c>
      <c r="J153" s="19">
        <f t="shared" si="21"/>
        <v>2.051430486512205E-4</v>
      </c>
      <c r="K153" s="13">
        <f t="shared" si="25"/>
        <v>0.94230128146931846</v>
      </c>
      <c r="L153" s="13">
        <f t="shared" si="22"/>
        <v>-5.9430223832626007E-2</v>
      </c>
      <c r="M153" s="13">
        <f t="shared" si="26"/>
        <v>3.531951504796025E-3</v>
      </c>
      <c r="N153" s="19">
        <f t="shared" si="23"/>
        <v>6.6717920031751174E-6</v>
      </c>
    </row>
    <row r="154" spans="1:14" x14ac:dyDescent="0.2">
      <c r="A154" s="5">
        <v>152</v>
      </c>
      <c r="B154" s="2" t="str">
        <f>'Исходные данные'!A404</f>
        <v>24.08.2015</v>
      </c>
      <c r="C154" s="2">
        <f>'Исходные данные'!B404</f>
        <v>2147.1999999999998</v>
      </c>
      <c r="D154" s="6" t="str">
        <f>'Исходные данные'!A156</f>
        <v>24.08.2016</v>
      </c>
      <c r="E154" s="2">
        <f>'Исходные данные'!B156</f>
        <v>2395.65</v>
      </c>
      <c r="F154" s="13">
        <f t="shared" si="18"/>
        <v>1.1157088301043221</v>
      </c>
      <c r="G154" s="13">
        <f t="shared" si="19"/>
        <v>0.65387953422528611</v>
      </c>
      <c r="H154" s="13">
        <f t="shared" si="20"/>
        <v>1.8837095343023501E-3</v>
      </c>
      <c r="I154" s="13">
        <f t="shared" si="24"/>
        <v>0.10948992499306562</v>
      </c>
      <c r="J154" s="19">
        <f t="shared" si="21"/>
        <v>2.0624721561948687E-4</v>
      </c>
      <c r="K154" s="13">
        <f t="shared" si="25"/>
        <v>0.94314041766735623</v>
      </c>
      <c r="L154" s="13">
        <f t="shared" si="22"/>
        <v>-5.8540102166358486E-2</v>
      </c>
      <c r="M154" s="13">
        <f t="shared" si="26"/>
        <v>3.4269435616476863E-3</v>
      </c>
      <c r="N154" s="19">
        <f t="shared" si="23"/>
        <v>6.4553662605918E-6</v>
      </c>
    </row>
    <row r="155" spans="1:14" x14ac:dyDescent="0.2">
      <c r="A155" s="5">
        <v>153</v>
      </c>
      <c r="B155" s="2" t="str">
        <f>'Исходные данные'!A405</f>
        <v>21.08.2015</v>
      </c>
      <c r="C155" s="2">
        <f>'Исходные данные'!B405</f>
        <v>2188.04</v>
      </c>
      <c r="D155" s="6" t="str">
        <f>'Исходные данные'!A157</f>
        <v>23.08.2016</v>
      </c>
      <c r="E155" s="2">
        <f>'Исходные данные'!B157</f>
        <v>2395.7399999999998</v>
      </c>
      <c r="F155" s="13">
        <f t="shared" si="18"/>
        <v>1.0949251384801009</v>
      </c>
      <c r="G155" s="13">
        <f t="shared" si="19"/>
        <v>0.65205452631642735</v>
      </c>
      <c r="H155" s="13">
        <f t="shared" si="20"/>
        <v>1.8784520141963453E-3</v>
      </c>
      <c r="I155" s="13">
        <f t="shared" si="24"/>
        <v>9.0685994246516438E-2</v>
      </c>
      <c r="J155" s="19">
        <f t="shared" si="21"/>
        <v>1.7034928855176699E-4</v>
      </c>
      <c r="K155" s="13">
        <f t="shared" si="25"/>
        <v>0.92557137181037874</v>
      </c>
      <c r="L155" s="13">
        <f t="shared" si="22"/>
        <v>-7.7344032912907673E-2</v>
      </c>
      <c r="M155" s="13">
        <f t="shared" si="26"/>
        <v>5.9820994272329411E-3</v>
      </c>
      <c r="N155" s="19">
        <f t="shared" si="23"/>
        <v>1.1237086718208522E-5</v>
      </c>
    </row>
    <row r="156" spans="1:14" x14ac:dyDescent="0.2">
      <c r="A156" s="5">
        <v>154</v>
      </c>
      <c r="B156" s="2" t="str">
        <f>'Исходные данные'!A406</f>
        <v>20.08.2015</v>
      </c>
      <c r="C156" s="2">
        <f>'Исходные данные'!B406</f>
        <v>2208.42</v>
      </c>
      <c r="D156" s="6" t="str">
        <f>'Исходные данные'!A158</f>
        <v>22.08.2016</v>
      </c>
      <c r="E156" s="2">
        <f>'Исходные данные'!B158</f>
        <v>2396.52</v>
      </c>
      <c r="F156" s="13">
        <f t="shared" si="18"/>
        <v>1.0851740158122096</v>
      </c>
      <c r="G156" s="13">
        <f t="shared" si="19"/>
        <v>0.65023461208873312</v>
      </c>
      <c r="H156" s="13">
        <f t="shared" si="20"/>
        <v>1.8732091680712074E-3</v>
      </c>
      <c r="I156" s="13">
        <f t="shared" si="24"/>
        <v>8.1740357369466068E-2</v>
      </c>
      <c r="J156" s="19">
        <f t="shared" si="21"/>
        <v>1.5311678682590073E-4</v>
      </c>
      <c r="K156" s="13">
        <f t="shared" si="25"/>
        <v>0.91732847038522758</v>
      </c>
      <c r="L156" s="13">
        <f t="shared" si="22"/>
        <v>-8.6289669789958112E-2</v>
      </c>
      <c r="M156" s="13">
        <f t="shared" si="26"/>
        <v>7.4459071124600047E-3</v>
      </c>
      <c r="N156" s="19">
        <f t="shared" si="23"/>
        <v>1.3947741467666691E-5</v>
      </c>
    </row>
    <row r="157" spans="1:14" x14ac:dyDescent="0.2">
      <c r="A157" s="5">
        <v>155</v>
      </c>
      <c r="B157" s="2" t="str">
        <f>'Исходные данные'!A407</f>
        <v>19.08.2015</v>
      </c>
      <c r="C157" s="2">
        <f>'Исходные данные'!B407</f>
        <v>2248.88</v>
      </c>
      <c r="D157" s="6" t="str">
        <f>'Исходные данные'!A159</f>
        <v>19.08.2016</v>
      </c>
      <c r="E157" s="2">
        <f>'Исходные данные'!B159</f>
        <v>2385.61</v>
      </c>
      <c r="F157" s="13">
        <f t="shared" si="18"/>
        <v>1.0607991533563375</v>
      </c>
      <c r="G157" s="13">
        <f t="shared" si="19"/>
        <v>0.64841977732550482</v>
      </c>
      <c r="H157" s="13">
        <f t="shared" si="20"/>
        <v>1.8679809549711798E-3</v>
      </c>
      <c r="I157" s="13">
        <f t="shared" si="24"/>
        <v>5.902254233105942E-2</v>
      </c>
      <c r="J157" s="19">
        <f t="shared" si="21"/>
        <v>1.1025298498839926E-4</v>
      </c>
      <c r="K157" s="13">
        <f t="shared" si="25"/>
        <v>0.89672370565008963</v>
      </c>
      <c r="L157" s="13">
        <f t="shared" si="22"/>
        <v>-0.10900748482836468</v>
      </c>
      <c r="M157" s="13">
        <f t="shared" si="26"/>
        <v>1.188263174860615E-2</v>
      </c>
      <c r="N157" s="19">
        <f t="shared" si="23"/>
        <v>2.2196529801332178E-5</v>
      </c>
    </row>
    <row r="158" spans="1:14" x14ac:dyDescent="0.2">
      <c r="A158" s="5">
        <v>156</v>
      </c>
      <c r="B158" s="2" t="str">
        <f>'Исходные данные'!A408</f>
        <v>18.08.2015</v>
      </c>
      <c r="C158" s="2">
        <f>'Исходные данные'!B408</f>
        <v>2256.89</v>
      </c>
      <c r="D158" s="6" t="str">
        <f>'Исходные данные'!A160</f>
        <v>18.08.2016</v>
      </c>
      <c r="E158" s="2">
        <f>'Исходные данные'!B160</f>
        <v>2397.46</v>
      </c>
      <c r="F158" s="13">
        <f t="shared" si="18"/>
        <v>1.0622848255785617</v>
      </c>
      <c r="G158" s="13">
        <f t="shared" si="19"/>
        <v>0.64661000784972289</v>
      </c>
      <c r="H158" s="13">
        <f t="shared" si="20"/>
        <v>1.8627673340548153E-3</v>
      </c>
      <c r="I158" s="13">
        <f t="shared" si="24"/>
        <v>6.0422084204547262E-2</v>
      </c>
      <c r="J158" s="19">
        <f t="shared" si="21"/>
        <v>1.1255228471174007E-4</v>
      </c>
      <c r="K158" s="13">
        <f t="shared" si="25"/>
        <v>0.89797958664912625</v>
      </c>
      <c r="L158" s="13">
        <f t="shared" si="22"/>
        <v>-0.10760794295487686</v>
      </c>
      <c r="M158" s="13">
        <f t="shared" si="26"/>
        <v>1.1579469386980026E-2</v>
      </c>
      <c r="N158" s="19">
        <f t="shared" si="23"/>
        <v>2.1569857319754128E-5</v>
      </c>
    </row>
    <row r="159" spans="1:14" x14ac:dyDescent="0.2">
      <c r="A159" s="5">
        <v>157</v>
      </c>
      <c r="B159" s="2" t="str">
        <f>'Исходные данные'!A409</f>
        <v>17.08.2015</v>
      </c>
      <c r="C159" s="2">
        <f>'Исходные данные'!B409</f>
        <v>2248.56</v>
      </c>
      <c r="D159" s="6" t="str">
        <f>'Исходные данные'!A161</f>
        <v>17.08.2016</v>
      </c>
      <c r="E159" s="2">
        <f>'Исходные данные'!B161</f>
        <v>2421.83</v>
      </c>
      <c r="F159" s="13">
        <f t="shared" si="18"/>
        <v>1.0770582061408189</v>
      </c>
      <c r="G159" s="13">
        <f t="shared" si="19"/>
        <v>0.64480528952393668</v>
      </c>
      <c r="H159" s="13">
        <f t="shared" si="20"/>
        <v>1.8575682645946561E-3</v>
      </c>
      <c r="I159" s="13">
        <f t="shared" si="24"/>
        <v>7.4233441412885612E-2</v>
      </c>
      <c r="J159" s="19">
        <f t="shared" si="21"/>
        <v>1.3789368494022299E-4</v>
      </c>
      <c r="K159" s="13">
        <f t="shared" si="25"/>
        <v>0.91046794556311206</v>
      </c>
      <c r="L159" s="13">
        <f t="shared" si="22"/>
        <v>-9.3796585746538569E-2</v>
      </c>
      <c r="M159" s="13">
        <f t="shared" si="26"/>
        <v>8.7977994977077572E-3</v>
      </c>
      <c r="N159" s="19">
        <f t="shared" si="23"/>
        <v>1.6342513145208736E-5</v>
      </c>
    </row>
    <row r="160" spans="1:14" x14ac:dyDescent="0.2">
      <c r="A160" s="5">
        <v>158</v>
      </c>
      <c r="B160" s="2" t="str">
        <f>'Исходные данные'!A410</f>
        <v>14.08.2015</v>
      </c>
      <c r="C160" s="2">
        <f>'Исходные данные'!B410</f>
        <v>2200.6799999999998</v>
      </c>
      <c r="D160" s="6" t="str">
        <f>'Исходные данные'!A162</f>
        <v>16.08.2016</v>
      </c>
      <c r="E160" s="2">
        <f>'Исходные данные'!B162</f>
        <v>2439.6</v>
      </c>
      <c r="F160" s="13">
        <f t="shared" si="18"/>
        <v>1.1085664430994058</v>
      </c>
      <c r="G160" s="13">
        <f t="shared" si="19"/>
        <v>0.64300560825015374</v>
      </c>
      <c r="H160" s="13">
        <f t="shared" si="20"/>
        <v>1.852383705976918E-3</v>
      </c>
      <c r="I160" s="13">
        <f t="shared" si="24"/>
        <v>0.10306768792555734</v>
      </c>
      <c r="J160" s="19">
        <f t="shared" si="21"/>
        <v>1.9092090572601634E-4</v>
      </c>
      <c r="K160" s="13">
        <f t="shared" si="25"/>
        <v>0.93710275472053806</v>
      </c>
      <c r="L160" s="13">
        <f t="shared" si="22"/>
        <v>-6.4962339233866809E-2</v>
      </c>
      <c r="M160" s="13">
        <f t="shared" si="26"/>
        <v>4.2201055187359874E-3</v>
      </c>
      <c r="N160" s="19">
        <f t="shared" si="23"/>
        <v>7.8172547004098124E-6</v>
      </c>
    </row>
    <row r="161" spans="1:14" x14ac:dyDescent="0.2">
      <c r="A161" s="5">
        <v>159</v>
      </c>
      <c r="B161" s="2" t="str">
        <f>'Исходные данные'!A411</f>
        <v>13.08.2015</v>
      </c>
      <c r="C161" s="2">
        <f>'Исходные данные'!B411</f>
        <v>2227</v>
      </c>
      <c r="D161" s="6" t="str">
        <f>'Исходные данные'!A163</f>
        <v>15.08.2016</v>
      </c>
      <c r="E161" s="2">
        <f>'Исходные данные'!B163</f>
        <v>2459.75</v>
      </c>
      <c r="F161" s="13">
        <f t="shared" si="18"/>
        <v>1.1045127974854063</v>
      </c>
      <c r="G161" s="13">
        <f t="shared" si="19"/>
        <v>0.64121094996973005</v>
      </c>
      <c r="H161" s="13">
        <f t="shared" si="20"/>
        <v>1.8472136177011716E-3</v>
      </c>
      <c r="I161" s="13">
        <f t="shared" si="24"/>
        <v>9.9404330488507178E-2</v>
      </c>
      <c r="J161" s="19">
        <f t="shared" si="21"/>
        <v>1.836210329368382E-4</v>
      </c>
      <c r="K161" s="13">
        <f t="shared" si="25"/>
        <v>0.93367609275076102</v>
      </c>
      <c r="L161" s="13">
        <f t="shared" si="22"/>
        <v>-6.8625696670916989E-2</v>
      </c>
      <c r="M161" s="13">
        <f t="shared" si="26"/>
        <v>4.7094862435687031E-3</v>
      </c>
      <c r="N161" s="19">
        <f t="shared" si="23"/>
        <v>8.6994271214964449E-6</v>
      </c>
    </row>
    <row r="162" spans="1:14" x14ac:dyDescent="0.2">
      <c r="A162" s="5">
        <v>160</v>
      </c>
      <c r="B162" s="2" t="str">
        <f>'Исходные данные'!A412</f>
        <v>12.08.2015</v>
      </c>
      <c r="C162" s="2">
        <f>'Исходные данные'!B412</f>
        <v>2220.3200000000002</v>
      </c>
      <c r="D162" s="6" t="str">
        <f>'Исходные данные'!A164</f>
        <v>12.08.2016</v>
      </c>
      <c r="E162" s="2">
        <f>'Исходные данные'!B164</f>
        <v>2490.79</v>
      </c>
      <c r="F162" s="13">
        <f t="shared" si="18"/>
        <v>1.121815774302803</v>
      </c>
      <c r="G162" s="13">
        <f t="shared" si="19"/>
        <v>0.63942130066325942</v>
      </c>
      <c r="H162" s="13">
        <f t="shared" si="20"/>
        <v>1.8420579593800245E-3</v>
      </c>
      <c r="I162" s="13">
        <f t="shared" si="24"/>
        <v>0.11494859959316747</v>
      </c>
      <c r="J162" s="19">
        <f t="shared" si="21"/>
        <v>2.1174198280018159E-4</v>
      </c>
      <c r="K162" s="13">
        <f t="shared" si="25"/>
        <v>0.94830279135000239</v>
      </c>
      <c r="L162" s="13">
        <f t="shared" si="22"/>
        <v>-5.3081427566256653E-2</v>
      </c>
      <c r="M162" s="13">
        <f t="shared" si="26"/>
        <v>2.8176379524717486E-3</v>
      </c>
      <c r="N162" s="19">
        <f t="shared" si="23"/>
        <v>5.1902524170018192E-6</v>
      </c>
    </row>
    <row r="163" spans="1:14" x14ac:dyDescent="0.2">
      <c r="A163" s="5">
        <v>161</v>
      </c>
      <c r="B163" s="2" t="str">
        <f>'Исходные данные'!A413</f>
        <v>11.08.2015</v>
      </c>
      <c r="C163" s="2">
        <f>'Исходные данные'!B413</f>
        <v>2278.41</v>
      </c>
      <c r="D163" s="6" t="str">
        <f>'Исходные данные'!A165</f>
        <v>11.08.2016</v>
      </c>
      <c r="E163" s="2">
        <f>'Исходные данные'!B165</f>
        <v>2448.7600000000002</v>
      </c>
      <c r="F163" s="13">
        <f t="shared" si="18"/>
        <v>1.0747670524620241</v>
      </c>
      <c r="G163" s="13">
        <f t="shared" si="19"/>
        <v>0.63763664635046502</v>
      </c>
      <c r="H163" s="13">
        <f t="shared" si="20"/>
        <v>1.8369166907388098E-3</v>
      </c>
      <c r="I163" s="13">
        <f t="shared" si="24"/>
        <v>7.2103942713625385E-2</v>
      </c>
      <c r="J163" s="19">
        <f t="shared" si="21"/>
        <v>1.3244893583873345E-4</v>
      </c>
      <c r="K163" s="13">
        <f t="shared" si="25"/>
        <v>0.90853116817168766</v>
      </c>
      <c r="L163" s="13">
        <f t="shared" si="22"/>
        <v>-9.5926084445798726E-2</v>
      </c>
      <c r="M163" s="13">
        <f t="shared" si="26"/>
        <v>9.2018136771025022E-3</v>
      </c>
      <c r="N163" s="19">
        <f t="shared" si="23"/>
        <v>1.6902965128538247E-5</v>
      </c>
    </row>
    <row r="164" spans="1:14" x14ac:dyDescent="0.2">
      <c r="A164" s="5">
        <v>162</v>
      </c>
      <c r="B164" s="2" t="str">
        <f>'Исходные данные'!A414</f>
        <v>10.08.2015</v>
      </c>
      <c r="C164" s="2">
        <f>'Исходные данные'!B414</f>
        <v>2259.46</v>
      </c>
      <c r="D164" s="6" t="str">
        <f>'Исходные данные'!A166</f>
        <v>10.08.2016</v>
      </c>
      <c r="E164" s="2">
        <f>'Исходные данные'!B166</f>
        <v>2442.34</v>
      </c>
      <c r="F164" s="13">
        <f t="shared" si="18"/>
        <v>1.0809396935550972</v>
      </c>
      <c r="G164" s="13">
        <f t="shared" si="19"/>
        <v>0.63585697309008926</v>
      </c>
      <c r="H164" s="13">
        <f t="shared" si="20"/>
        <v>1.831789771615267E-3</v>
      </c>
      <c r="I164" s="13">
        <f t="shared" si="24"/>
        <v>7.7830749455274156E-2</v>
      </c>
      <c r="J164" s="19">
        <f t="shared" si="21"/>
        <v>1.4256957076932172E-4</v>
      </c>
      <c r="K164" s="13">
        <f t="shared" si="25"/>
        <v>0.9137490773085073</v>
      </c>
      <c r="L164" s="13">
        <f t="shared" si="22"/>
        <v>-9.0199277704149955E-2</v>
      </c>
      <c r="M164" s="13">
        <f t="shared" si="26"/>
        <v>8.1359096983503586E-3</v>
      </c>
      <c r="N164" s="19">
        <f t="shared" si="23"/>
        <v>1.490327616822364E-5</v>
      </c>
    </row>
    <row r="165" spans="1:14" x14ac:dyDescent="0.2">
      <c r="A165" s="5">
        <v>163</v>
      </c>
      <c r="B165" s="2" t="str">
        <f>'Исходные данные'!A415</f>
        <v>07.08.2015</v>
      </c>
      <c r="C165" s="2">
        <f>'Исходные данные'!B415</f>
        <v>2265.7600000000002</v>
      </c>
      <c r="D165" s="6" t="str">
        <f>'Исходные данные'!A167</f>
        <v>09.08.2016</v>
      </c>
      <c r="E165" s="2">
        <f>'Исходные данные'!B167</f>
        <v>2441.75</v>
      </c>
      <c r="F165" s="13">
        <f t="shared" si="18"/>
        <v>1.0776737165454415</v>
      </c>
      <c r="G165" s="13">
        <f t="shared" si="19"/>
        <v>0.6340822669797852</v>
      </c>
      <c r="H165" s="13">
        <f t="shared" si="20"/>
        <v>1.8266771619592313E-3</v>
      </c>
      <c r="I165" s="13">
        <f t="shared" si="24"/>
        <v>7.4804751852837609E-2</v>
      </c>
      <c r="J165" s="19">
        <f t="shared" si="21"/>
        <v>1.3664413181560596E-4</v>
      </c>
      <c r="K165" s="13">
        <f t="shared" si="25"/>
        <v>0.91098825402032857</v>
      </c>
      <c r="L165" s="13">
        <f t="shared" si="22"/>
        <v>-9.3225275306586503E-2</v>
      </c>
      <c r="M165" s="13">
        <f t="shared" si="26"/>
        <v>8.6909519559888425E-3</v>
      </c>
      <c r="N165" s="19">
        <f t="shared" si="23"/>
        <v>1.5875563453689728E-5</v>
      </c>
    </row>
    <row r="166" spans="1:14" x14ac:dyDescent="0.2">
      <c r="A166" s="5">
        <v>164</v>
      </c>
      <c r="B166" s="2" t="str">
        <f>'Исходные данные'!A416</f>
        <v>06.08.2015</v>
      </c>
      <c r="C166" s="2">
        <f>'Исходные данные'!B416</f>
        <v>2264.2600000000002</v>
      </c>
      <c r="D166" s="6" t="str">
        <f>'Исходные данные'!A168</f>
        <v>08.08.2016</v>
      </c>
      <c r="E166" s="2">
        <f>'Исходные данные'!B168</f>
        <v>2421.64</v>
      </c>
      <c r="F166" s="13">
        <f t="shared" si="18"/>
        <v>1.0695061521203393</v>
      </c>
      <c r="G166" s="13">
        <f t="shared" si="19"/>
        <v>0.6323125141560082</v>
      </c>
      <c r="H166" s="13">
        <f t="shared" si="20"/>
        <v>1.8215788218323193E-3</v>
      </c>
      <c r="I166" s="13">
        <f t="shared" si="24"/>
        <v>6.7197001856961716E-2</v>
      </c>
      <c r="J166" s="19">
        <f t="shared" si="21"/>
        <v>1.2240463547326849E-4</v>
      </c>
      <c r="K166" s="13">
        <f t="shared" si="25"/>
        <v>0.90408397943240071</v>
      </c>
      <c r="L166" s="13">
        <f t="shared" si="22"/>
        <v>-0.10083302530246241</v>
      </c>
      <c r="M166" s="13">
        <f t="shared" si="26"/>
        <v>1.0167298991647018E-2</v>
      </c>
      <c r="N166" s="19">
        <f t="shared" si="23"/>
        <v>1.8520536518421303E-5</v>
      </c>
    </row>
    <row r="167" spans="1:14" x14ac:dyDescent="0.2">
      <c r="A167" s="5">
        <v>165</v>
      </c>
      <c r="B167" s="2" t="str">
        <f>'Исходные данные'!A417</f>
        <v>05.08.2015</v>
      </c>
      <c r="C167" s="2">
        <f>'Исходные данные'!B417</f>
        <v>2262.64</v>
      </c>
      <c r="D167" s="6" t="str">
        <f>'Исходные данные'!A169</f>
        <v>05.08.2016</v>
      </c>
      <c r="E167" s="2">
        <f>'Исходные данные'!B169</f>
        <v>2443.02</v>
      </c>
      <c r="F167" s="13">
        <f t="shared" si="18"/>
        <v>1.0797210338365804</v>
      </c>
      <c r="G167" s="13">
        <f t="shared" si="19"/>
        <v>0.63054770079390732</v>
      </c>
      <c r="H167" s="13">
        <f t="shared" si="20"/>
        <v>1.816494711407618E-3</v>
      </c>
      <c r="I167" s="13">
        <f t="shared" si="24"/>
        <v>7.6702705767253826E-2</v>
      </c>
      <c r="J167" s="19">
        <f t="shared" si="21"/>
        <v>1.3933005937687119E-4</v>
      </c>
      <c r="K167" s="13">
        <f t="shared" si="25"/>
        <v>0.91271890957575852</v>
      </c>
      <c r="L167" s="13">
        <f t="shared" si="22"/>
        <v>-9.1327321392170271E-2</v>
      </c>
      <c r="M167" s="13">
        <f t="shared" si="26"/>
        <v>8.3406796326687561E-3</v>
      </c>
      <c r="N167" s="19">
        <f t="shared" si="23"/>
        <v>1.5150800442288029E-5</v>
      </c>
    </row>
    <row r="168" spans="1:14" x14ac:dyDescent="0.2">
      <c r="A168" s="5">
        <v>166</v>
      </c>
      <c r="B168" s="2" t="str">
        <f>'Исходные данные'!A418</f>
        <v>04.08.2015</v>
      </c>
      <c r="C168" s="2">
        <f>'Исходные данные'!B418</f>
        <v>2256.7399999999998</v>
      </c>
      <c r="D168" s="6" t="str">
        <f>'Исходные данные'!A170</f>
        <v>04.08.2016</v>
      </c>
      <c r="E168" s="2">
        <f>'Исходные данные'!B170</f>
        <v>2424.06</v>
      </c>
      <c r="F168" s="13">
        <f t="shared" si="18"/>
        <v>1.0741423469252107</v>
      </c>
      <c r="G168" s="13">
        <f t="shared" si="19"/>
        <v>0.62878781310721754</v>
      </c>
      <c r="H168" s="13">
        <f t="shared" si="20"/>
        <v>1.8114247909693732E-3</v>
      </c>
      <c r="I168" s="13">
        <f t="shared" si="24"/>
        <v>7.1522526340659892E-2</v>
      </c>
      <c r="J168" s="19">
        <f t="shared" si="21"/>
        <v>1.2955767732623132E-4</v>
      </c>
      <c r="K168" s="13">
        <f t="shared" si="25"/>
        <v>0.9080030868076151</v>
      </c>
      <c r="L168" s="13">
        <f t="shared" si="22"/>
        <v>-9.6507500818764233E-2</v>
      </c>
      <c r="M168" s="13">
        <f t="shared" si="26"/>
        <v>9.3136977142837737E-3</v>
      </c>
      <c r="N168" s="19">
        <f t="shared" si="23"/>
        <v>1.6871062935248414E-5</v>
      </c>
    </row>
    <row r="169" spans="1:14" x14ac:dyDescent="0.2">
      <c r="A169" s="5">
        <v>167</v>
      </c>
      <c r="B169" s="2" t="str">
        <f>'Исходные данные'!A419</f>
        <v>03.08.2015</v>
      </c>
      <c r="C169" s="2">
        <f>'Исходные данные'!B419</f>
        <v>2230.36</v>
      </c>
      <c r="D169" s="6" t="str">
        <f>'Исходные данные'!A171</f>
        <v>03.08.2016</v>
      </c>
      <c r="E169" s="2">
        <f>'Исходные данные'!B171</f>
        <v>2421.8000000000002</v>
      </c>
      <c r="F169" s="13">
        <f t="shared" si="18"/>
        <v>1.0858336770745529</v>
      </c>
      <c r="G169" s="13">
        <f t="shared" si="19"/>
        <v>0.62703283734815174</v>
      </c>
      <c r="H169" s="13">
        <f t="shared" si="20"/>
        <v>1.8063690209126782E-3</v>
      </c>
      <c r="I169" s="13">
        <f t="shared" si="24"/>
        <v>8.2348057917746686E-2</v>
      </c>
      <c r="J169" s="19">
        <f t="shared" si="21"/>
        <v>1.487509807549406E-4</v>
      </c>
      <c r="K169" s="13">
        <f t="shared" si="25"/>
        <v>0.91788610081863309</v>
      </c>
      <c r="L169" s="13">
        <f t="shared" si="22"/>
        <v>-8.5681969241677494E-2</v>
      </c>
      <c r="M169" s="13">
        <f t="shared" si="26"/>
        <v>7.3413998531317633E-3</v>
      </c>
      <c r="N169" s="19">
        <f t="shared" si="23"/>
        <v>1.3261277264830103E-5</v>
      </c>
    </row>
    <row r="170" spans="1:14" x14ac:dyDescent="0.2">
      <c r="A170" s="5">
        <v>168</v>
      </c>
      <c r="B170" s="2" t="str">
        <f>'Исходные данные'!A420</f>
        <v>31.07.2015</v>
      </c>
      <c r="C170" s="2">
        <f>'Исходные данные'!B420</f>
        <v>2206.0700000000002</v>
      </c>
      <c r="D170" s="6" t="str">
        <f>'Исходные данные'!A172</f>
        <v>02.08.2016</v>
      </c>
      <c r="E170" s="2">
        <f>'Исходные данные'!B172</f>
        <v>2426.16</v>
      </c>
      <c r="F170" s="13">
        <f t="shared" si="18"/>
        <v>1.0997656466023289</v>
      </c>
      <c r="G170" s="13">
        <f t="shared" si="19"/>
        <v>0.62528275980729353</v>
      </c>
      <c r="H170" s="13">
        <f t="shared" si="20"/>
        <v>1.8013273617431664E-3</v>
      </c>
      <c r="I170" s="13">
        <f t="shared" si="24"/>
        <v>9.5097108562922666E-2</v>
      </c>
      <c r="J170" s="19">
        <f t="shared" si="21"/>
        <v>1.7130102367705297E-4</v>
      </c>
      <c r="K170" s="13">
        <f t="shared" si="25"/>
        <v>0.92966319104577322</v>
      </c>
      <c r="L170" s="13">
        <f t="shared" si="22"/>
        <v>-7.2932918596501486E-2</v>
      </c>
      <c r="M170" s="13">
        <f t="shared" si="26"/>
        <v>5.3192106150039085E-3</v>
      </c>
      <c r="N170" s="19">
        <f t="shared" si="23"/>
        <v>9.5816396236812366E-6</v>
      </c>
    </row>
    <row r="171" spans="1:14" x14ac:dyDescent="0.2">
      <c r="A171" s="5">
        <v>169</v>
      </c>
      <c r="B171" s="2" t="str">
        <f>'Исходные данные'!A421</f>
        <v>30.07.2015</v>
      </c>
      <c r="C171" s="2">
        <f>'Исходные данные'!B421</f>
        <v>2227.71</v>
      </c>
      <c r="D171" s="6" t="str">
        <f>'Исходные данные'!A173</f>
        <v>01.08.2016</v>
      </c>
      <c r="E171" s="2">
        <f>'Исходные данные'!B173</f>
        <v>2458.5700000000002</v>
      </c>
      <c r="F171" s="13">
        <f t="shared" si="18"/>
        <v>1.1036310830404317</v>
      </c>
      <c r="G171" s="13">
        <f t="shared" si="19"/>
        <v>0.62353756681349015</v>
      </c>
      <c r="H171" s="13">
        <f t="shared" si="20"/>
        <v>1.7962997740767013E-3</v>
      </c>
      <c r="I171" s="13">
        <f t="shared" si="24"/>
        <v>9.8605728097049525E-2</v>
      </c>
      <c r="J171" s="19">
        <f t="shared" si="21"/>
        <v>1.7712544710339869E-4</v>
      </c>
      <c r="K171" s="13">
        <f t="shared" si="25"/>
        <v>0.93293075444433304</v>
      </c>
      <c r="L171" s="13">
        <f t="shared" si="22"/>
        <v>-6.9424299062374614E-2</v>
      </c>
      <c r="M171" s="13">
        <f t="shared" si="26"/>
        <v>4.8197333003020251E-3</v>
      </c>
      <c r="N171" s="19">
        <f t="shared" si="23"/>
        <v>8.6576858384424822E-6</v>
      </c>
    </row>
    <row r="172" spans="1:14" x14ac:dyDescent="0.2">
      <c r="A172" s="5">
        <v>170</v>
      </c>
      <c r="B172" s="2" t="str">
        <f>'Исходные данные'!A422</f>
        <v>29.07.2015</v>
      </c>
      <c r="C172" s="2">
        <f>'Исходные данные'!B422</f>
        <v>2206.52</v>
      </c>
      <c r="D172" s="6" t="str">
        <f>'Исходные данные'!A174</f>
        <v>29.07.2016</v>
      </c>
      <c r="E172" s="2">
        <f>'Исходные данные'!B174</f>
        <v>2425.29</v>
      </c>
      <c r="F172" s="13">
        <f t="shared" si="18"/>
        <v>1.099147073219368</v>
      </c>
      <c r="G172" s="13">
        <f t="shared" si="19"/>
        <v>0.62179724473374598</v>
      </c>
      <c r="H172" s="13">
        <f t="shared" si="20"/>
        <v>1.79128621863907E-3</v>
      </c>
      <c r="I172" s="13">
        <f t="shared" si="24"/>
        <v>9.4534491053185482E-2</v>
      </c>
      <c r="J172" s="19">
        <f t="shared" si="21"/>
        <v>1.6933833100962962E-4</v>
      </c>
      <c r="K172" s="13">
        <f t="shared" si="25"/>
        <v>0.92914029336582105</v>
      </c>
      <c r="L172" s="13">
        <f t="shared" si="22"/>
        <v>-7.3495536106238712E-2</v>
      </c>
      <c r="M172" s="13">
        <f t="shared" si="26"/>
        <v>5.4015938275434345E-3</v>
      </c>
      <c r="N172" s="19">
        <f t="shared" si="23"/>
        <v>9.6758005819644199E-6</v>
      </c>
    </row>
    <row r="173" spans="1:14" x14ac:dyDescent="0.2">
      <c r="A173" s="5">
        <v>171</v>
      </c>
      <c r="B173" s="2" t="str">
        <f>'Исходные данные'!A423</f>
        <v>28.07.2015</v>
      </c>
      <c r="C173" s="2">
        <f>'Исходные данные'!B423</f>
        <v>2167.52</v>
      </c>
      <c r="D173" s="6" t="str">
        <f>'Исходные данные'!A175</f>
        <v>28.07.2016</v>
      </c>
      <c r="E173" s="2">
        <f>'Исходные данные'!B175</f>
        <v>2445.98</v>
      </c>
      <c r="F173" s="13">
        <f t="shared" si="18"/>
        <v>1.1284694028198126</v>
      </c>
      <c r="G173" s="13">
        <f t="shared" si="19"/>
        <v>0.62006177997311507</v>
      </c>
      <c r="H173" s="13">
        <f t="shared" si="20"/>
        <v>1.7862866562656744E-3</v>
      </c>
      <c r="I173" s="13">
        <f t="shared" si="24"/>
        <v>0.12086220376638131</v>
      </c>
      <c r="J173" s="19">
        <f t="shared" si="21"/>
        <v>2.1589454183474987E-4</v>
      </c>
      <c r="K173" s="13">
        <f t="shared" si="25"/>
        <v>0.95392729284108502</v>
      </c>
      <c r="L173" s="13">
        <f t="shared" si="22"/>
        <v>-4.7167823393042846E-2</v>
      </c>
      <c r="M173" s="13">
        <f t="shared" si="26"/>
        <v>2.2248035636372775E-3</v>
      </c>
      <c r="N173" s="19">
        <f t="shared" si="23"/>
        <v>3.974136918537589E-6</v>
      </c>
    </row>
    <row r="174" spans="1:14" x14ac:dyDescent="0.2">
      <c r="A174" s="5">
        <v>172</v>
      </c>
      <c r="B174" s="2" t="str">
        <f>'Исходные данные'!A424</f>
        <v>27.07.2015</v>
      </c>
      <c r="C174" s="2">
        <f>'Исходные данные'!B424</f>
        <v>2170.29</v>
      </c>
      <c r="D174" s="6" t="str">
        <f>'Исходные данные'!A176</f>
        <v>27.07.2016</v>
      </c>
      <c r="E174" s="2">
        <f>'Исходные данные'!B176</f>
        <v>2400.16</v>
      </c>
      <c r="F174" s="13">
        <f t="shared" si="18"/>
        <v>1.1059167208068967</v>
      </c>
      <c r="G174" s="13">
        <f t="shared" si="19"/>
        <v>0.61833115897459645</v>
      </c>
      <c r="H174" s="13">
        <f t="shared" si="20"/>
        <v>1.7813010479012287E-3</v>
      </c>
      <c r="I174" s="13">
        <f t="shared" si="24"/>
        <v>0.10067460262218271</v>
      </c>
      <c r="J174" s="19">
        <f t="shared" si="21"/>
        <v>1.7933177514793384E-4</v>
      </c>
      <c r="K174" s="13">
        <f t="shared" si="25"/>
        <v>0.93486286907812921</v>
      </c>
      <c r="L174" s="13">
        <f t="shared" si="22"/>
        <v>-6.7355424537241401E-2</v>
      </c>
      <c r="M174" s="13">
        <f t="shared" si="26"/>
        <v>4.536753214592017E-3</v>
      </c>
      <c r="N174" s="19">
        <f t="shared" si="23"/>
        <v>8.0813232552220279E-6</v>
      </c>
    </row>
    <row r="175" spans="1:14" x14ac:dyDescent="0.2">
      <c r="A175" s="5">
        <v>173</v>
      </c>
      <c r="B175" s="2" t="str">
        <f>'Исходные данные'!A425</f>
        <v>24.07.2015</v>
      </c>
      <c r="C175" s="2">
        <f>'Исходные данные'!B425</f>
        <v>2170.4699999999998</v>
      </c>
      <c r="D175" s="6" t="str">
        <f>'Исходные данные'!A177</f>
        <v>26.07.2016</v>
      </c>
      <c r="E175" s="2">
        <f>'Исходные данные'!B177</f>
        <v>2408.4899999999998</v>
      </c>
      <c r="F175" s="13">
        <f t="shared" si="18"/>
        <v>1.1096628840757992</v>
      </c>
      <c r="G175" s="13">
        <f t="shared" si="19"/>
        <v>0.61660536821902634</v>
      </c>
      <c r="H175" s="13">
        <f t="shared" si="20"/>
        <v>1.7763293545994497E-3</v>
      </c>
      <c r="I175" s="13">
        <f t="shared" si="24"/>
        <v>0.10405626115579547</v>
      </c>
      <c r="J175" s="19">
        <f t="shared" si="21"/>
        <v>1.8483819122090597E-4</v>
      </c>
      <c r="K175" s="13">
        <f t="shared" si="25"/>
        <v>0.93802960747326436</v>
      </c>
      <c r="L175" s="13">
        <f t="shared" si="22"/>
        <v>-6.397376600362871E-2</v>
      </c>
      <c r="M175" s="13">
        <f t="shared" si="26"/>
        <v>4.0926427366870365E-3</v>
      </c>
      <c r="N175" s="19">
        <f t="shared" si="23"/>
        <v>7.2698814310654093E-6</v>
      </c>
    </row>
    <row r="176" spans="1:14" x14ac:dyDescent="0.2">
      <c r="A176" s="5">
        <v>174</v>
      </c>
      <c r="B176" s="2" t="str">
        <f>'Исходные данные'!A426</f>
        <v>23.07.2015</v>
      </c>
      <c r="C176" s="2">
        <f>'Исходные данные'!B426</f>
        <v>2176.64</v>
      </c>
      <c r="D176" s="6" t="str">
        <f>'Исходные данные'!A178</f>
        <v>25.07.2016</v>
      </c>
      <c r="E176" s="2">
        <f>'Исходные данные'!B178</f>
        <v>2386.86</v>
      </c>
      <c r="F176" s="13">
        <f t="shared" si="18"/>
        <v>1.0965800499852985</v>
      </c>
      <c r="G176" s="13">
        <f t="shared" si="19"/>
        <v>0.61488439422497454</v>
      </c>
      <c r="H176" s="13">
        <f t="shared" si="20"/>
        <v>1.7713715375227573E-3</v>
      </c>
      <c r="I176" s="13">
        <f t="shared" si="24"/>
        <v>9.2196291213622494E-2</v>
      </c>
      <c r="J176" s="19">
        <f t="shared" si="21"/>
        <v>1.6331388612097036E-4</v>
      </c>
      <c r="K176" s="13">
        <f t="shared" si="25"/>
        <v>0.92697031559042264</v>
      </c>
      <c r="L176" s="13">
        <f t="shared" si="22"/>
        <v>-7.5833735945801672E-2</v>
      </c>
      <c r="M176" s="13">
        <f t="shared" si="26"/>
        <v>5.750755507497568E-3</v>
      </c>
      <c r="N176" s="19">
        <f t="shared" si="23"/>
        <v>1.0186724625233432E-5</v>
      </c>
    </row>
    <row r="177" spans="1:14" x14ac:dyDescent="0.2">
      <c r="A177" s="5">
        <v>175</v>
      </c>
      <c r="B177" s="2" t="str">
        <f>'Исходные данные'!A427</f>
        <v>22.07.2015</v>
      </c>
      <c r="C177" s="2">
        <f>'Исходные данные'!B427</f>
        <v>2195.5500000000002</v>
      </c>
      <c r="D177" s="6" t="str">
        <f>'Исходные данные'!A179</f>
        <v>22.07.2016</v>
      </c>
      <c r="E177" s="2">
        <f>'Исходные данные'!B179</f>
        <v>2374.5</v>
      </c>
      <c r="F177" s="13">
        <f t="shared" si="18"/>
        <v>1.0815057730409237</v>
      </c>
      <c r="G177" s="13">
        <f t="shared" si="19"/>
        <v>0.61316822354863743</v>
      </c>
      <c r="H177" s="13">
        <f t="shared" si="20"/>
        <v>1.7664275579419673E-3</v>
      </c>
      <c r="I177" s="13">
        <f t="shared" si="24"/>
        <v>7.8354304391110921E-2</v>
      </c>
      <c r="J177" s="19">
        <f t="shared" si="21"/>
        <v>1.3840720255983162E-4</v>
      </c>
      <c r="K177" s="13">
        <f t="shared" si="25"/>
        <v>0.91422760040368201</v>
      </c>
      <c r="L177" s="13">
        <f t="shared" si="22"/>
        <v>-8.9675722768313176E-2</v>
      </c>
      <c r="M177" s="13">
        <f t="shared" si="26"/>
        <v>8.0417352540193571E-3</v>
      </c>
      <c r="N177" s="19">
        <f t="shared" si="23"/>
        <v>1.4205142766373239E-5</v>
      </c>
    </row>
    <row r="178" spans="1:14" x14ac:dyDescent="0.2">
      <c r="A178" s="5">
        <v>176</v>
      </c>
      <c r="B178" s="2" t="str">
        <f>'Исходные данные'!A428</f>
        <v>21.07.2015</v>
      </c>
      <c r="C178" s="2">
        <f>'Исходные данные'!B428</f>
        <v>2180.25</v>
      </c>
      <c r="D178" s="6" t="str">
        <f>'Исходные данные'!A180</f>
        <v>21.07.2016</v>
      </c>
      <c r="E178" s="2">
        <f>'Исходные данные'!B180</f>
        <v>2352.0500000000002</v>
      </c>
      <c r="F178" s="13">
        <f t="shared" si="18"/>
        <v>1.0787983029469099</v>
      </c>
      <c r="G178" s="13">
        <f t="shared" si="19"/>
        <v>0.61145684278373413</v>
      </c>
      <c r="H178" s="13">
        <f t="shared" si="20"/>
        <v>1.7614973772359915E-3</v>
      </c>
      <c r="I178" s="13">
        <f t="shared" si="24"/>
        <v>7.5847739188865282E-2</v>
      </c>
      <c r="J178" s="19">
        <f t="shared" si="21"/>
        <v>1.3360559365046572E-4</v>
      </c>
      <c r="K178" s="13">
        <f t="shared" si="25"/>
        <v>0.91193889890165014</v>
      </c>
      <c r="L178" s="13">
        <f t="shared" si="22"/>
        <v>-9.2182287970558816E-2</v>
      </c>
      <c r="M178" s="13">
        <f t="shared" si="26"/>
        <v>8.4975742154870266E-3</v>
      </c>
      <c r="N178" s="19">
        <f t="shared" si="23"/>
        <v>1.4968454693448586E-5</v>
      </c>
    </row>
    <row r="179" spans="1:14" x14ac:dyDescent="0.2">
      <c r="A179" s="5">
        <v>177</v>
      </c>
      <c r="B179" s="2" t="str">
        <f>'Исходные данные'!A429</f>
        <v>20.07.2015</v>
      </c>
      <c r="C179" s="2">
        <f>'Исходные данные'!B429</f>
        <v>2159.7399999999998</v>
      </c>
      <c r="D179" s="6" t="str">
        <f>'Исходные данные'!A181</f>
        <v>20.07.2016</v>
      </c>
      <c r="E179" s="2">
        <f>'Исходные данные'!B181</f>
        <v>2339.19</v>
      </c>
      <c r="F179" s="13">
        <f t="shared" si="18"/>
        <v>1.0830887051219129</v>
      </c>
      <c r="G179" s="13">
        <f t="shared" si="19"/>
        <v>0.60975023856140098</v>
      </c>
      <c r="H179" s="13">
        <f t="shared" si="20"/>
        <v>1.7565809568915339E-3</v>
      </c>
      <c r="I179" s="13">
        <f t="shared" si="24"/>
        <v>7.9816871517775598E-2</v>
      </c>
      <c r="J179" s="19">
        <f t="shared" si="21"/>
        <v>1.4020479654678288E-4</v>
      </c>
      <c r="K179" s="13">
        <f t="shared" si="25"/>
        <v>0.91556569792852061</v>
      </c>
      <c r="L179" s="13">
        <f t="shared" si="22"/>
        <v>-8.8213155641648597E-2</v>
      </c>
      <c r="M179" s="13">
        <f t="shared" si="26"/>
        <v>7.7815608282577149E-3</v>
      </c>
      <c r="N179" s="19">
        <f t="shared" si="23"/>
        <v>1.3668941565810614E-5</v>
      </c>
    </row>
    <row r="180" spans="1:14" x14ac:dyDescent="0.2">
      <c r="A180" s="5">
        <v>178</v>
      </c>
      <c r="B180" s="2" t="str">
        <f>'Исходные данные'!A430</f>
        <v>17.07.2015</v>
      </c>
      <c r="C180" s="2">
        <f>'Исходные данные'!B430</f>
        <v>2137.6799999999998</v>
      </c>
      <c r="D180" s="6" t="str">
        <f>'Исходные данные'!A182</f>
        <v>19.07.2016</v>
      </c>
      <c r="E180" s="2">
        <f>'Исходные данные'!B182</f>
        <v>2304.89</v>
      </c>
      <c r="F180" s="13">
        <f t="shared" si="18"/>
        <v>1.0782203136110176</v>
      </c>
      <c r="G180" s="13">
        <f t="shared" si="19"/>
        <v>0.60804839755008766</v>
      </c>
      <c r="H180" s="13">
        <f t="shared" si="20"/>
        <v>1.7516782585027919E-3</v>
      </c>
      <c r="I180" s="13">
        <f t="shared" si="24"/>
        <v>7.5311824157544741E-2</v>
      </c>
      <c r="J180" s="19">
        <f t="shared" si="21"/>
        <v>1.3192208498495647E-4</v>
      </c>
      <c r="K180" s="13">
        <f t="shared" si="25"/>
        <v>0.91145030807136163</v>
      </c>
      <c r="L180" s="13">
        <f t="shared" si="22"/>
        <v>-9.2718203001879454E-2</v>
      </c>
      <c r="M180" s="13">
        <f t="shared" si="26"/>
        <v>8.5966651678977234E-3</v>
      </c>
      <c r="N180" s="19">
        <f t="shared" si="23"/>
        <v>1.5058591470234695E-5</v>
      </c>
    </row>
    <row r="181" spans="1:14" x14ac:dyDescent="0.2">
      <c r="A181" s="5">
        <v>179</v>
      </c>
      <c r="B181" s="2" t="str">
        <f>'Исходные данные'!A431</f>
        <v>16.07.2015</v>
      </c>
      <c r="C181" s="2">
        <f>'Исходные данные'!B431</f>
        <v>2113.2399999999998</v>
      </c>
      <c r="D181" s="6" t="str">
        <f>'Исходные данные'!A183</f>
        <v>18.07.2016</v>
      </c>
      <c r="E181" s="2">
        <f>'Исходные данные'!B183</f>
        <v>2297.54</v>
      </c>
      <c r="F181" s="13">
        <f t="shared" si="18"/>
        <v>1.087212053529178</v>
      </c>
      <c r="G181" s="13">
        <f t="shared" si="19"/>
        <v>0.60635130645545277</v>
      </c>
      <c r="H181" s="13">
        <f t="shared" si="20"/>
        <v>1.7467892437711548E-3</v>
      </c>
      <c r="I181" s="13">
        <f t="shared" si="24"/>
        <v>8.3616670556747999E-2</v>
      </c>
      <c r="J181" s="19">
        <f t="shared" si="21"/>
        <v>1.4606070072848361E-4</v>
      </c>
      <c r="K181" s="13">
        <f t="shared" si="25"/>
        <v>0.91905128165259353</v>
      </c>
      <c r="L181" s="13">
        <f t="shared" si="22"/>
        <v>-8.4413356602676209E-2</v>
      </c>
      <c r="M181" s="13">
        <f t="shared" si="26"/>
        <v>7.1256147729305743E-3</v>
      </c>
      <c r="N181" s="19">
        <f t="shared" si="23"/>
        <v>1.2446947240611967E-5</v>
      </c>
    </row>
    <row r="182" spans="1:14" x14ac:dyDescent="0.2">
      <c r="A182" s="5">
        <v>180</v>
      </c>
      <c r="B182" s="2" t="str">
        <f>'Исходные данные'!A432</f>
        <v>15.07.2015</v>
      </c>
      <c r="C182" s="2">
        <f>'Исходные данные'!B432</f>
        <v>2133.79</v>
      </c>
      <c r="D182" s="6" t="str">
        <f>'Исходные данные'!A184</f>
        <v>15.07.2016</v>
      </c>
      <c r="E182" s="2">
        <f>'Исходные данные'!B184</f>
        <v>2299.39</v>
      </c>
      <c r="F182" s="13">
        <f t="shared" si="18"/>
        <v>1.0776083869546675</v>
      </c>
      <c r="G182" s="13">
        <f t="shared" si="19"/>
        <v>0.60465895202025977</v>
      </c>
      <c r="H182" s="13">
        <f t="shared" si="20"/>
        <v>1.7419138745049048E-3</v>
      </c>
      <c r="I182" s="13">
        <f t="shared" si="24"/>
        <v>7.4744129078038984E-2</v>
      </c>
      <c r="J182" s="19">
        <f t="shared" si="21"/>
        <v>1.301978354788216E-4</v>
      </c>
      <c r="K182" s="13">
        <f t="shared" si="25"/>
        <v>0.91093302905852302</v>
      </c>
      <c r="L182" s="13">
        <f t="shared" si="22"/>
        <v>-9.3285898081385141E-2</v>
      </c>
      <c r="M182" s="13">
        <f t="shared" si="26"/>
        <v>8.7022587808505709E-3</v>
      </c>
      <c r="N182" s="19">
        <f t="shared" si="23"/>
        <v>1.5158585309895747E-5</v>
      </c>
    </row>
    <row r="183" spans="1:14" x14ac:dyDescent="0.2">
      <c r="A183" s="5">
        <v>181</v>
      </c>
      <c r="B183" s="2" t="str">
        <f>'Исходные данные'!A433</f>
        <v>14.07.2015</v>
      </c>
      <c r="C183" s="2">
        <f>'Исходные данные'!B433</f>
        <v>2119.9499999999998</v>
      </c>
      <c r="D183" s="6" t="str">
        <f>'Исходные данные'!A185</f>
        <v>14.07.2016</v>
      </c>
      <c r="E183" s="2">
        <f>'Исходные данные'!B185</f>
        <v>2289.0100000000002</v>
      </c>
      <c r="F183" s="13">
        <f t="shared" si="18"/>
        <v>1.0797471638482041</v>
      </c>
      <c r="G183" s="13">
        <f t="shared" si="19"/>
        <v>0.60297132102427431</v>
      </c>
      <c r="H183" s="13">
        <f t="shared" si="20"/>
        <v>1.73705211261892E-3</v>
      </c>
      <c r="I183" s="13">
        <f t="shared" si="24"/>
        <v>7.6726906180719562E-2</v>
      </c>
      <c r="J183" s="19">
        <f t="shared" si="21"/>
        <v>1.3327863447593259E-4</v>
      </c>
      <c r="K183" s="13">
        <f t="shared" si="25"/>
        <v>0.91274099801802189</v>
      </c>
      <c r="L183" s="13">
        <f t="shared" si="22"/>
        <v>-9.1303120978704536E-2</v>
      </c>
      <c r="M183" s="13">
        <f t="shared" si="26"/>
        <v>8.3362599004519512E-3</v>
      </c>
      <c r="N183" s="19">
        <f t="shared" si="23"/>
        <v>1.448051787142045E-5</v>
      </c>
    </row>
    <row r="184" spans="1:14" x14ac:dyDescent="0.2">
      <c r="A184" s="5">
        <v>182</v>
      </c>
      <c r="B184" s="2" t="str">
        <f>'Исходные данные'!A434</f>
        <v>13.07.2015</v>
      </c>
      <c r="C184" s="2">
        <f>'Исходные данные'!B434</f>
        <v>2093.7399999999998</v>
      </c>
      <c r="D184" s="6" t="str">
        <f>'Исходные данные'!A186</f>
        <v>13.07.2016</v>
      </c>
      <c r="E184" s="2">
        <f>'Исходные данные'!B186</f>
        <v>2310.58</v>
      </c>
      <c r="F184" s="13">
        <f t="shared" si="18"/>
        <v>1.1035658677772791</v>
      </c>
      <c r="G184" s="13">
        <f t="shared" si="19"/>
        <v>0.60128840028415953</v>
      </c>
      <c r="H184" s="13">
        <f t="shared" si="20"/>
        <v>1.7322039201343742E-3</v>
      </c>
      <c r="I184" s="13">
        <f t="shared" si="24"/>
        <v>9.8546634808480568E-2</v>
      </c>
      <c r="J184" s="19">
        <f t="shared" si="21"/>
        <v>1.7070286713130061E-4</v>
      </c>
      <c r="K184" s="13">
        <f t="shared" si="25"/>
        <v>0.93287562612691866</v>
      </c>
      <c r="L184" s="13">
        <f t="shared" si="22"/>
        <v>-6.9483392350943543E-2</v>
      </c>
      <c r="M184" s="13">
        <f t="shared" si="26"/>
        <v>4.8279418125951558E-3</v>
      </c>
      <c r="N184" s="19">
        <f t="shared" si="23"/>
        <v>8.3629797339579844E-6</v>
      </c>
    </row>
    <row r="185" spans="1:14" x14ac:dyDescent="0.2">
      <c r="A185" s="5">
        <v>183</v>
      </c>
      <c r="B185" s="2" t="str">
        <f>'Исходные данные'!A435</f>
        <v>10.07.2015</v>
      </c>
      <c r="C185" s="2">
        <f>'Исходные данные'!B435</f>
        <v>2058.69</v>
      </c>
      <c r="D185" s="6" t="str">
        <f>'Исходные данные'!A187</f>
        <v>12.07.2016</v>
      </c>
      <c r="E185" s="2">
        <f>'Исходные данные'!B187</f>
        <v>2333.79</v>
      </c>
      <c r="F185" s="13">
        <f t="shared" si="18"/>
        <v>1.1336286667735307</v>
      </c>
      <c r="G185" s="13">
        <f t="shared" si="19"/>
        <v>0.59961017665337446</v>
      </c>
      <c r="H185" s="13">
        <f t="shared" si="20"/>
        <v>1.7273692591784431E-3</v>
      </c>
      <c r="I185" s="13">
        <f t="shared" si="24"/>
        <v>0.12542369733635053</v>
      </c>
      <c r="J185" s="19">
        <f t="shared" si="21"/>
        <v>2.1665303915131308E-4</v>
      </c>
      <c r="K185" s="13">
        <f t="shared" si="25"/>
        <v>0.95828856544991692</v>
      </c>
      <c r="L185" s="13">
        <f t="shared" si="22"/>
        <v>-4.2606329823073608E-2</v>
      </c>
      <c r="M185" s="13">
        <f t="shared" si="26"/>
        <v>1.8152993409925292E-3</v>
      </c>
      <c r="N185" s="19">
        <f t="shared" si="23"/>
        <v>3.1356922778373812E-6</v>
      </c>
    </row>
    <row r="186" spans="1:14" x14ac:dyDescent="0.2">
      <c r="A186" s="5">
        <v>184</v>
      </c>
      <c r="B186" s="2" t="str">
        <f>'Исходные данные'!A436</f>
        <v>09.07.2015</v>
      </c>
      <c r="C186" s="2">
        <f>'Исходные данные'!B436</f>
        <v>2036.43</v>
      </c>
      <c r="D186" s="6" t="str">
        <f>'Исходные данные'!A188</f>
        <v>11.07.2016</v>
      </c>
      <c r="E186" s="2">
        <f>'Исходные данные'!B188</f>
        <v>2324.56</v>
      </c>
      <c r="F186" s="13">
        <f t="shared" si="18"/>
        <v>1.1414877997279553</v>
      </c>
      <c r="G186" s="13">
        <f t="shared" si="19"/>
        <v>0.59793663702207056</v>
      </c>
      <c r="H186" s="13">
        <f t="shared" si="20"/>
        <v>1.7225480919840072E-3</v>
      </c>
      <c r="I186" s="13">
        <f t="shared" si="24"/>
        <v>0.13233249900064092</v>
      </c>
      <c r="J186" s="19">
        <f t="shared" si="21"/>
        <v>2.2794909366102956E-4</v>
      </c>
      <c r="K186" s="13">
        <f t="shared" si="25"/>
        <v>0.96493211414034563</v>
      </c>
      <c r="L186" s="13">
        <f t="shared" si="22"/>
        <v>-3.5697528158783229E-2</v>
      </c>
      <c r="M186" s="13">
        <f t="shared" si="26"/>
        <v>1.2743135166471196E-3</v>
      </c>
      <c r="N186" s="19">
        <f t="shared" si="23"/>
        <v>2.1950663166899263E-6</v>
      </c>
    </row>
    <row r="187" spans="1:14" x14ac:dyDescent="0.2">
      <c r="A187" s="5">
        <v>185</v>
      </c>
      <c r="B187" s="2" t="str">
        <f>'Исходные данные'!A437</f>
        <v>08.07.2015</v>
      </c>
      <c r="C187" s="2">
        <f>'Исходные данные'!B437</f>
        <v>2076.46</v>
      </c>
      <c r="D187" s="6" t="str">
        <f>'Исходные данные'!A189</f>
        <v>08.07.2016</v>
      </c>
      <c r="E187" s="2">
        <f>'Исходные данные'!B189</f>
        <v>2293.62</v>
      </c>
      <c r="F187" s="13">
        <f t="shared" si="18"/>
        <v>1.1045818363946331</v>
      </c>
      <c r="G187" s="13">
        <f t="shared" si="19"/>
        <v>0.59626776831698935</v>
      </c>
      <c r="H187" s="13">
        <f t="shared" si="20"/>
        <v>1.717740380889356E-3</v>
      </c>
      <c r="I187" s="13">
        <f t="shared" si="24"/>
        <v>9.9466834745400912E-2</v>
      </c>
      <c r="J187" s="19">
        <f t="shared" si="21"/>
        <v>1.7085819860142361E-4</v>
      </c>
      <c r="K187" s="13">
        <f t="shared" si="25"/>
        <v>0.93373445330499039</v>
      </c>
      <c r="L187" s="13">
        <f t="shared" si="22"/>
        <v>-6.8563192414023255E-2</v>
      </c>
      <c r="M187" s="13">
        <f t="shared" si="26"/>
        <v>4.700911354002372E-3</v>
      </c>
      <c r="N187" s="19">
        <f t="shared" si="23"/>
        <v>8.0749452597511331E-6</v>
      </c>
    </row>
    <row r="188" spans="1:14" x14ac:dyDescent="0.2">
      <c r="A188" s="5">
        <v>186</v>
      </c>
      <c r="B188" s="2" t="str">
        <f>'Исходные данные'!A438</f>
        <v>07.07.2015</v>
      </c>
      <c r="C188" s="2">
        <f>'Исходные данные'!B438</f>
        <v>2099.35</v>
      </c>
      <c r="D188" s="6" t="str">
        <f>'Исходные данные'!A190</f>
        <v>07.07.2016</v>
      </c>
      <c r="E188" s="2">
        <f>'Исходные данные'!B190</f>
        <v>2280.0100000000002</v>
      </c>
      <c r="F188" s="13">
        <f t="shared" si="18"/>
        <v>1.0860552075642462</v>
      </c>
      <c r="G188" s="13">
        <f t="shared" si="19"/>
        <v>0.59460355750136051</v>
      </c>
      <c r="H188" s="13">
        <f t="shared" si="20"/>
        <v>1.7129460883378949E-3</v>
      </c>
      <c r="I188" s="13">
        <f t="shared" si="24"/>
        <v>8.2552055914171266E-2</v>
      </c>
      <c r="J188" s="19">
        <f t="shared" si="21"/>
        <v>1.4140722126243085E-4</v>
      </c>
      <c r="K188" s="13">
        <f t="shared" si="25"/>
        <v>0.91807336684444374</v>
      </c>
      <c r="L188" s="13">
        <f t="shared" si="22"/>
        <v>-8.5477971245252832E-2</v>
      </c>
      <c r="M188" s="13">
        <f t="shared" si="26"/>
        <v>7.3064835682042648E-3</v>
      </c>
      <c r="N188" s="19">
        <f t="shared" si="23"/>
        <v>1.2515612447660599E-5</v>
      </c>
    </row>
    <row r="189" spans="1:14" x14ac:dyDescent="0.2">
      <c r="A189" s="5">
        <v>187</v>
      </c>
      <c r="B189" s="2" t="str">
        <f>'Исходные данные'!A439</f>
        <v>06.07.2015</v>
      </c>
      <c r="C189" s="2">
        <f>'Исходные данные'!B439</f>
        <v>2117.23</v>
      </c>
      <c r="D189" s="6" t="str">
        <f>'Исходные данные'!A191</f>
        <v>06.07.2016</v>
      </c>
      <c r="E189" s="2">
        <f>'Исходные данные'!B191</f>
        <v>2265.21</v>
      </c>
      <c r="F189" s="13">
        <f t="shared" si="18"/>
        <v>1.0698932095237645</v>
      </c>
      <c r="G189" s="13">
        <f t="shared" si="19"/>
        <v>0.59294399157480004</v>
      </c>
      <c r="H189" s="13">
        <f t="shared" si="20"/>
        <v>1.7081651768778518E-3</v>
      </c>
      <c r="I189" s="13">
        <f t="shared" si="24"/>
        <v>6.7558839309648261E-2</v>
      </c>
      <c r="J189" s="19">
        <f t="shared" si="21"/>
        <v>1.1540165669902769E-4</v>
      </c>
      <c r="K189" s="13">
        <f t="shared" si="25"/>
        <v>0.90441117006787641</v>
      </c>
      <c r="L189" s="13">
        <f t="shared" si="22"/>
        <v>-0.10047118784977592</v>
      </c>
      <c r="M189" s="13">
        <f t="shared" si="26"/>
        <v>1.0094459587944955E-2</v>
      </c>
      <c r="N189" s="19">
        <f t="shared" si="23"/>
        <v>1.724300434752832E-5</v>
      </c>
    </row>
    <row r="190" spans="1:14" x14ac:dyDescent="0.2">
      <c r="A190" s="5">
        <v>188</v>
      </c>
      <c r="B190" s="2" t="str">
        <f>'Исходные данные'!A440</f>
        <v>03.07.2015</v>
      </c>
      <c r="C190" s="2">
        <f>'Исходные данные'!B440</f>
        <v>2113.9699999999998</v>
      </c>
      <c r="D190" s="6" t="str">
        <f>'Исходные данные'!A192</f>
        <v>05.07.2016</v>
      </c>
      <c r="E190" s="2">
        <f>'Исходные данные'!B192</f>
        <v>2267.0500000000002</v>
      </c>
      <c r="F190" s="13">
        <f t="shared" si="18"/>
        <v>1.072413515802022</v>
      </c>
      <c r="G190" s="13">
        <f t="shared" si="19"/>
        <v>0.5912890575732086</v>
      </c>
      <c r="H190" s="13">
        <f t="shared" si="20"/>
        <v>1.7033976091619843E-3</v>
      </c>
      <c r="I190" s="13">
        <f t="shared" si="24"/>
        <v>6.9911730621788362E-2</v>
      </c>
      <c r="J190" s="19">
        <f t="shared" si="21"/>
        <v>1.1908747479353098E-4</v>
      </c>
      <c r="K190" s="13">
        <f t="shared" si="25"/>
        <v>0.90654165667135989</v>
      </c>
      <c r="L190" s="13">
        <f t="shared" si="22"/>
        <v>-9.8118296537635791E-2</v>
      </c>
      <c r="M190" s="13">
        <f t="shared" si="26"/>
        <v>9.6272001154474266E-3</v>
      </c>
      <c r="N190" s="19">
        <f t="shared" si="23"/>
        <v>1.6398949659577126E-5</v>
      </c>
    </row>
    <row r="191" spans="1:14" x14ac:dyDescent="0.2">
      <c r="A191" s="5">
        <v>189</v>
      </c>
      <c r="B191" s="2" t="str">
        <f>'Исходные данные'!A441</f>
        <v>02.07.2015</v>
      </c>
      <c r="C191" s="2">
        <f>'Исходные данные'!B441</f>
        <v>2117.4699999999998</v>
      </c>
      <c r="D191" s="6" t="str">
        <f>'Исходные данные'!A193</f>
        <v>04.07.2016</v>
      </c>
      <c r="E191" s="2">
        <f>'Исходные данные'!B193</f>
        <v>2286.73</v>
      </c>
      <c r="F191" s="13">
        <f t="shared" si="18"/>
        <v>1.0799350167889039</v>
      </c>
      <c r="G191" s="13">
        <f t="shared" si="19"/>
        <v>0.58963874256866988</v>
      </c>
      <c r="H191" s="13">
        <f t="shared" si="20"/>
        <v>1.6986433479472868E-3</v>
      </c>
      <c r="I191" s="13">
        <f t="shared" si="24"/>
        <v>7.6900869685959147E-2</v>
      </c>
      <c r="J191" s="19">
        <f t="shared" si="21"/>
        <v>1.3062715074341566E-4</v>
      </c>
      <c r="K191" s="13">
        <f t="shared" si="25"/>
        <v>0.91289979545349165</v>
      </c>
      <c r="L191" s="13">
        <f t="shared" si="22"/>
        <v>-9.1129157473465061E-2</v>
      </c>
      <c r="M191" s="13">
        <f t="shared" si="26"/>
        <v>8.304523341823588E-3</v>
      </c>
      <c r="N191" s="19">
        <f t="shared" si="23"/>
        <v>1.410642333246161E-5</v>
      </c>
    </row>
    <row r="192" spans="1:14" x14ac:dyDescent="0.2">
      <c r="A192" s="5">
        <v>190</v>
      </c>
      <c r="B192" s="2" t="str">
        <f>'Исходные данные'!A442</f>
        <v>01.07.2015</v>
      </c>
      <c r="C192" s="2">
        <f>'Исходные данные'!B442</f>
        <v>2130.9499999999998</v>
      </c>
      <c r="D192" s="6" t="str">
        <f>'Исходные данные'!A194</f>
        <v>01.07.2016</v>
      </c>
      <c r="E192" s="2">
        <f>'Исходные данные'!B194</f>
        <v>2264.71</v>
      </c>
      <c r="F192" s="13">
        <f t="shared" si="18"/>
        <v>1.062770126000141</v>
      </c>
      <c r="G192" s="13">
        <f t="shared" si="19"/>
        <v>0.58799303366935063</v>
      </c>
      <c r="H192" s="13">
        <f t="shared" si="20"/>
        <v>1.6939023560947021E-3</v>
      </c>
      <c r="I192" s="13">
        <f t="shared" si="24"/>
        <v>6.0878825739306509E-2</v>
      </c>
      <c r="J192" s="19">
        <f t="shared" si="21"/>
        <v>1.0312278635609009E-4</v>
      </c>
      <c r="K192" s="13">
        <f t="shared" si="25"/>
        <v>0.89838982490300789</v>
      </c>
      <c r="L192" s="13">
        <f t="shared" si="22"/>
        <v>-0.10715120142011766</v>
      </c>
      <c r="M192" s="13">
        <f t="shared" si="26"/>
        <v>1.148137996577462E-2</v>
      </c>
      <c r="N192" s="19">
        <f t="shared" si="23"/>
        <v>1.9448336575244137E-5</v>
      </c>
    </row>
    <row r="193" spans="1:14" x14ac:dyDescent="0.2">
      <c r="A193" s="5">
        <v>191</v>
      </c>
      <c r="B193" s="2" t="str">
        <f>'Исходные данные'!A443</f>
        <v>30.06.2015</v>
      </c>
      <c r="C193" s="2">
        <f>'Исходные данные'!B443</f>
        <v>2109.6799999999998</v>
      </c>
      <c r="D193" s="6" t="str">
        <f>'Исходные данные'!A195</f>
        <v>30.06.2016</v>
      </c>
      <c r="E193" s="2">
        <f>'Исходные данные'!B195</f>
        <v>2265.62</v>
      </c>
      <c r="F193" s="13">
        <f t="shared" si="18"/>
        <v>1.0739164233438248</v>
      </c>
      <c r="G193" s="13">
        <f t="shared" si="19"/>
        <v>0.58635191801939868</v>
      </c>
      <c r="H193" s="13">
        <f t="shared" si="20"/>
        <v>1.6891745965688287E-3</v>
      </c>
      <c r="I193" s="13">
        <f t="shared" si="24"/>
        <v>7.1312174943066894E-2</v>
      </c>
      <c r="J193" s="19">
        <f t="shared" si="21"/>
        <v>1.2045871433990075E-4</v>
      </c>
      <c r="K193" s="13">
        <f t="shared" si="25"/>
        <v>0.9078121071764067</v>
      </c>
      <c r="L193" s="13">
        <f t="shared" si="22"/>
        <v>-9.6717852216357272E-2</v>
      </c>
      <c r="M193" s="13">
        <f t="shared" si="26"/>
        <v>9.3543429373451198E-3</v>
      </c>
      <c r="N193" s="19">
        <f t="shared" si="23"/>
        <v>1.5801118457356415E-5</v>
      </c>
    </row>
    <row r="194" spans="1:14" x14ac:dyDescent="0.2">
      <c r="A194" s="5">
        <v>192</v>
      </c>
      <c r="B194" s="2" t="str">
        <f>'Исходные данные'!A444</f>
        <v>29.06.2015</v>
      </c>
      <c r="C194" s="2">
        <f>'Исходные данные'!B444</f>
        <v>2158.83</v>
      </c>
      <c r="D194" s="6" t="str">
        <f>'Исходные данные'!A196</f>
        <v>29.06.2016</v>
      </c>
      <c r="E194" s="2">
        <f>'Исходные данные'!B196</f>
        <v>2238.94</v>
      </c>
      <c r="F194" s="13">
        <f t="shared" ref="F194:F257" si="27">E194/C194</f>
        <v>1.0371080631638434</v>
      </c>
      <c r="G194" s="13">
        <f t="shared" ref="G194:G257" si="28">1/POWER(2,A194/248)</f>
        <v>0.5847153827988435</v>
      </c>
      <c r="H194" s="13">
        <f t="shared" ref="H194:H257" si="29">G194/SUM(G$2:G$1242)</f>
        <v>1.6844600324376331E-3</v>
      </c>
      <c r="I194" s="13">
        <f t="shared" si="24"/>
        <v>3.6436131304997968E-2</v>
      </c>
      <c r="J194" s="19">
        <f t="shared" ref="J194:J257" si="30">H194*I194</f>
        <v>6.1375206919918741E-5</v>
      </c>
      <c r="K194" s="13">
        <f t="shared" si="25"/>
        <v>0.8766969530635258</v>
      </c>
      <c r="L194" s="13">
        <f t="shared" ref="L194:L257" si="31">LN(K194)</f>
        <v>-0.13159389585442613</v>
      </c>
      <c r="M194" s="13">
        <f t="shared" si="26"/>
        <v>1.7316953426145542E-2</v>
      </c>
      <c r="N194" s="19">
        <f t="shared" ref="N194:N257" si="32">M194*H194</f>
        <v>2.9169715929926103E-5</v>
      </c>
    </row>
    <row r="195" spans="1:14" x14ac:dyDescent="0.2">
      <c r="A195" s="5">
        <v>193</v>
      </c>
      <c r="B195" s="2" t="str">
        <f>'Исходные данные'!A445</f>
        <v>26.06.2015</v>
      </c>
      <c r="C195" s="2">
        <f>'Исходные данные'!B445</f>
        <v>2168.75</v>
      </c>
      <c r="D195" s="6" t="str">
        <f>'Исходные данные'!A197</f>
        <v>28.06.2016</v>
      </c>
      <c r="E195" s="2">
        <f>'Исходные данные'!B197</f>
        <v>2199.59</v>
      </c>
      <c r="F195" s="13">
        <f t="shared" si="27"/>
        <v>1.0142201729106628</v>
      </c>
      <c r="G195" s="13">
        <f t="shared" si="28"/>
        <v>0.5830834152234956</v>
      </c>
      <c r="H195" s="13">
        <f t="shared" si="29"/>
        <v>1.6797586268721609E-3</v>
      </c>
      <c r="I195" s="13">
        <f t="shared" ref="I195:I258" si="33">LN(F195)</f>
        <v>1.4120014647013899E-2</v>
      </c>
      <c r="J195" s="19">
        <f t="shared" si="30"/>
        <v>2.3718216414882866E-5</v>
      </c>
      <c r="K195" s="13">
        <f t="shared" ref="K195:K258" si="34">F195/GEOMEAN(F$2:F$1242)</f>
        <v>0.85734916823789975</v>
      </c>
      <c r="L195" s="13">
        <f t="shared" si="31"/>
        <v>-0.15391001251241024</v>
      </c>
      <c r="M195" s="13">
        <f t="shared" ref="M195:M258" si="35">POWER(L195-AVERAGE(L$2:L$1242),2)</f>
        <v>2.3688291951570267E-2</v>
      </c>
      <c r="N195" s="19">
        <f t="shared" si="32"/>
        <v>3.9790612761516532E-5</v>
      </c>
    </row>
    <row r="196" spans="1:14" x14ac:dyDescent="0.2">
      <c r="A196" s="5">
        <v>194</v>
      </c>
      <c r="B196" s="2" t="str">
        <f>'Исходные данные'!A446</f>
        <v>25.06.2015</v>
      </c>
      <c r="C196" s="2">
        <f>'Исходные данные'!B446</f>
        <v>2157.71</v>
      </c>
      <c r="D196" s="6" t="str">
        <f>'Исходные данные'!A198</f>
        <v>27.06.2016</v>
      </c>
      <c r="E196" s="2">
        <f>'Исходные данные'!B198</f>
        <v>2177.96</v>
      </c>
      <c r="F196" s="13">
        <f t="shared" si="27"/>
        <v>1.0093849497847254</v>
      </c>
      <c r="G196" s="13">
        <f t="shared" si="28"/>
        <v>0.58145600254484675</v>
      </c>
      <c r="H196" s="13">
        <f t="shared" si="29"/>
        <v>1.6750703431462489E-3</v>
      </c>
      <c r="I196" s="13">
        <f t="shared" si="33"/>
        <v>9.3411847521648831E-3</v>
      </c>
      <c r="J196" s="19">
        <f t="shared" si="30"/>
        <v>1.564714154820134E-5</v>
      </c>
      <c r="K196" s="13">
        <f t="shared" si="34"/>
        <v>0.8532618165602357</v>
      </c>
      <c r="L196" s="13">
        <f t="shared" si="31"/>
        <v>-0.15868884240725925</v>
      </c>
      <c r="M196" s="13">
        <f t="shared" si="35"/>
        <v>2.5182148704555953E-2</v>
      </c>
      <c r="N196" s="19">
        <f t="shared" si="32"/>
        <v>4.2181870471700405E-5</v>
      </c>
    </row>
    <row r="197" spans="1:14" x14ac:dyDescent="0.2">
      <c r="A197" s="5">
        <v>195</v>
      </c>
      <c r="B197" s="2" t="str">
        <f>'Исходные данные'!A447</f>
        <v>24.06.2015</v>
      </c>
      <c r="C197" s="2">
        <f>'Исходные данные'!B447</f>
        <v>2185.7600000000002</v>
      </c>
      <c r="D197" s="6" t="str">
        <f>'Исходные данные'!A199</f>
        <v>24.06.2016</v>
      </c>
      <c r="E197" s="2">
        <f>'Исходные данные'!B199</f>
        <v>2252.0300000000002</v>
      </c>
      <c r="F197" s="13">
        <f t="shared" si="27"/>
        <v>1.0303189737208112</v>
      </c>
      <c r="G197" s="13">
        <f t="shared" si="28"/>
        <v>0.57983313204997045</v>
      </c>
      <c r="H197" s="13">
        <f t="shared" si="29"/>
        <v>1.6703951446362384E-3</v>
      </c>
      <c r="I197" s="13">
        <f t="shared" si="33"/>
        <v>2.9868437523680891E-2</v>
      </c>
      <c r="J197" s="19">
        <f t="shared" si="30"/>
        <v>4.9892093017427395E-5</v>
      </c>
      <c r="K197" s="13">
        <f t="shared" si="34"/>
        <v>0.87095794259761072</v>
      </c>
      <c r="L197" s="13">
        <f t="shared" si="31"/>
        <v>-0.13816158963574332</v>
      </c>
      <c r="M197" s="13">
        <f t="shared" si="35"/>
        <v>1.9088624850675528E-2</v>
      </c>
      <c r="N197" s="19">
        <f t="shared" si="32"/>
        <v>3.1885546268351046E-5</v>
      </c>
    </row>
    <row r="198" spans="1:14" x14ac:dyDescent="0.2">
      <c r="A198" s="5">
        <v>196</v>
      </c>
      <c r="B198" s="2" t="str">
        <f>'Исходные данные'!A448</f>
        <v>23.06.2015</v>
      </c>
      <c r="C198" s="2">
        <f>'Исходные данные'!B448</f>
        <v>2176.5500000000002</v>
      </c>
      <c r="D198" s="6" t="str">
        <f>'Исходные данные'!A200</f>
        <v>23.06.2016</v>
      </c>
      <c r="E198" s="2">
        <f>'Исходные данные'!B200</f>
        <v>2302.65</v>
      </c>
      <c r="F198" s="13">
        <f t="shared" si="27"/>
        <v>1.0579357239668281</v>
      </c>
      <c r="G198" s="13">
        <f t="shared" si="28"/>
        <v>0.57821479106142226</v>
      </c>
      <c r="H198" s="13">
        <f t="shared" si="29"/>
        <v>1.6657329948206881E-3</v>
      </c>
      <c r="I198" s="13">
        <f t="shared" si="33"/>
        <v>5.6319579196303836E-2</v>
      </c>
      <c r="J198" s="19">
        <f t="shared" si="30"/>
        <v>9.3813381321700118E-5</v>
      </c>
      <c r="K198" s="13">
        <f t="shared" si="34"/>
        <v>0.89430316731830073</v>
      </c>
      <c r="L198" s="13">
        <f t="shared" si="31"/>
        <v>-0.11171044796312031</v>
      </c>
      <c r="M198" s="13">
        <f t="shared" si="35"/>
        <v>1.2479224184121004E-2</v>
      </c>
      <c r="N198" s="19">
        <f t="shared" si="32"/>
        <v>2.0787055473254638E-5</v>
      </c>
    </row>
    <row r="199" spans="1:14" x14ac:dyDescent="0.2">
      <c r="A199" s="5">
        <v>197</v>
      </c>
      <c r="B199" s="2" t="str">
        <f>'Исходные данные'!A449</f>
        <v>22.06.2015</v>
      </c>
      <c r="C199" s="2">
        <f>'Исходные данные'!B449</f>
        <v>2149.17</v>
      </c>
      <c r="D199" s="6" t="str">
        <f>'Исходные данные'!A201</f>
        <v>22.06.2016</v>
      </c>
      <c r="E199" s="2">
        <f>'Исходные данные'!B201</f>
        <v>2302.21</v>
      </c>
      <c r="F199" s="13">
        <f t="shared" si="27"/>
        <v>1.0712088852906005</v>
      </c>
      <c r="G199" s="13">
        <f t="shared" si="28"/>
        <v>0.57660096693714169</v>
      </c>
      <c r="H199" s="13">
        <f t="shared" si="29"/>
        <v>1.6610838572800916E-3</v>
      </c>
      <c r="I199" s="13">
        <f t="shared" si="33"/>
        <v>6.8787810067856225E-2</v>
      </c>
      <c r="J199" s="19">
        <f t="shared" si="30"/>
        <v>1.1426232088136493E-4</v>
      </c>
      <c r="K199" s="13">
        <f t="shared" si="34"/>
        <v>0.9055233482265207</v>
      </c>
      <c r="L199" s="13">
        <f t="shared" si="31"/>
        <v>-9.92422170915679E-2</v>
      </c>
      <c r="M199" s="13">
        <f t="shared" si="35"/>
        <v>9.8490176532498863E-3</v>
      </c>
      <c r="N199" s="19">
        <f t="shared" si="32"/>
        <v>1.6360044233880037E-5</v>
      </c>
    </row>
    <row r="200" spans="1:14" x14ac:dyDescent="0.2">
      <c r="A200" s="5">
        <v>198</v>
      </c>
      <c r="B200" s="2" t="str">
        <f>'Исходные данные'!A450</f>
        <v>19.06.2015</v>
      </c>
      <c r="C200" s="2">
        <f>'Исходные данные'!B450</f>
        <v>2103.5100000000002</v>
      </c>
      <c r="D200" s="6" t="str">
        <f>'Исходные данные'!A202</f>
        <v>21.06.2016</v>
      </c>
      <c r="E200" s="2">
        <f>'Исходные данные'!B202</f>
        <v>2269.2600000000002</v>
      </c>
      <c r="F200" s="13">
        <f t="shared" si="27"/>
        <v>1.0787968680919036</v>
      </c>
      <c r="G200" s="13">
        <f t="shared" si="28"/>
        <v>0.574991647070352</v>
      </c>
      <c r="H200" s="13">
        <f t="shared" si="29"/>
        <v>1.656447695696589E-3</v>
      </c>
      <c r="I200" s="13">
        <f t="shared" si="33"/>
        <v>7.5846409138607823E-2</v>
      </c>
      <c r="J200" s="19">
        <f t="shared" si="30"/>
        <v>1.2563560964450765E-4</v>
      </c>
      <c r="K200" s="13">
        <f t="shared" si="34"/>
        <v>0.91193768597788949</v>
      </c>
      <c r="L200" s="13">
        <f t="shared" si="31"/>
        <v>-9.2183618020816288E-2</v>
      </c>
      <c r="M200" s="13">
        <f t="shared" si="35"/>
        <v>8.4978194314077604E-3</v>
      </c>
      <c r="N200" s="19">
        <f t="shared" si="32"/>
        <v>1.4076193415601083E-5</v>
      </c>
    </row>
    <row r="201" spans="1:14" x14ac:dyDescent="0.2">
      <c r="A201" s="5">
        <v>199</v>
      </c>
      <c r="B201" s="2" t="str">
        <f>'Исходные данные'!A451</f>
        <v>18.06.2015</v>
      </c>
      <c r="C201" s="2">
        <f>'Исходные данные'!B451</f>
        <v>2088.33</v>
      </c>
      <c r="D201" s="6" t="str">
        <f>'Исходные данные'!A203</f>
        <v>20.06.2016</v>
      </c>
      <c r="E201" s="2">
        <f>'Исходные данные'!B203</f>
        <v>2283.84</v>
      </c>
      <c r="F201" s="13">
        <f t="shared" si="27"/>
        <v>1.0936202611656205</v>
      </c>
      <c r="G201" s="13">
        <f t="shared" si="28"/>
        <v>0.57338681888946341</v>
      </c>
      <c r="H201" s="13">
        <f t="shared" si="29"/>
        <v>1.6518244738536868E-3</v>
      </c>
      <c r="I201" s="13">
        <f t="shared" si="33"/>
        <v>8.9493533291111482E-2</v>
      </c>
      <c r="J201" s="19">
        <f t="shared" si="30"/>
        <v>1.4782760854189762E-4</v>
      </c>
      <c r="K201" s="13">
        <f t="shared" si="34"/>
        <v>0.92446832189074279</v>
      </c>
      <c r="L201" s="13">
        <f t="shared" si="31"/>
        <v>-7.8536493868312643E-2</v>
      </c>
      <c r="M201" s="13">
        <f t="shared" si="35"/>
        <v>6.1679808691275052E-3</v>
      </c>
      <c r="N201" s="19">
        <f t="shared" si="32"/>
        <v>1.0188421753886147E-5</v>
      </c>
    </row>
    <row r="202" spans="1:14" x14ac:dyDescent="0.2">
      <c r="A202" s="5">
        <v>200</v>
      </c>
      <c r="B202" s="2" t="str">
        <f>'Исходные данные'!A452</f>
        <v>17.06.2015</v>
      </c>
      <c r="C202" s="2">
        <f>'Исходные данные'!B452</f>
        <v>2090.5300000000002</v>
      </c>
      <c r="D202" s="6" t="str">
        <f>'Исходные данные'!A204</f>
        <v>17.06.2016</v>
      </c>
      <c r="E202" s="2">
        <f>'Исходные данные'!B204</f>
        <v>2267.83</v>
      </c>
      <c r="F202" s="13">
        <f t="shared" si="27"/>
        <v>1.0848110287821746</v>
      </c>
      <c r="G202" s="13">
        <f t="shared" si="28"/>
        <v>0.57178646985797332</v>
      </c>
      <c r="H202" s="13">
        <f t="shared" si="29"/>
        <v>1.6472141556359726E-3</v>
      </c>
      <c r="I202" s="13">
        <f t="shared" si="33"/>
        <v>8.1405804802548748E-2</v>
      </c>
      <c r="J202" s="19">
        <f t="shared" si="30"/>
        <v>1.3409279402169712E-4</v>
      </c>
      <c r="K202" s="13">
        <f t="shared" si="34"/>
        <v>0.91702162712121671</v>
      </c>
      <c r="L202" s="13">
        <f t="shared" si="31"/>
        <v>-8.6624222356875349E-2</v>
      </c>
      <c r="M202" s="13">
        <f t="shared" si="35"/>
        <v>7.5037558989333782E-3</v>
      </c>
      <c r="N202" s="19">
        <f t="shared" si="32"/>
        <v>1.2360292937159993E-5</v>
      </c>
    </row>
    <row r="203" spans="1:14" x14ac:dyDescent="0.2">
      <c r="A203" s="5">
        <v>201</v>
      </c>
      <c r="B203" s="2" t="str">
        <f>'Исходные данные'!A453</f>
        <v>16.06.2015</v>
      </c>
      <c r="C203" s="2">
        <f>'Исходные данные'!B453</f>
        <v>2116.69</v>
      </c>
      <c r="D203" s="6" t="str">
        <f>'Исходные данные'!A205</f>
        <v>16.06.2016</v>
      </c>
      <c r="E203" s="2">
        <f>'Исходные данные'!B205</f>
        <v>2318.86</v>
      </c>
      <c r="F203" s="13">
        <f t="shared" si="27"/>
        <v>1.0955123329349126</v>
      </c>
      <c r="G203" s="13">
        <f t="shared" si="28"/>
        <v>0.57019058747436946</v>
      </c>
      <c r="H203" s="13">
        <f t="shared" si="29"/>
        <v>1.6426167050288337E-3</v>
      </c>
      <c r="I203" s="13">
        <f t="shared" si="33"/>
        <v>9.1222137803719308E-2</v>
      </c>
      <c r="J203" s="19">
        <f t="shared" si="30"/>
        <v>1.4984300742483162E-4</v>
      </c>
      <c r="K203" s="13">
        <f t="shared" si="34"/>
        <v>0.92606774398958902</v>
      </c>
      <c r="L203" s="13">
        <f t="shared" si="31"/>
        <v>-7.6807889355704831E-2</v>
      </c>
      <c r="M203" s="13">
        <f t="shared" si="35"/>
        <v>5.8994518672781911E-3</v>
      </c>
      <c r="N203" s="19">
        <f t="shared" si="32"/>
        <v>9.6905381877047021E-6</v>
      </c>
    </row>
    <row r="204" spans="1:14" x14ac:dyDescent="0.2">
      <c r="A204" s="5">
        <v>202</v>
      </c>
      <c r="B204" s="2" t="str">
        <f>'Исходные данные'!A454</f>
        <v>15.06.2015</v>
      </c>
      <c r="C204" s="2">
        <f>'Исходные данные'!B454</f>
        <v>2104.91</v>
      </c>
      <c r="D204" s="6" t="str">
        <f>'Исходные данные'!A206</f>
        <v>15.06.2016</v>
      </c>
      <c r="E204" s="2">
        <f>'Исходные данные'!B206</f>
        <v>2320.04</v>
      </c>
      <c r="F204" s="13">
        <f t="shared" si="27"/>
        <v>1.1022038947033366</v>
      </c>
      <c r="G204" s="13">
        <f t="shared" si="28"/>
        <v>0.56859915927203186</v>
      </c>
      <c r="H204" s="13">
        <f t="shared" si="29"/>
        <v>1.6380320861181764E-3</v>
      </c>
      <c r="I204" s="13">
        <f t="shared" si="33"/>
        <v>9.7311716033007242E-2</v>
      </c>
      <c r="J204" s="19">
        <f t="shared" si="30"/>
        <v>1.5939971321728646E-4</v>
      </c>
      <c r="K204" s="13">
        <f t="shared" si="34"/>
        <v>0.93172431153734991</v>
      </c>
      <c r="L204" s="13">
        <f t="shared" si="31"/>
        <v>-7.0718311126416841E-2</v>
      </c>
      <c r="M204" s="13">
        <f t="shared" si="35"/>
        <v>5.0010795285726885E-3</v>
      </c>
      <c r="N204" s="19">
        <f t="shared" si="32"/>
        <v>8.1919287330308271E-6</v>
      </c>
    </row>
    <row r="205" spans="1:14" x14ac:dyDescent="0.2">
      <c r="A205" s="5">
        <v>203</v>
      </c>
      <c r="B205" s="2" t="str">
        <f>'Исходные данные'!A455</f>
        <v>11.06.2015</v>
      </c>
      <c r="C205" s="2">
        <f>'Исходные данные'!B455</f>
        <v>2113.94</v>
      </c>
      <c r="D205" s="6" t="str">
        <f>'Исходные данные'!A207</f>
        <v>14.06.2016</v>
      </c>
      <c r="E205" s="2">
        <f>'Исходные данные'!B207</f>
        <v>2328.13</v>
      </c>
      <c r="F205" s="13">
        <f t="shared" si="27"/>
        <v>1.1013226487033692</v>
      </c>
      <c r="G205" s="13">
        <f t="shared" si="28"/>
        <v>0.56701217281913519</v>
      </c>
      <c r="H205" s="13">
        <f t="shared" si="29"/>
        <v>1.6334602630901443E-3</v>
      </c>
      <c r="I205" s="13">
        <f t="shared" si="33"/>
        <v>9.6511865403037314E-2</v>
      </c>
      <c r="J205" s="19">
        <f t="shared" si="30"/>
        <v>1.5764829705256593E-4</v>
      </c>
      <c r="K205" s="13">
        <f t="shared" si="34"/>
        <v>0.93097936922081437</v>
      </c>
      <c r="L205" s="13">
        <f t="shared" si="31"/>
        <v>-7.1518161756386894E-2</v>
      </c>
      <c r="M205" s="13">
        <f t="shared" si="35"/>
        <v>5.1148474610127172E-3</v>
      </c>
      <c r="N205" s="19">
        <f t="shared" si="32"/>
        <v>8.3549000793317898E-6</v>
      </c>
    </row>
    <row r="206" spans="1:14" x14ac:dyDescent="0.2">
      <c r="A206" s="5">
        <v>204</v>
      </c>
      <c r="B206" s="2" t="str">
        <f>'Исходные данные'!A456</f>
        <v>10.06.2015</v>
      </c>
      <c r="C206" s="2">
        <f>'Исходные данные'!B456</f>
        <v>2152.73</v>
      </c>
      <c r="D206" s="6" t="str">
        <f>'Исходные данные'!A208</f>
        <v>10.06.2016</v>
      </c>
      <c r="E206" s="2">
        <f>'Исходные данные'!B208</f>
        <v>2329.61</v>
      </c>
      <c r="F206" s="13">
        <f t="shared" si="27"/>
        <v>1.0821654364458153</v>
      </c>
      <c r="G206" s="13">
        <f t="shared" si="28"/>
        <v>0.56542961571855233</v>
      </c>
      <c r="H206" s="13">
        <f t="shared" si="29"/>
        <v>1.6289012002308398E-3</v>
      </c>
      <c r="I206" s="13">
        <f t="shared" si="33"/>
        <v>7.8964067484910486E-2</v>
      </c>
      <c r="J206" s="19">
        <f t="shared" si="30"/>
        <v>1.2862466430127971E-4</v>
      </c>
      <c r="K206" s="13">
        <f t="shared" si="34"/>
        <v>0.91478523264824452</v>
      </c>
      <c r="L206" s="13">
        <f t="shared" si="31"/>
        <v>-8.9065959674513723E-2</v>
      </c>
      <c r="M206" s="13">
        <f t="shared" si="35"/>
        <v>7.9327451727420999E-3</v>
      </c>
      <c r="N206" s="19">
        <f t="shared" si="32"/>
        <v>1.2921658133005007E-5</v>
      </c>
    </row>
    <row r="207" spans="1:14" x14ac:dyDescent="0.2">
      <c r="A207" s="5">
        <v>205</v>
      </c>
      <c r="B207" s="2" t="str">
        <f>'Исходные данные'!A457</f>
        <v>09.06.2015</v>
      </c>
      <c r="C207" s="2">
        <f>'Исходные данные'!B457</f>
        <v>2161.9</v>
      </c>
      <c r="D207" s="6" t="str">
        <f>'Исходные данные'!A209</f>
        <v>09.06.2016</v>
      </c>
      <c r="E207" s="2">
        <f>'Исходные данные'!B209</f>
        <v>2349.9</v>
      </c>
      <c r="F207" s="13">
        <f t="shared" si="27"/>
        <v>1.0869605439659558</v>
      </c>
      <c r="G207" s="13">
        <f t="shared" si="28"/>
        <v>0.56385147560775661</v>
      </c>
      <c r="H207" s="13">
        <f t="shared" si="29"/>
        <v>1.6243548619260433E-3</v>
      </c>
      <c r="I207" s="13">
        <f t="shared" si="33"/>
        <v>8.3385309380883718E-2</v>
      </c>
      <c r="J207" s="19">
        <f t="shared" si="30"/>
        <v>1.3544733270604578E-4</v>
      </c>
      <c r="K207" s="13">
        <f t="shared" si="34"/>
        <v>0.91883867346297965</v>
      </c>
      <c r="L207" s="13">
        <f t="shared" si="31"/>
        <v>-8.4644717778540393E-2</v>
      </c>
      <c r="M207" s="13">
        <f t="shared" si="35"/>
        <v>7.164728247808747E-3</v>
      </c>
      <c r="N207" s="19">
        <f t="shared" si="32"/>
        <v>1.1638061163706999E-5</v>
      </c>
    </row>
    <row r="208" spans="1:14" x14ac:dyDescent="0.2">
      <c r="A208" s="5">
        <v>206</v>
      </c>
      <c r="B208" s="2" t="str">
        <f>'Исходные данные'!A458</f>
        <v>08.06.2015</v>
      </c>
      <c r="C208" s="2">
        <f>'Исходные данные'!B458</f>
        <v>2191.75</v>
      </c>
      <c r="D208" s="6" t="str">
        <f>'Исходные данные'!A210</f>
        <v>08.06.2016</v>
      </c>
      <c r="E208" s="2">
        <f>'Исходные данные'!B210</f>
        <v>2330.77</v>
      </c>
      <c r="F208" s="13">
        <f t="shared" si="27"/>
        <v>1.0634287669670355</v>
      </c>
      <c r="G208" s="13">
        <f t="shared" si="28"/>
        <v>0.56227774015872622</v>
      </c>
      <c r="H208" s="13">
        <f t="shared" si="29"/>
        <v>1.6198212126609377E-3</v>
      </c>
      <c r="I208" s="13">
        <f t="shared" si="33"/>
        <v>6.1498373600177653E-2</v>
      </c>
      <c r="J208" s="19">
        <f t="shared" si="30"/>
        <v>9.961637010171516E-5</v>
      </c>
      <c r="K208" s="13">
        <f t="shared" si="34"/>
        <v>0.89894659285164158</v>
      </c>
      <c r="L208" s="13">
        <f t="shared" si="31"/>
        <v>-0.10653165355924656</v>
      </c>
      <c r="M208" s="13">
        <f t="shared" si="35"/>
        <v>1.1348993210067323E-2</v>
      </c>
      <c r="N208" s="19">
        <f t="shared" si="32"/>
        <v>1.8383339944012E-5</v>
      </c>
    </row>
    <row r="209" spans="1:14" x14ac:dyDescent="0.2">
      <c r="A209" s="5">
        <v>207</v>
      </c>
      <c r="B209" s="2" t="str">
        <f>'Исходные данные'!A459</f>
        <v>05.06.2015</v>
      </c>
      <c r="C209" s="2">
        <f>'Исходные данные'!B459</f>
        <v>2141.5500000000002</v>
      </c>
      <c r="D209" s="6" t="str">
        <f>'Исходные данные'!A211</f>
        <v>07.06.2016</v>
      </c>
      <c r="E209" s="2">
        <f>'Исходные данные'!B211</f>
        <v>2345.33</v>
      </c>
      <c r="F209" s="13">
        <f t="shared" si="27"/>
        <v>1.0951553781139827</v>
      </c>
      <c r="G209" s="13">
        <f t="shared" si="28"/>
        <v>0.56070839707784714</v>
      </c>
      <c r="H209" s="13">
        <f t="shared" si="29"/>
        <v>1.615300217019828E-3</v>
      </c>
      <c r="I209" s="13">
        <f t="shared" si="33"/>
        <v>9.0896251022909352E-2</v>
      </c>
      <c r="J209" s="19">
        <f t="shared" si="30"/>
        <v>1.4682473400359425E-4</v>
      </c>
      <c r="K209" s="13">
        <f t="shared" si="34"/>
        <v>0.9257659999235599</v>
      </c>
      <c r="L209" s="13">
        <f t="shared" si="31"/>
        <v>-7.7133776136514856E-2</v>
      </c>
      <c r="M209" s="13">
        <f t="shared" si="35"/>
        <v>5.9496194210779847E-3</v>
      </c>
      <c r="N209" s="19">
        <f t="shared" si="32"/>
        <v>9.6104215420526523E-6</v>
      </c>
    </row>
    <row r="210" spans="1:14" x14ac:dyDescent="0.2">
      <c r="A210" s="5">
        <v>208</v>
      </c>
      <c r="B210" s="2" t="str">
        <f>'Исходные данные'!A460</f>
        <v>04.06.2015</v>
      </c>
      <c r="C210" s="2">
        <f>'Исходные данные'!B460</f>
        <v>2118.1</v>
      </c>
      <c r="D210" s="6" t="str">
        <f>'Исходные данные'!A212</f>
        <v>06.06.2016</v>
      </c>
      <c r="E210" s="2">
        <f>'Исходные данные'!B212</f>
        <v>2349.5700000000002</v>
      </c>
      <c r="F210" s="13">
        <f t="shared" si="27"/>
        <v>1.1092819035928427</v>
      </c>
      <c r="G210" s="13">
        <f t="shared" si="28"/>
        <v>0.55914343410581757</v>
      </c>
      <c r="H210" s="13">
        <f t="shared" si="29"/>
        <v>1.6107918396858669E-3</v>
      </c>
      <c r="I210" s="13">
        <f t="shared" si="33"/>
        <v>0.10371287227219883</v>
      </c>
      <c r="J210" s="19">
        <f t="shared" si="30"/>
        <v>1.6705984832644048E-4</v>
      </c>
      <c r="K210" s="13">
        <f t="shared" si="34"/>
        <v>0.93770755383155835</v>
      </c>
      <c r="L210" s="13">
        <f t="shared" si="31"/>
        <v>-6.4317154887225364E-2</v>
      </c>
      <c r="M210" s="13">
        <f t="shared" si="35"/>
        <v>4.1366964127873343E-3</v>
      </c>
      <c r="N210" s="19">
        <f t="shared" si="32"/>
        <v>6.6633568249756368E-6</v>
      </c>
    </row>
    <row r="211" spans="1:14" x14ac:dyDescent="0.2">
      <c r="A211" s="5">
        <v>209</v>
      </c>
      <c r="B211" s="2" t="str">
        <f>'Исходные данные'!A461</f>
        <v>03.06.2015</v>
      </c>
      <c r="C211" s="2">
        <f>'Исходные данные'!B461</f>
        <v>2122.59</v>
      </c>
      <c r="D211" s="6" t="str">
        <f>'Исходные данные'!A213</f>
        <v>03.06.2016</v>
      </c>
      <c r="E211" s="2">
        <f>'Исходные данные'!B213</f>
        <v>2336.86</v>
      </c>
      <c r="F211" s="13">
        <f t="shared" si="27"/>
        <v>1.1009474274353501</v>
      </c>
      <c r="G211" s="13">
        <f t="shared" si="28"/>
        <v>0.55758283901755168</v>
      </c>
      <c r="H211" s="13">
        <f t="shared" si="29"/>
        <v>1.6062960454407773E-3</v>
      </c>
      <c r="I211" s="13">
        <f t="shared" si="33"/>
        <v>9.6171106768830478E-2</v>
      </c>
      <c r="J211" s="19">
        <f t="shared" si="30"/>
        <v>1.5447926848843516E-4</v>
      </c>
      <c r="K211" s="13">
        <f t="shared" si="34"/>
        <v>0.93066218400735323</v>
      </c>
      <c r="L211" s="13">
        <f t="shared" si="31"/>
        <v>-7.1858920390593703E-2</v>
      </c>
      <c r="M211" s="13">
        <f t="shared" si="35"/>
        <v>5.1637044397016794E-3</v>
      </c>
      <c r="N211" s="19">
        <f t="shared" si="32"/>
        <v>8.2944380213177918E-6</v>
      </c>
    </row>
    <row r="212" spans="1:14" x14ac:dyDescent="0.2">
      <c r="A212" s="5">
        <v>210</v>
      </c>
      <c r="B212" s="2" t="str">
        <f>'Исходные данные'!A462</f>
        <v>02.06.2015</v>
      </c>
      <c r="C212" s="2">
        <f>'Исходные данные'!B462</f>
        <v>2081.62</v>
      </c>
      <c r="D212" s="6" t="str">
        <f>'Исходные данные'!A214</f>
        <v>02.06.2016</v>
      </c>
      <c r="E212" s="2">
        <f>'Исходные данные'!B214</f>
        <v>2380.54</v>
      </c>
      <c r="F212" s="13">
        <f t="shared" si="27"/>
        <v>1.1435996963903114</v>
      </c>
      <c r="G212" s="13">
        <f t="shared" si="28"/>
        <v>0.55602659962208478</v>
      </c>
      <c r="H212" s="13">
        <f t="shared" si="29"/>
        <v>1.6018127991645789E-3</v>
      </c>
      <c r="I212" s="13">
        <f t="shared" si="33"/>
        <v>0.13418091598007281</v>
      </c>
      <c r="J212" s="19">
        <f t="shared" si="30"/>
        <v>2.149327086205076E-4</v>
      </c>
      <c r="K212" s="13">
        <f t="shared" si="34"/>
        <v>0.96671736047564494</v>
      </c>
      <c r="L212" s="13">
        <f t="shared" si="31"/>
        <v>-3.3849111179351382E-2</v>
      </c>
      <c r="M212" s="13">
        <f t="shared" si="35"/>
        <v>1.1457623276320888E-3</v>
      </c>
      <c r="N212" s="19">
        <f t="shared" si="32"/>
        <v>1.8352967612016794E-6</v>
      </c>
    </row>
    <row r="213" spans="1:14" x14ac:dyDescent="0.2">
      <c r="A213" s="5">
        <v>211</v>
      </c>
      <c r="B213" s="2" t="str">
        <f>'Исходные данные'!A463</f>
        <v>01.06.2015</v>
      </c>
      <c r="C213" s="2">
        <f>'Исходные данные'!B463</f>
        <v>2084.14</v>
      </c>
      <c r="D213" s="6" t="str">
        <f>'Исходные данные'!A215</f>
        <v>01.06.2016</v>
      </c>
      <c r="E213" s="2">
        <f>'Исходные данные'!B215</f>
        <v>2377.17</v>
      </c>
      <c r="F213" s="13">
        <f t="shared" si="27"/>
        <v>1.140599959695606</v>
      </c>
      <c r="G213" s="13">
        <f t="shared" si="28"/>
        <v>0.55447470376247754</v>
      </c>
      <c r="H213" s="13">
        <f t="shared" si="29"/>
        <v>1.5973420658353121E-3</v>
      </c>
      <c r="I213" s="13">
        <f t="shared" si="33"/>
        <v>0.13155440440416721</v>
      </c>
      <c r="J213" s="19">
        <f t="shared" si="30"/>
        <v>2.1013738410068653E-4</v>
      </c>
      <c r="K213" s="13">
        <f t="shared" si="34"/>
        <v>0.96418159770062772</v>
      </c>
      <c r="L213" s="13">
        <f t="shared" si="31"/>
        <v>-3.6475622755256953E-2</v>
      </c>
      <c r="M213" s="13">
        <f t="shared" si="35"/>
        <v>1.3304710553838168E-3</v>
      </c>
      <c r="N213" s="19">
        <f t="shared" si="32"/>
        <v>2.1252173841408738E-6</v>
      </c>
    </row>
    <row r="214" spans="1:14" x14ac:dyDescent="0.2">
      <c r="A214" s="5">
        <v>212</v>
      </c>
      <c r="B214" s="2" t="str">
        <f>'Исходные данные'!A464</f>
        <v>29.05.2015</v>
      </c>
      <c r="C214" s="2">
        <f>'Исходные данные'!B464</f>
        <v>2063.89</v>
      </c>
      <c r="D214" s="6" t="str">
        <f>'Исходные данные'!A216</f>
        <v>31.05.2016</v>
      </c>
      <c r="E214" s="2">
        <f>'Исходные данные'!B216</f>
        <v>2376.4</v>
      </c>
      <c r="F214" s="13">
        <f t="shared" si="27"/>
        <v>1.1514179534762028</v>
      </c>
      <c r="G214" s="13">
        <f t="shared" si="28"/>
        <v>0.55292713931572124</v>
      </c>
      <c r="H214" s="13">
        <f t="shared" si="29"/>
        <v>1.5928838105287652E-3</v>
      </c>
      <c r="I214" s="13">
        <f t="shared" si="33"/>
        <v>0.14099418587398274</v>
      </c>
      <c r="J214" s="19">
        <f t="shared" si="30"/>
        <v>2.2458735605735062E-4</v>
      </c>
      <c r="K214" s="13">
        <f t="shared" si="34"/>
        <v>0.97332635563142311</v>
      </c>
      <c r="L214" s="13">
        <f t="shared" si="31"/>
        <v>-2.7035841285441366E-2</v>
      </c>
      <c r="M214" s="13">
        <f t="shared" si="35"/>
        <v>7.3093671401157454E-4</v>
      </c>
      <c r="N214" s="19">
        <f t="shared" si="32"/>
        <v>1.1642972582701311E-6</v>
      </c>
    </row>
    <row r="215" spans="1:14" x14ac:dyDescent="0.2">
      <c r="A215" s="5">
        <v>213</v>
      </c>
      <c r="B215" s="2" t="str">
        <f>'Исходные данные'!A465</f>
        <v>28.05.2015</v>
      </c>
      <c r="C215" s="2">
        <f>'Исходные данные'!B465</f>
        <v>2036.22</v>
      </c>
      <c r="D215" s="6" t="str">
        <f>'Исходные данные'!A217</f>
        <v>30.05.2016</v>
      </c>
      <c r="E215" s="2">
        <f>'Исходные данные'!B217</f>
        <v>2323.12</v>
      </c>
      <c r="F215" s="13">
        <f t="shared" si="27"/>
        <v>1.1408983312215772</v>
      </c>
      <c r="G215" s="13">
        <f t="shared" si="28"/>
        <v>0.55138389419264311</v>
      </c>
      <c r="H215" s="13">
        <f t="shared" si="29"/>
        <v>1.5884379984182025E-3</v>
      </c>
      <c r="I215" s="13">
        <f t="shared" si="33"/>
        <v>0.13181596193314726</v>
      </c>
      <c r="J215" s="19">
        <f t="shared" si="30"/>
        <v>2.0938148273265842E-4</v>
      </c>
      <c r="K215" s="13">
        <f t="shared" si="34"/>
        <v>0.96443381964064612</v>
      </c>
      <c r="L215" s="13">
        <f t="shared" si="31"/>
        <v>-3.621406522627689E-2</v>
      </c>
      <c r="M215" s="13">
        <f t="shared" si="35"/>
        <v>1.3114585202130351E-3</v>
      </c>
      <c r="N215" s="19">
        <f t="shared" si="32"/>
        <v>2.0831705468556912E-6</v>
      </c>
    </row>
    <row r="216" spans="1:14" x14ac:dyDescent="0.2">
      <c r="A216" s="5">
        <v>214</v>
      </c>
      <c r="B216" s="2" t="str">
        <f>'Исходные данные'!A466</f>
        <v>27.05.2015</v>
      </c>
      <c r="C216" s="2">
        <f>'Исходные данные'!B466</f>
        <v>2012.01</v>
      </c>
      <c r="D216" s="6" t="str">
        <f>'Исходные данные'!A218</f>
        <v>27.05.2016</v>
      </c>
      <c r="E216" s="2">
        <f>'Исходные данные'!B218</f>
        <v>2347.06</v>
      </c>
      <c r="F216" s="13">
        <f t="shared" si="27"/>
        <v>1.166525017271286</v>
      </c>
      <c r="G216" s="13">
        <f t="shared" si="28"/>
        <v>0.54984495633781161</v>
      </c>
      <c r="H216" s="13">
        <f t="shared" si="29"/>
        <v>1.5840045947740902E-3</v>
      </c>
      <c r="I216" s="13">
        <f t="shared" si="33"/>
        <v>0.15402925868854103</v>
      </c>
      <c r="J216" s="19">
        <f t="shared" si="30"/>
        <v>2.4398305349229596E-4</v>
      </c>
      <c r="K216" s="13">
        <f t="shared" si="34"/>
        <v>0.98609678647590238</v>
      </c>
      <c r="L216" s="13">
        <f t="shared" si="31"/>
        <v>-1.4000768470883135E-2</v>
      </c>
      <c r="M216" s="13">
        <f t="shared" si="35"/>
        <v>1.9602151777527459E-4</v>
      </c>
      <c r="N216" s="19">
        <f t="shared" si="32"/>
        <v>3.1049898483062592E-7</v>
      </c>
    </row>
    <row r="217" spans="1:14" x14ac:dyDescent="0.2">
      <c r="A217" s="5">
        <v>215</v>
      </c>
      <c r="B217" s="2" t="str">
        <f>'Исходные данные'!A467</f>
        <v>26.05.2015</v>
      </c>
      <c r="C217" s="2">
        <f>'Исходные данные'!B467</f>
        <v>2029.36</v>
      </c>
      <c r="D217" s="6" t="str">
        <f>'Исходные данные'!A219</f>
        <v>26.05.2016</v>
      </c>
      <c r="E217" s="2">
        <f>'Исходные данные'!B219</f>
        <v>2315.4699999999998</v>
      </c>
      <c r="F217" s="13">
        <f t="shared" si="27"/>
        <v>1.1409853352781172</v>
      </c>
      <c r="G217" s="13">
        <f t="shared" si="28"/>
        <v>0.54831031372944261</v>
      </c>
      <c r="H217" s="13">
        <f t="shared" si="29"/>
        <v>1.5795835649638264E-3</v>
      </c>
      <c r="I217" s="13">
        <f t="shared" si="33"/>
        <v>0.13189221828035672</v>
      </c>
      <c r="J217" s="19">
        <f t="shared" si="30"/>
        <v>2.0833478034227302E-4</v>
      </c>
      <c r="K217" s="13">
        <f t="shared" si="34"/>
        <v>0.96450736664503445</v>
      </c>
      <c r="L217" s="13">
        <f t="shared" si="31"/>
        <v>-3.6137808879067479E-2</v>
      </c>
      <c r="M217" s="13">
        <f t="shared" si="35"/>
        <v>1.3059412305800064E-3</v>
      </c>
      <c r="N217" s="19">
        <f t="shared" si="32"/>
        <v>2.0628433046328132E-6</v>
      </c>
    </row>
    <row r="218" spans="1:14" x14ac:dyDescent="0.2">
      <c r="A218" s="5">
        <v>216</v>
      </c>
      <c r="B218" s="2" t="str">
        <f>'Исходные данные'!A468</f>
        <v>25.05.2015</v>
      </c>
      <c r="C218" s="2">
        <f>'Исходные данные'!B468</f>
        <v>2027.45</v>
      </c>
      <c r="D218" s="6" t="str">
        <f>'Исходные данные'!A220</f>
        <v>25.05.2016</v>
      </c>
      <c r="E218" s="2">
        <f>'Исходные данные'!B220</f>
        <v>2301.09</v>
      </c>
      <c r="F218" s="13">
        <f t="shared" si="27"/>
        <v>1.1349675701003725</v>
      </c>
      <c r="G218" s="13">
        <f t="shared" si="28"/>
        <v>0.54677995437930538</v>
      </c>
      <c r="H218" s="13">
        <f t="shared" si="29"/>
        <v>1.5751748744514712E-3</v>
      </c>
      <c r="I218" s="13">
        <f t="shared" si="33"/>
        <v>0.12660407792637079</v>
      </c>
      <c r="J218" s="19">
        <f t="shared" si="30"/>
        <v>1.9942356255271541E-4</v>
      </c>
      <c r="K218" s="13">
        <f t="shared" si="34"/>
        <v>0.95942037852589279</v>
      </c>
      <c r="L218" s="13">
        <f t="shared" si="31"/>
        <v>-4.1425949233053351E-2</v>
      </c>
      <c r="M218" s="13">
        <f t="shared" si="35"/>
        <v>1.7161092698595112E-3</v>
      </c>
      <c r="N218" s="19">
        <f t="shared" si="32"/>
        <v>2.7031722036959615E-6</v>
      </c>
    </row>
    <row r="219" spans="1:14" x14ac:dyDescent="0.2">
      <c r="A219" s="5">
        <v>217</v>
      </c>
      <c r="B219" s="2" t="str">
        <f>'Исходные данные'!A469</f>
        <v>22.05.2015</v>
      </c>
      <c r="C219" s="2">
        <f>'Исходные данные'!B469</f>
        <v>2013.73</v>
      </c>
      <c r="D219" s="6" t="str">
        <f>'Исходные данные'!A221</f>
        <v>24.05.2016</v>
      </c>
      <c r="E219" s="2">
        <f>'Исходные данные'!B221</f>
        <v>2307.48</v>
      </c>
      <c r="F219" s="13">
        <f t="shared" si="27"/>
        <v>1.1458735778878002</v>
      </c>
      <c r="G219" s="13">
        <f t="shared" si="28"/>
        <v>0.54525386633262884</v>
      </c>
      <c r="H219" s="13">
        <f t="shared" si="29"/>
        <v>1.5707784887974757E-3</v>
      </c>
      <c r="I219" s="13">
        <f t="shared" si="33"/>
        <v>0.1361672962280607</v>
      </c>
      <c r="J219" s="19">
        <f t="shared" si="30"/>
        <v>2.1388865979275141E-4</v>
      </c>
      <c r="K219" s="13">
        <f t="shared" si="34"/>
        <v>0.9686395372007921</v>
      </c>
      <c r="L219" s="13">
        <f t="shared" si="31"/>
        <v>-3.1862730931363395E-2</v>
      </c>
      <c r="M219" s="13">
        <f t="shared" si="35"/>
        <v>1.0152336224044599E-3</v>
      </c>
      <c r="N219" s="19">
        <f t="shared" si="32"/>
        <v>1.5947071351768646E-6</v>
      </c>
    </row>
    <row r="220" spans="1:14" x14ac:dyDescent="0.2">
      <c r="A220" s="5">
        <v>218</v>
      </c>
      <c r="B220" s="2" t="str">
        <f>'Исходные данные'!A470</f>
        <v>21.05.2015</v>
      </c>
      <c r="C220" s="2">
        <f>'Исходные данные'!B470</f>
        <v>1995.29</v>
      </c>
      <c r="D220" s="6" t="str">
        <f>'Исходные данные'!A222</f>
        <v>23.05.2016</v>
      </c>
      <c r="E220" s="2">
        <f>'Исходные данные'!B222</f>
        <v>2286.9</v>
      </c>
      <c r="F220" s="13">
        <f t="shared" si="27"/>
        <v>1.1461491813220135</v>
      </c>
      <c r="G220" s="13">
        <f t="shared" si="28"/>
        <v>0.54373203766800815</v>
      </c>
      <c r="H220" s="13">
        <f t="shared" si="29"/>
        <v>1.5663943736584124E-3</v>
      </c>
      <c r="I220" s="13">
        <f t="shared" si="33"/>
        <v>0.1364077854940893</v>
      </c>
      <c r="J220" s="19">
        <f t="shared" si="30"/>
        <v>2.1366838772114509E-4</v>
      </c>
      <c r="K220" s="13">
        <f t="shared" si="34"/>
        <v>0.96887251262506124</v>
      </c>
      <c r="L220" s="13">
        <f t="shared" si="31"/>
        <v>-3.1622241665334908E-2</v>
      </c>
      <c r="M220" s="13">
        <f t="shared" si="35"/>
        <v>9.9996616794084127E-4</v>
      </c>
      <c r="N220" s="19">
        <f t="shared" si="32"/>
        <v>1.5663413793112969E-6</v>
      </c>
    </row>
    <row r="221" spans="1:14" x14ac:dyDescent="0.2">
      <c r="A221" s="5">
        <v>219</v>
      </c>
      <c r="B221" s="2" t="str">
        <f>'Исходные данные'!A471</f>
        <v>20.05.2015</v>
      </c>
      <c r="C221" s="2">
        <f>'Исходные данные'!B471</f>
        <v>1993.07</v>
      </c>
      <c r="D221" s="6" t="str">
        <f>'Исходные данные'!A223</f>
        <v>20.05.2016</v>
      </c>
      <c r="E221" s="2">
        <f>'Исходные данные'!B223</f>
        <v>2296.52</v>
      </c>
      <c r="F221" s="13">
        <f t="shared" si="27"/>
        <v>1.1522525551034335</v>
      </c>
      <c r="G221" s="13">
        <f t="shared" si="28"/>
        <v>0.54221445649731193</v>
      </c>
      <c r="H221" s="13">
        <f t="shared" si="29"/>
        <v>1.56202249478671E-3</v>
      </c>
      <c r="I221" s="13">
        <f t="shared" si="33"/>
        <v>0.1417187701065262</v>
      </c>
      <c r="J221" s="19">
        <f t="shared" si="30"/>
        <v>2.2136790683990027E-4</v>
      </c>
      <c r="K221" s="13">
        <f t="shared" si="34"/>
        <v>0.97403186813258225</v>
      </c>
      <c r="L221" s="13">
        <f t="shared" si="31"/>
        <v>-2.6311257052897906E-2</v>
      </c>
      <c r="M221" s="13">
        <f t="shared" si="35"/>
        <v>6.9228224770366857E-4</v>
      </c>
      <c r="N221" s="19">
        <f t="shared" si="32"/>
        <v>1.0813604436546355E-6</v>
      </c>
    </row>
    <row r="222" spans="1:14" x14ac:dyDescent="0.2">
      <c r="A222" s="5">
        <v>220</v>
      </c>
      <c r="B222" s="2" t="str">
        <f>'Исходные данные'!A472</f>
        <v>19.05.2015</v>
      </c>
      <c r="C222" s="2">
        <f>'Исходные данные'!B472</f>
        <v>2005.01</v>
      </c>
      <c r="D222" s="6" t="str">
        <f>'Исходные данные'!A224</f>
        <v>19.05.2016</v>
      </c>
      <c r="E222" s="2">
        <f>'Исходные данные'!B224</f>
        <v>2274.29</v>
      </c>
      <c r="F222" s="13">
        <f t="shared" si="27"/>
        <v>1.1343035695582566</v>
      </c>
      <c r="G222" s="13">
        <f t="shared" si="28"/>
        <v>0.54070111096558859</v>
      </c>
      <c r="H222" s="13">
        <f t="shared" si="29"/>
        <v>1.5576628180303811E-3</v>
      </c>
      <c r="I222" s="13">
        <f t="shared" si="33"/>
        <v>0.12601886750399185</v>
      </c>
      <c r="J222" s="19">
        <f t="shared" si="30"/>
        <v>1.9629490428126517E-4</v>
      </c>
      <c r="K222" s="13">
        <f t="shared" si="34"/>
        <v>0.95885907997583653</v>
      </c>
      <c r="L222" s="13">
        <f t="shared" si="31"/>
        <v>-4.2011159655432291E-2</v>
      </c>
      <c r="M222" s="13">
        <f t="shared" si="35"/>
        <v>1.7649375355942194E-3</v>
      </c>
      <c r="N222" s="19">
        <f t="shared" si="32"/>
        <v>2.7491775753412877E-6</v>
      </c>
    </row>
    <row r="223" spans="1:14" x14ac:dyDescent="0.2">
      <c r="A223" s="5">
        <v>221</v>
      </c>
      <c r="B223" s="2" t="str">
        <f>'Исходные данные'!A473</f>
        <v>18.05.2015</v>
      </c>
      <c r="C223" s="2">
        <f>'Исходные данные'!B473</f>
        <v>2033.27</v>
      </c>
      <c r="D223" s="6" t="str">
        <f>'Исходные данные'!A225</f>
        <v>18.05.2016</v>
      </c>
      <c r="E223" s="2">
        <f>'Исходные данные'!B225</f>
        <v>2271.9899999999998</v>
      </c>
      <c r="F223" s="13">
        <f t="shared" si="27"/>
        <v>1.1174069356258636</v>
      </c>
      <c r="G223" s="13">
        <f t="shared" si="28"/>
        <v>0.53919198925097489</v>
      </c>
      <c r="H223" s="13">
        <f t="shared" si="29"/>
        <v>1.5533153093327606E-3</v>
      </c>
      <c r="I223" s="13">
        <f t="shared" si="33"/>
        <v>0.11101076495569029</v>
      </c>
      <c r="J223" s="19">
        <f t="shared" si="30"/>
        <v>1.7243472070641442E-4</v>
      </c>
      <c r="K223" s="13">
        <f t="shared" si="34"/>
        <v>0.94457587457834979</v>
      </c>
      <c r="L223" s="13">
        <f t="shared" si="31"/>
        <v>-5.7019262203733906E-2</v>
      </c>
      <c r="M223" s="13">
        <f t="shared" si="35"/>
        <v>3.2511962622581549E-3</v>
      </c>
      <c r="N223" s="19">
        <f t="shared" si="32"/>
        <v>5.0501329278110407E-6</v>
      </c>
    </row>
    <row r="224" spans="1:14" x14ac:dyDescent="0.2">
      <c r="A224" s="5">
        <v>222</v>
      </c>
      <c r="B224" s="2" t="str">
        <f>'Исходные данные'!A474</f>
        <v>15.05.2015</v>
      </c>
      <c r="C224" s="2">
        <f>'Исходные данные'!B474</f>
        <v>2044.65</v>
      </c>
      <c r="D224" s="6" t="str">
        <f>'Исходные данные'!A226</f>
        <v>17.05.2016</v>
      </c>
      <c r="E224" s="2">
        <f>'Исходные данные'!B226</f>
        <v>2255.08</v>
      </c>
      <c r="F224" s="13">
        <f t="shared" si="27"/>
        <v>1.1029173697209791</v>
      </c>
      <c r="G224" s="13">
        <f t="shared" si="28"/>
        <v>0.53768707956460249</v>
      </c>
      <c r="H224" s="13">
        <f t="shared" si="29"/>
        <v>1.5489799347322352E-3</v>
      </c>
      <c r="I224" s="13">
        <f t="shared" si="33"/>
        <v>9.7958823340936599E-2</v>
      </c>
      <c r="J224" s="19">
        <f t="shared" si="30"/>
        <v>1.5173625178509052E-4</v>
      </c>
      <c r="K224" s="13">
        <f t="shared" si="34"/>
        <v>0.93232743226919135</v>
      </c>
      <c r="L224" s="13">
        <f t="shared" si="31"/>
        <v>-7.007120381848761E-2</v>
      </c>
      <c r="M224" s="13">
        <f t="shared" si="35"/>
        <v>4.9099736045720285E-3</v>
      </c>
      <c r="N224" s="19">
        <f t="shared" si="32"/>
        <v>7.6054505935469784E-6</v>
      </c>
    </row>
    <row r="225" spans="1:14" x14ac:dyDescent="0.2">
      <c r="A225" s="5">
        <v>223</v>
      </c>
      <c r="B225" s="2" t="str">
        <f>'Исходные данные'!A475</f>
        <v>14.05.2015</v>
      </c>
      <c r="C225" s="2">
        <f>'Исходные данные'!B475</f>
        <v>1971.21</v>
      </c>
      <c r="D225" s="6" t="str">
        <f>'Исходные данные'!A227</f>
        <v>16.05.2016</v>
      </c>
      <c r="E225" s="2">
        <f>'Исходные данные'!B227</f>
        <v>2271.16</v>
      </c>
      <c r="F225" s="13">
        <f t="shared" si="27"/>
        <v>1.1521654212387313</v>
      </c>
      <c r="G225" s="13">
        <f t="shared" si="28"/>
        <v>0.53618637015050663</v>
      </c>
      <c r="H225" s="13">
        <f t="shared" si="29"/>
        <v>1.5446566603619814E-3</v>
      </c>
      <c r="I225" s="13">
        <f t="shared" si="33"/>
        <v>0.14164314679023704</v>
      </c>
      <c r="J225" s="19">
        <f t="shared" si="30"/>
        <v>2.1879003008416946E-4</v>
      </c>
      <c r="K225" s="13">
        <f t="shared" si="34"/>
        <v>0.97395821139766103</v>
      </c>
      <c r="L225" s="13">
        <f t="shared" si="31"/>
        <v>-2.6386880369187155E-2</v>
      </c>
      <c r="M225" s="13">
        <f t="shared" si="35"/>
        <v>6.9626745561779315E-4</v>
      </c>
      <c r="N225" s="19">
        <f t="shared" si="32"/>
        <v>1.0754941627133145E-6</v>
      </c>
    </row>
    <row r="226" spans="1:14" x14ac:dyDescent="0.2">
      <c r="A226" s="5">
        <v>224</v>
      </c>
      <c r="B226" s="2" t="str">
        <f>'Исходные данные'!A476</f>
        <v>13.05.2015</v>
      </c>
      <c r="C226" s="2">
        <f>'Исходные данные'!B476</f>
        <v>1982.96</v>
      </c>
      <c r="D226" s="6" t="str">
        <f>'Исходные данные'!A228</f>
        <v>13.05.2016</v>
      </c>
      <c r="E226" s="2">
        <f>'Исходные данные'!B228</f>
        <v>2267.71</v>
      </c>
      <c r="F226" s="13">
        <f t="shared" si="27"/>
        <v>1.1435984588695687</v>
      </c>
      <c r="G226" s="13">
        <f t="shared" si="28"/>
        <v>0.53468984928553365</v>
      </c>
      <c r="H226" s="13">
        <f t="shared" si="29"/>
        <v>1.5403454524496984E-3</v>
      </c>
      <c r="I226" s="13">
        <f t="shared" si="33"/>
        <v>0.13417983385193283</v>
      </c>
      <c r="J226" s="19">
        <f t="shared" si="30"/>
        <v>2.0668329688428082E-4</v>
      </c>
      <c r="K226" s="13">
        <f t="shared" si="34"/>
        <v>0.96671631436415184</v>
      </c>
      <c r="L226" s="13">
        <f t="shared" si="31"/>
        <v>-3.385019330749129E-2</v>
      </c>
      <c r="M226" s="13">
        <f t="shared" si="35"/>
        <v>1.1458355869545262E-3</v>
      </c>
      <c r="N226" s="19">
        <f t="shared" si="32"/>
        <v>1.7649826356204354E-6</v>
      </c>
    </row>
    <row r="227" spans="1:14" x14ac:dyDescent="0.2">
      <c r="A227" s="5">
        <v>225</v>
      </c>
      <c r="B227" s="2" t="str">
        <f>'Исходные данные'!A477</f>
        <v>12.05.2015</v>
      </c>
      <c r="C227" s="2">
        <f>'Исходные данные'!B477</f>
        <v>1988.61</v>
      </c>
      <c r="D227" s="6" t="str">
        <f>'Исходные данные'!A229</f>
        <v>12.05.2016</v>
      </c>
      <c r="E227" s="2">
        <f>'Исходные данные'!B229</f>
        <v>2252.85</v>
      </c>
      <c r="F227" s="13">
        <f t="shared" si="27"/>
        <v>1.1328767329944032</v>
      </c>
      <c r="G227" s="13">
        <f t="shared" si="28"/>
        <v>0.53319750527925014</v>
      </c>
      <c r="H227" s="13">
        <f t="shared" si="29"/>
        <v>1.5360462773173465E-3</v>
      </c>
      <c r="I227" s="13">
        <f t="shared" si="33"/>
        <v>0.12476017912298869</v>
      </c>
      <c r="J227" s="19">
        <f t="shared" si="30"/>
        <v>1.9163740869931211E-4</v>
      </c>
      <c r="K227" s="13">
        <f t="shared" si="34"/>
        <v>0.95765293443278299</v>
      </c>
      <c r="L227" s="13">
        <f t="shared" si="31"/>
        <v>-4.3269848036435445E-2</v>
      </c>
      <c r="M227" s="13">
        <f t="shared" si="35"/>
        <v>1.8722797490962138E-3</v>
      </c>
      <c r="N227" s="19">
        <f t="shared" si="32"/>
        <v>2.8759083386958946E-6</v>
      </c>
    </row>
    <row r="228" spans="1:14" x14ac:dyDescent="0.2">
      <c r="A228" s="5">
        <v>226</v>
      </c>
      <c r="B228" s="2" t="str">
        <f>'Исходные данные'!A478</f>
        <v>08.05.2015</v>
      </c>
      <c r="C228" s="2">
        <f>'Исходные данные'!B478</f>
        <v>1956.76</v>
      </c>
      <c r="D228" s="6" t="str">
        <f>'Исходные данные'!A230</f>
        <v>11.05.2016</v>
      </c>
      <c r="E228" s="2">
        <f>'Исходные данные'!B230</f>
        <v>2263.2600000000002</v>
      </c>
      <c r="F228" s="13">
        <f t="shared" si="27"/>
        <v>1.1566364807130156</v>
      </c>
      <c r="G228" s="13">
        <f t="shared" si="28"/>
        <v>0.53170932647385083</v>
      </c>
      <c r="H228" s="13">
        <f t="shared" si="29"/>
        <v>1.5317591013808817E-3</v>
      </c>
      <c r="I228" s="13">
        <f t="shared" si="33"/>
        <v>0.14551620758384703</v>
      </c>
      <c r="J228" s="19">
        <f t="shared" si="30"/>
        <v>2.2289577536498738E-4</v>
      </c>
      <c r="K228" s="13">
        <f t="shared" si="34"/>
        <v>0.97773772517958368</v>
      </c>
      <c r="L228" s="13">
        <f t="shared" si="31"/>
        <v>-2.2513819575577149E-2</v>
      </c>
      <c r="M228" s="13">
        <f t="shared" si="35"/>
        <v>5.0687207188163975E-4</v>
      </c>
      <c r="N228" s="19">
        <f t="shared" si="32"/>
        <v>7.7640590934048621E-7</v>
      </c>
    </row>
    <row r="229" spans="1:14" x14ac:dyDescent="0.2">
      <c r="A229" s="5">
        <v>227</v>
      </c>
      <c r="B229" s="2" t="str">
        <f>'Исходные данные'!A479</f>
        <v>07.05.2015</v>
      </c>
      <c r="C229" s="2">
        <f>'Исходные данные'!B479</f>
        <v>1938.42</v>
      </c>
      <c r="D229" s="6" t="str">
        <f>'Исходные данные'!A231</f>
        <v>10.05.2016</v>
      </c>
      <c r="E229" s="2">
        <f>'Исходные данные'!B231</f>
        <v>2291.84</v>
      </c>
      <c r="F229" s="13">
        <f t="shared" si="27"/>
        <v>1.1823237482073028</v>
      </c>
      <c r="G229" s="13">
        <f t="shared" si="28"/>
        <v>0.53022530124406853</v>
      </c>
      <c r="H229" s="13">
        <f t="shared" si="29"/>
        <v>1.5274838911499969E-3</v>
      </c>
      <c r="I229" s="13">
        <f t="shared" si="33"/>
        <v>0.16748178013305889</v>
      </c>
      <c r="J229" s="19">
        <f t="shared" si="30"/>
        <v>2.5582572121437305E-4</v>
      </c>
      <c r="K229" s="13">
        <f t="shared" si="34"/>
        <v>0.99945190323357458</v>
      </c>
      <c r="L229" s="13">
        <f t="shared" si="31"/>
        <v>-5.4824702636527061E-4</v>
      </c>
      <c r="M229" s="13">
        <f t="shared" si="35"/>
        <v>3.0057480191833448E-7</v>
      </c>
      <c r="N229" s="19">
        <f t="shared" si="32"/>
        <v>4.5912316801585714E-10</v>
      </c>
    </row>
    <row r="230" spans="1:14" x14ac:dyDescent="0.2">
      <c r="A230" s="5">
        <v>228</v>
      </c>
      <c r="B230" s="2" t="str">
        <f>'Исходные данные'!A480</f>
        <v>06.05.2015</v>
      </c>
      <c r="C230" s="2">
        <f>'Исходные данные'!B480</f>
        <v>2002.02</v>
      </c>
      <c r="D230" s="6" t="str">
        <f>'Исходные данные'!A232</f>
        <v>06.05.2016</v>
      </c>
      <c r="E230" s="2">
        <f>'Исходные данные'!B232</f>
        <v>2286.12</v>
      </c>
      <c r="F230" s="13">
        <f t="shared" si="27"/>
        <v>1.1419066742589983</v>
      </c>
      <c r="G230" s="13">
        <f t="shared" si="28"/>
        <v>0.52874541799708186</v>
      </c>
      <c r="H230" s="13">
        <f t="shared" si="29"/>
        <v>1.523220613227855E-3</v>
      </c>
      <c r="I230" s="13">
        <f t="shared" si="33"/>
        <v>0.13269938658008765</v>
      </c>
      <c r="J230" s="19">
        <f t="shared" si="30"/>
        <v>2.0213044100148131E-4</v>
      </c>
      <c r="K230" s="13">
        <f t="shared" si="34"/>
        <v>0.96528620069904136</v>
      </c>
      <c r="L230" s="13">
        <f t="shared" si="31"/>
        <v>-3.5330640579336492E-2</v>
      </c>
      <c r="M230" s="13">
        <f t="shared" si="35"/>
        <v>1.2482541637462564E-3</v>
      </c>
      <c r="N230" s="19">
        <f t="shared" si="32"/>
        <v>1.9013664727657962E-6</v>
      </c>
    </row>
    <row r="231" spans="1:14" x14ac:dyDescent="0.2">
      <c r="A231" s="5">
        <v>229</v>
      </c>
      <c r="B231" s="2" t="str">
        <f>'Исходные данные'!A481</f>
        <v>05.05.2015</v>
      </c>
      <c r="C231" s="2">
        <f>'Исходные данные'!B481</f>
        <v>1975.23</v>
      </c>
      <c r="D231" s="6" t="str">
        <f>'Исходные данные'!A233</f>
        <v>05.05.2016</v>
      </c>
      <c r="E231" s="2">
        <f>'Исходные данные'!B233</f>
        <v>2280.1</v>
      </c>
      <c r="F231" s="13">
        <f t="shared" si="27"/>
        <v>1.1543465824233126</v>
      </c>
      <c r="G231" s="13">
        <f t="shared" si="28"/>
        <v>0.52726966517242613</v>
      </c>
      <c r="H231" s="13">
        <f t="shared" si="29"/>
        <v>1.5189692343108329E-3</v>
      </c>
      <c r="I231" s="13">
        <f t="shared" si="33"/>
        <v>0.14353445438481624</v>
      </c>
      <c r="J231" s="19">
        <f t="shared" si="30"/>
        <v>2.180244202741275E-4</v>
      </c>
      <c r="K231" s="13">
        <f t="shared" si="34"/>
        <v>0.97580200900427627</v>
      </c>
      <c r="L231" s="13">
        <f t="shared" si="31"/>
        <v>-2.4495572774607885E-2</v>
      </c>
      <c r="M231" s="13">
        <f t="shared" si="35"/>
        <v>6.0003308555610986E-4</v>
      </c>
      <c r="N231" s="19">
        <f t="shared" si="32"/>
        <v>9.1143179652833067E-7</v>
      </c>
    </row>
    <row r="232" spans="1:14" x14ac:dyDescent="0.2">
      <c r="A232" s="5">
        <v>230</v>
      </c>
      <c r="B232" s="2" t="str">
        <f>'Исходные данные'!A482</f>
        <v>04.05.2015</v>
      </c>
      <c r="C232" s="2">
        <f>'Исходные данные'!B482</f>
        <v>2025.21</v>
      </c>
      <c r="D232" s="6" t="str">
        <f>'Исходные данные'!A234</f>
        <v>04.05.2016</v>
      </c>
      <c r="E232" s="2">
        <f>'Исходные данные'!B234</f>
        <v>2291.2800000000002</v>
      </c>
      <c r="F232" s="13">
        <f t="shared" si="27"/>
        <v>1.1313789681070112</v>
      </c>
      <c r="G232" s="13">
        <f t="shared" si="28"/>
        <v>0.5257980312419025</v>
      </c>
      <c r="H232" s="13">
        <f t="shared" si="29"/>
        <v>1.5147297211882595E-3</v>
      </c>
      <c r="I232" s="13">
        <f t="shared" si="33"/>
        <v>0.12343721449040165</v>
      </c>
      <c r="J232" s="19">
        <f t="shared" si="30"/>
        <v>1.8697401748930147E-4</v>
      </c>
      <c r="K232" s="13">
        <f t="shared" si="34"/>
        <v>0.95638683115982581</v>
      </c>
      <c r="L232" s="13">
        <f t="shared" si="31"/>
        <v>-4.4592812669022451E-2</v>
      </c>
      <c r="M232" s="13">
        <f t="shared" si="35"/>
        <v>1.9885189417345266E-3</v>
      </c>
      <c r="N232" s="19">
        <f t="shared" si="32"/>
        <v>3.0120687421911125E-6</v>
      </c>
    </row>
    <row r="233" spans="1:14" x14ac:dyDescent="0.2">
      <c r="A233" s="5">
        <v>231</v>
      </c>
      <c r="B233" s="2" t="str">
        <f>'Исходные данные'!A483</f>
        <v>30.04.2015</v>
      </c>
      <c r="C233" s="2">
        <f>'Исходные данные'!B483</f>
        <v>2025.21</v>
      </c>
      <c r="D233" s="6" t="str">
        <f>'Исходные данные'!A235</f>
        <v>29.04.2016</v>
      </c>
      <c r="E233" s="2">
        <f>'Исходные данные'!B235</f>
        <v>2292.3200000000002</v>
      </c>
      <c r="F233" s="13">
        <f t="shared" si="27"/>
        <v>1.1318924950992737</v>
      </c>
      <c r="G233" s="13">
        <f t="shared" si="28"/>
        <v>0.52433050470948739</v>
      </c>
      <c r="H233" s="13">
        <f t="shared" si="29"/>
        <v>1.5105020407421555E-3</v>
      </c>
      <c r="I233" s="13">
        <f t="shared" si="33"/>
        <v>0.12389100627757632</v>
      </c>
      <c r="J233" s="19">
        <f t="shared" si="30"/>
        <v>1.8713761781187822E-4</v>
      </c>
      <c r="K233" s="13">
        <f t="shared" si="34"/>
        <v>0.95682093013699399</v>
      </c>
      <c r="L233" s="13">
        <f t="shared" si="31"/>
        <v>-4.4139020881847887E-2</v>
      </c>
      <c r="M233" s="13">
        <f t="shared" si="35"/>
        <v>1.9482531644082015E-3</v>
      </c>
      <c r="N233" s="19">
        <f t="shared" si="32"/>
        <v>2.9428403807209504E-6</v>
      </c>
    </row>
    <row r="234" spans="1:14" x14ac:dyDescent="0.2">
      <c r="A234" s="5">
        <v>232</v>
      </c>
      <c r="B234" s="2" t="str">
        <f>'Исходные данные'!A484</f>
        <v>29.04.2015</v>
      </c>
      <c r="C234" s="2">
        <f>'Исходные данные'!B484</f>
        <v>2035.99</v>
      </c>
      <c r="D234" s="6" t="str">
        <f>'Исходные данные'!A236</f>
        <v>28.04.2016</v>
      </c>
      <c r="E234" s="2">
        <f>'Исходные данные'!B236</f>
        <v>2265.9499999999998</v>
      </c>
      <c r="F234" s="13">
        <f t="shared" si="27"/>
        <v>1.1129475095653711</v>
      </c>
      <c r="G234" s="13">
        <f t="shared" si="28"/>
        <v>0.52286707411124367</v>
      </c>
      <c r="H234" s="13">
        <f t="shared" si="29"/>
        <v>1.5062861599469755E-3</v>
      </c>
      <c r="I234" s="13">
        <f t="shared" si="33"/>
        <v>0.10701190996418571</v>
      </c>
      <c r="J234" s="19">
        <f t="shared" si="30"/>
        <v>1.6119055892854477E-4</v>
      </c>
      <c r="K234" s="13">
        <f t="shared" si="34"/>
        <v>0.94080619485209338</v>
      </c>
      <c r="L234" s="13">
        <f t="shared" si="31"/>
        <v>-6.1018117195238482E-2</v>
      </c>
      <c r="M234" s="13">
        <f t="shared" si="35"/>
        <v>3.7232106260518547E-3</v>
      </c>
      <c r="N234" s="19">
        <f t="shared" si="32"/>
        <v>5.608220636589423E-6</v>
      </c>
    </row>
    <row r="235" spans="1:14" x14ac:dyDescent="0.2">
      <c r="A235" s="5">
        <v>233</v>
      </c>
      <c r="B235" s="2" t="str">
        <f>'Исходные данные'!A485</f>
        <v>28.04.2015</v>
      </c>
      <c r="C235" s="2">
        <f>'Исходные данные'!B485</f>
        <v>2029.51</v>
      </c>
      <c r="D235" s="6" t="str">
        <f>'Исходные данные'!A237</f>
        <v>27.04.2016</v>
      </c>
      <c r="E235" s="2">
        <f>'Исходные данные'!B237</f>
        <v>2259.37</v>
      </c>
      <c r="F235" s="13">
        <f t="shared" si="27"/>
        <v>1.1132588654404265</v>
      </c>
      <c r="G235" s="13">
        <f t="shared" si="28"/>
        <v>0.52140772801523005</v>
      </c>
      <c r="H235" s="13">
        <f t="shared" si="29"/>
        <v>1.5020820458693501E-3</v>
      </c>
      <c r="I235" s="13">
        <f t="shared" si="33"/>
        <v>0.10729162875448399</v>
      </c>
      <c r="J235" s="19">
        <f t="shared" si="30"/>
        <v>1.6116082922419011E-4</v>
      </c>
      <c r="K235" s="13">
        <f t="shared" si="34"/>
        <v>0.94106939283181668</v>
      </c>
      <c r="L235" s="13">
        <f t="shared" si="31"/>
        <v>-6.0738398404940205E-2</v>
      </c>
      <c r="M235" s="13">
        <f t="shared" si="35"/>
        <v>3.6891530407972394E-3</v>
      </c>
      <c r="N235" s="19">
        <f t="shared" si="32"/>
        <v>5.541410547045851E-6</v>
      </c>
    </row>
    <row r="236" spans="1:14" x14ac:dyDescent="0.2">
      <c r="A236" s="5">
        <v>234</v>
      </c>
      <c r="B236" s="2" t="str">
        <f>'Исходные данные'!A486</f>
        <v>27.04.2015</v>
      </c>
      <c r="C236" s="2">
        <f>'Исходные данные'!B486</f>
        <v>2001.58</v>
      </c>
      <c r="D236" s="6" t="str">
        <f>'Исходные данные'!A238</f>
        <v>26.04.2016</v>
      </c>
      <c r="E236" s="2">
        <f>'Исходные данные'!B238</f>
        <v>2298.5700000000002</v>
      </c>
      <c r="F236" s="13">
        <f t="shared" si="27"/>
        <v>1.1483777815525735</v>
      </c>
      <c r="G236" s="13">
        <f t="shared" si="28"/>
        <v>0.51995245502141274</v>
      </c>
      <c r="H236" s="13">
        <f t="shared" si="29"/>
        <v>1.4978896656678282E-3</v>
      </c>
      <c r="I236" s="13">
        <f t="shared" si="33"/>
        <v>0.13835032177055134</v>
      </c>
      <c r="J236" s="19">
        <f t="shared" si="30"/>
        <v>2.0723351722192761E-4</v>
      </c>
      <c r="K236" s="13">
        <f t="shared" si="34"/>
        <v>0.97075641180695393</v>
      </c>
      <c r="L236" s="13">
        <f t="shared" si="31"/>
        <v>-2.9679705388872824E-2</v>
      </c>
      <c r="M236" s="13">
        <f t="shared" si="35"/>
        <v>8.8088491197028506E-4</v>
      </c>
      <c r="N236" s="19">
        <f t="shared" si="32"/>
        <v>1.3194684062830045E-6</v>
      </c>
    </row>
    <row r="237" spans="1:14" x14ac:dyDescent="0.2">
      <c r="A237" s="5">
        <v>235</v>
      </c>
      <c r="B237" s="2" t="str">
        <f>'Исходные данные'!A487</f>
        <v>24.04.2015</v>
      </c>
      <c r="C237" s="2">
        <f>'Исходные данные'!B487</f>
        <v>2036.83</v>
      </c>
      <c r="D237" s="6" t="str">
        <f>'Исходные данные'!A239</f>
        <v>25.04.2016</v>
      </c>
      <c r="E237" s="2">
        <f>'Исходные данные'!B239</f>
        <v>2365.42</v>
      </c>
      <c r="F237" s="13">
        <f t="shared" si="27"/>
        <v>1.1613242145883556</v>
      </c>
      <c r="G237" s="13">
        <f t="shared" si="28"/>
        <v>0.51850124376157591</v>
      </c>
      <c r="H237" s="13">
        <f t="shared" si="29"/>
        <v>1.4937089865926215E-3</v>
      </c>
      <c r="I237" s="13">
        <f t="shared" si="33"/>
        <v>0.14956091832951351</v>
      </c>
      <c r="J237" s="19">
        <f t="shared" si="30"/>
        <v>2.2340048775183947E-4</v>
      </c>
      <c r="K237" s="13">
        <f t="shared" si="34"/>
        <v>0.98170039999742853</v>
      </c>
      <c r="L237" s="13">
        <f t="shared" si="31"/>
        <v>-1.8469108829910662E-2</v>
      </c>
      <c r="M237" s="13">
        <f t="shared" si="35"/>
        <v>3.4110798097108312E-4</v>
      </c>
      <c r="N237" s="19">
        <f t="shared" si="32"/>
        <v>5.0951605657497175E-7</v>
      </c>
    </row>
    <row r="238" spans="1:14" x14ac:dyDescent="0.2">
      <c r="A238" s="5">
        <v>236</v>
      </c>
      <c r="B238" s="2" t="str">
        <f>'Исходные данные'!A488</f>
        <v>23.04.2015</v>
      </c>
      <c r="C238" s="2">
        <f>'Исходные данные'!B488</f>
        <v>2101.4899999999998</v>
      </c>
      <c r="D238" s="6" t="str">
        <f>'Исходные данные'!A240</f>
        <v>22.04.2016</v>
      </c>
      <c r="E238" s="2">
        <f>'Исходные данные'!B240</f>
        <v>2382.29</v>
      </c>
      <c r="F238" s="13">
        <f t="shared" si="27"/>
        <v>1.1336194795121557</v>
      </c>
      <c r="G238" s="13">
        <f t="shared" si="28"/>
        <v>0.51705408289923294</v>
      </c>
      <c r="H238" s="13">
        <f t="shared" si="29"/>
        <v>1.4895399759853475E-3</v>
      </c>
      <c r="I238" s="13">
        <f t="shared" si="33"/>
        <v>0.12541559300829971</v>
      </c>
      <c r="J238" s="19">
        <f t="shared" si="30"/>
        <v>1.8681153939777086E-4</v>
      </c>
      <c r="K238" s="13">
        <f t="shared" si="34"/>
        <v>0.95828079919648534</v>
      </c>
      <c r="L238" s="13">
        <f t="shared" si="31"/>
        <v>-4.2614434151124418E-2</v>
      </c>
      <c r="M238" s="13">
        <f t="shared" si="35"/>
        <v>1.8159899980205168E-3</v>
      </c>
      <c r="N238" s="19">
        <f t="shared" si="32"/>
        <v>2.7049896980411116E-6</v>
      </c>
    </row>
    <row r="239" spans="1:14" x14ac:dyDescent="0.2">
      <c r="A239" s="5">
        <v>237</v>
      </c>
      <c r="B239" s="2" t="str">
        <f>'Исходные данные'!A489</f>
        <v>22.04.2015</v>
      </c>
      <c r="C239" s="2">
        <f>'Исходные данные'!B489</f>
        <v>2092.0300000000002</v>
      </c>
      <c r="D239" s="6" t="str">
        <f>'Исходные данные'!A241</f>
        <v>21.04.2016</v>
      </c>
      <c r="E239" s="2">
        <f>'Исходные данные'!B241</f>
        <v>2409.66</v>
      </c>
      <c r="F239" s="13">
        <f t="shared" si="27"/>
        <v>1.1518286066643402</v>
      </c>
      <c r="G239" s="13">
        <f t="shared" si="28"/>
        <v>0.51561096112953753</v>
      </c>
      <c r="H239" s="13">
        <f t="shared" si="29"/>
        <v>1.4853826012787735E-3</v>
      </c>
      <c r="I239" s="13">
        <f t="shared" si="33"/>
        <v>0.14135077226781084</v>
      </c>
      <c r="J239" s="19">
        <f t="shared" si="30"/>
        <v>2.0995997780392438E-4</v>
      </c>
      <c r="K239" s="13">
        <f t="shared" si="34"/>
        <v>0.9736734924550513</v>
      </c>
      <c r="L239" s="13">
        <f t="shared" si="31"/>
        <v>-2.6679254891613265E-2</v>
      </c>
      <c r="M239" s="13">
        <f t="shared" si="35"/>
        <v>7.1178264157166905E-4</v>
      </c>
      <c r="N239" s="19">
        <f t="shared" si="32"/>
        <v>1.0572695516828026E-6</v>
      </c>
    </row>
    <row r="240" spans="1:14" x14ac:dyDescent="0.2">
      <c r="A240" s="5">
        <v>238</v>
      </c>
      <c r="B240" s="2" t="str">
        <f>'Исходные данные'!A490</f>
        <v>21.04.2015</v>
      </c>
      <c r="C240" s="2">
        <f>'Исходные данные'!B490</f>
        <v>2011.47</v>
      </c>
      <c r="D240" s="6" t="str">
        <f>'Исходные данные'!A242</f>
        <v>20.04.2016</v>
      </c>
      <c r="E240" s="2">
        <f>'Исходные данные'!B242</f>
        <v>2364.4699999999998</v>
      </c>
      <c r="F240" s="13">
        <f t="shared" si="27"/>
        <v>1.1754935445221653</v>
      </c>
      <c r="G240" s="13">
        <f t="shared" si="28"/>
        <v>0.51417186717919616</v>
      </c>
      <c r="H240" s="13">
        <f t="shared" si="29"/>
        <v>1.4812368299965653E-3</v>
      </c>
      <c r="I240" s="13">
        <f t="shared" si="33"/>
        <v>0.16168809729610664</v>
      </c>
      <c r="J240" s="19">
        <f t="shared" si="30"/>
        <v>2.3949836468706122E-4</v>
      </c>
      <c r="K240" s="13">
        <f t="shared" si="34"/>
        <v>0.99367813772904645</v>
      </c>
      <c r="L240" s="13">
        <f t="shared" si="31"/>
        <v>-6.3419298633175516E-3</v>
      </c>
      <c r="M240" s="13">
        <f t="shared" si="35"/>
        <v>4.0220074391238657E-5</v>
      </c>
      <c r="N240" s="19">
        <f t="shared" si="32"/>
        <v>5.9575455493504383E-8</v>
      </c>
    </row>
    <row r="241" spans="1:14" x14ac:dyDescent="0.2">
      <c r="A241" s="5">
        <v>239</v>
      </c>
      <c r="B241" s="2" t="str">
        <f>'Исходные данные'!A491</f>
        <v>20.04.2015</v>
      </c>
      <c r="C241" s="2">
        <f>'Исходные данные'!B491</f>
        <v>1970.44</v>
      </c>
      <c r="D241" s="6" t="str">
        <f>'Исходные данные'!A243</f>
        <v>19.04.2016</v>
      </c>
      <c r="E241" s="2">
        <f>'Исходные данные'!B243</f>
        <v>2363.1</v>
      </c>
      <c r="F241" s="13">
        <f t="shared" si="27"/>
        <v>1.1992752887679907</v>
      </c>
      <c r="G241" s="13">
        <f t="shared" si="28"/>
        <v>0.51273678980637938</v>
      </c>
      <c r="H241" s="13">
        <f t="shared" si="29"/>
        <v>1.4771026297530306E-3</v>
      </c>
      <c r="I241" s="13">
        <f t="shared" si="33"/>
        <v>0.18171744833050146</v>
      </c>
      <c r="J241" s="19">
        <f t="shared" si="30"/>
        <v>2.6841532080099421E-4</v>
      </c>
      <c r="K241" s="13">
        <f t="shared" si="34"/>
        <v>1.0137815227661344</v>
      </c>
      <c r="L241" s="13">
        <f t="shared" si="31"/>
        <v>1.3687421171077354E-2</v>
      </c>
      <c r="M241" s="13">
        <f t="shared" si="35"/>
        <v>1.8734549831445722E-4</v>
      </c>
      <c r="N241" s="19">
        <f t="shared" si="32"/>
        <v>2.7672852823267675E-7</v>
      </c>
    </row>
    <row r="242" spans="1:14" x14ac:dyDescent="0.2">
      <c r="A242" s="5">
        <v>240</v>
      </c>
      <c r="B242" s="2" t="str">
        <f>'Исходные данные'!A492</f>
        <v>17.04.2015</v>
      </c>
      <c r="C242" s="2">
        <f>'Исходные данные'!B492</f>
        <v>1983.01</v>
      </c>
      <c r="D242" s="6" t="str">
        <f>'Исходные данные'!A244</f>
        <v>18.04.2016</v>
      </c>
      <c r="E242" s="2">
        <f>'Исходные данные'!B244</f>
        <v>2388.5</v>
      </c>
      <c r="F242" s="13">
        <f t="shared" si="27"/>
        <v>1.204482075229071</v>
      </c>
      <c r="G242" s="13">
        <f t="shared" si="28"/>
        <v>0.51130571780063427</v>
      </c>
      <c r="H242" s="13">
        <f t="shared" si="29"/>
        <v>1.4729799682528673E-3</v>
      </c>
      <c r="I242" s="13">
        <f t="shared" si="33"/>
        <v>0.18604966145858887</v>
      </c>
      <c r="J242" s="19">
        <f t="shared" si="30"/>
        <v>2.7404742442872895E-4</v>
      </c>
      <c r="K242" s="13">
        <f t="shared" si="34"/>
        <v>1.0181829675025258</v>
      </c>
      <c r="L242" s="13">
        <f t="shared" si="31"/>
        <v>1.8019634299164769E-2</v>
      </c>
      <c r="M242" s="13">
        <f t="shared" si="35"/>
        <v>3.2470722027563625E-4</v>
      </c>
      <c r="N242" s="19">
        <f t="shared" si="32"/>
        <v>4.7828723101308347E-7</v>
      </c>
    </row>
    <row r="243" spans="1:14" x14ac:dyDescent="0.2">
      <c r="A243" s="5">
        <v>241</v>
      </c>
      <c r="B243" s="2" t="str">
        <f>'Исходные данные'!A493</f>
        <v>16.04.2015</v>
      </c>
      <c r="C243" s="2">
        <f>'Исходные данные'!B493</f>
        <v>1984.45</v>
      </c>
      <c r="D243" s="6" t="str">
        <f>'Исходные данные'!A245</f>
        <v>15.04.2016</v>
      </c>
      <c r="E243" s="2">
        <f>'Исходные данные'!B245</f>
        <v>2380.4299999999998</v>
      </c>
      <c r="F243" s="13">
        <f t="shared" si="27"/>
        <v>1.1995414346544382</v>
      </c>
      <c r="G243" s="13">
        <f t="shared" si="28"/>
        <v>0.5098786399827967</v>
      </c>
      <c r="H243" s="13">
        <f t="shared" si="29"/>
        <v>1.4688688132909109E-3</v>
      </c>
      <c r="I243" s="13">
        <f t="shared" si="33"/>
        <v>0.18193934597273551</v>
      </c>
      <c r="J243" s="19">
        <f t="shared" si="30"/>
        <v>2.6724503120989648E-4</v>
      </c>
      <c r="K243" s="13">
        <f t="shared" si="34"/>
        <v>1.0140065034561958</v>
      </c>
      <c r="L243" s="13">
        <f t="shared" si="31"/>
        <v>1.3909318813311344E-2</v>
      </c>
      <c r="M243" s="13">
        <f t="shared" si="35"/>
        <v>1.9346914985033758E-4</v>
      </c>
      <c r="N243" s="19">
        <f t="shared" si="32"/>
        <v>2.8418080054906675E-7</v>
      </c>
    </row>
    <row r="244" spans="1:14" x14ac:dyDescent="0.2">
      <c r="A244" s="5">
        <v>242</v>
      </c>
      <c r="B244" s="2" t="str">
        <f>'Исходные данные'!A494</f>
        <v>15.04.2015</v>
      </c>
      <c r="C244" s="2">
        <f>'Исходные данные'!B494</f>
        <v>1977.61</v>
      </c>
      <c r="D244" s="6" t="str">
        <f>'Исходные данные'!A246</f>
        <v>14.04.2016</v>
      </c>
      <c r="E244" s="2">
        <f>'Исходные данные'!B246</f>
        <v>2386.5100000000002</v>
      </c>
      <c r="F244" s="13">
        <f t="shared" si="27"/>
        <v>1.2067647311653968</v>
      </c>
      <c r="G244" s="13">
        <f t="shared" si="28"/>
        <v>0.50845554520490432</v>
      </c>
      <c r="H244" s="13">
        <f t="shared" si="29"/>
        <v>1.4647691327518836E-3</v>
      </c>
      <c r="I244" s="13">
        <f t="shared" si="33"/>
        <v>0.1879430027890297</v>
      </c>
      <c r="J244" s="19">
        <f t="shared" si="30"/>
        <v>2.7529310920207189E-4</v>
      </c>
      <c r="K244" s="13">
        <f t="shared" si="34"/>
        <v>1.0201125615104676</v>
      </c>
      <c r="L244" s="13">
        <f t="shared" si="31"/>
        <v>1.9912975629605461E-2</v>
      </c>
      <c r="M244" s="13">
        <f t="shared" si="35"/>
        <v>3.9652659842526194E-4</v>
      </c>
      <c r="N244" s="19">
        <f t="shared" si="32"/>
        <v>5.8081992168842535E-7</v>
      </c>
    </row>
    <row r="245" spans="1:14" x14ac:dyDescent="0.2">
      <c r="A245" s="5">
        <v>243</v>
      </c>
      <c r="B245" s="2" t="str">
        <f>'Исходные данные'!A495</f>
        <v>14.04.2015</v>
      </c>
      <c r="C245" s="2">
        <f>'Исходные данные'!B495</f>
        <v>1990.78</v>
      </c>
      <c r="D245" s="6" t="str">
        <f>'Исходные данные'!A247</f>
        <v>13.04.2016</v>
      </c>
      <c r="E245" s="2">
        <f>'Исходные данные'!B247</f>
        <v>2378.3200000000002</v>
      </c>
      <c r="F245" s="13">
        <f t="shared" si="27"/>
        <v>1.1946674167914084</v>
      </c>
      <c r="G245" s="13">
        <f t="shared" si="28"/>
        <v>0.50703642235010893</v>
      </c>
      <c r="H245" s="13">
        <f t="shared" si="29"/>
        <v>1.4606808946101412E-3</v>
      </c>
      <c r="I245" s="13">
        <f t="shared" si="33"/>
        <v>0.17786783433897133</v>
      </c>
      <c r="J245" s="19">
        <f t="shared" si="30"/>
        <v>2.5980814738461703E-4</v>
      </c>
      <c r="K245" s="13">
        <f t="shared" si="34"/>
        <v>1.0098863574834995</v>
      </c>
      <c r="L245" s="13">
        <f t="shared" si="31"/>
        <v>9.8378071795471971E-3</v>
      </c>
      <c r="M245" s="13">
        <f t="shared" si="35"/>
        <v>9.6782450101950851E-5</v>
      </c>
      <c r="N245" s="19">
        <f t="shared" si="32"/>
        <v>1.4136827579747892E-7</v>
      </c>
    </row>
    <row r="246" spans="1:14" x14ac:dyDescent="0.2">
      <c r="A246" s="5">
        <v>244</v>
      </c>
      <c r="B246" s="2" t="str">
        <f>'Исходные данные'!A496</f>
        <v>13.04.2015</v>
      </c>
      <c r="C246" s="2">
        <f>'Исходные данные'!B496</f>
        <v>1943.65</v>
      </c>
      <c r="D246" s="6" t="str">
        <f>'Исходные данные'!A248</f>
        <v>12.04.2016</v>
      </c>
      <c r="E246" s="2">
        <f>'Исходные данные'!B248</f>
        <v>2334.42</v>
      </c>
      <c r="F246" s="13">
        <f t="shared" si="27"/>
        <v>1.2010495716821443</v>
      </c>
      <c r="G246" s="13">
        <f t="shared" si="28"/>
        <v>0.50562126033259036</v>
      </c>
      <c r="H246" s="13">
        <f t="shared" si="29"/>
        <v>1.4566040669294269E-3</v>
      </c>
      <c r="I246" s="13">
        <f t="shared" si="33"/>
        <v>0.18319581758504755</v>
      </c>
      <c r="J246" s="19">
        <f t="shared" si="30"/>
        <v>2.6684377293884168E-4</v>
      </c>
      <c r="K246" s="13">
        <f t="shared" si="34"/>
        <v>1.0152813745944635</v>
      </c>
      <c r="L246" s="13">
        <f t="shared" si="31"/>
        <v>1.5165790425623467E-2</v>
      </c>
      <c r="M246" s="13">
        <f t="shared" si="35"/>
        <v>2.3000119923393317E-4</v>
      </c>
      <c r="N246" s="19">
        <f t="shared" si="32"/>
        <v>3.3502068220279242E-7</v>
      </c>
    </row>
    <row r="247" spans="1:14" x14ac:dyDescent="0.2">
      <c r="A247" s="5">
        <v>245</v>
      </c>
      <c r="B247" s="2" t="str">
        <f>'Исходные данные'!A497</f>
        <v>10.04.2015</v>
      </c>
      <c r="C247" s="2">
        <f>'Исходные данные'!B497</f>
        <v>2005.56</v>
      </c>
      <c r="D247" s="6" t="str">
        <f>'Исходные данные'!A249</f>
        <v>11.04.2016</v>
      </c>
      <c r="E247" s="2">
        <f>'Исходные данные'!B249</f>
        <v>2307.3000000000002</v>
      </c>
      <c r="F247" s="13">
        <f t="shared" si="27"/>
        <v>1.1504517441512596</v>
      </c>
      <c r="G247" s="13">
        <f t="shared" si="28"/>
        <v>0.50421004809746917</v>
      </c>
      <c r="H247" s="13">
        <f t="shared" si="29"/>
        <v>1.4525386178626176E-3</v>
      </c>
      <c r="I247" s="13">
        <f t="shared" si="33"/>
        <v>0.1401546862422838</v>
      </c>
      <c r="J247" s="19">
        <f t="shared" si="30"/>
        <v>2.0358009424133574E-4</v>
      </c>
      <c r="K247" s="13">
        <f t="shared" si="34"/>
        <v>0.97250959139895232</v>
      </c>
      <c r="L247" s="13">
        <f t="shared" si="31"/>
        <v>-2.7875340917140355E-2</v>
      </c>
      <c r="M247" s="13">
        <f t="shared" si="35"/>
        <v>7.770346312467979E-4</v>
      </c>
      <c r="N247" s="19">
        <f t="shared" si="32"/>
        <v>1.1286728093026125E-6</v>
      </c>
    </row>
    <row r="248" spans="1:14" x14ac:dyDescent="0.2">
      <c r="A248" s="5">
        <v>246</v>
      </c>
      <c r="B248" s="2" t="str">
        <f>'Исходные данные'!A498</f>
        <v>09.04.2015</v>
      </c>
      <c r="C248" s="2">
        <f>'Исходные данные'!B498</f>
        <v>2035.57</v>
      </c>
      <c r="D248" s="6" t="str">
        <f>'Исходные данные'!A250</f>
        <v>08.04.2016</v>
      </c>
      <c r="E248" s="2">
        <f>'Исходные данные'!B250</f>
        <v>2290.15</v>
      </c>
      <c r="F248" s="13">
        <f t="shared" si="27"/>
        <v>1.125065706411472</v>
      </c>
      <c r="G248" s="13">
        <f t="shared" si="28"/>
        <v>0.50280277462072065</v>
      </c>
      <c r="H248" s="13">
        <f t="shared" si="29"/>
        <v>1.4484845156514773E-3</v>
      </c>
      <c r="I248" s="13">
        <f t="shared" si="33"/>
        <v>0.11784143964992322</v>
      </c>
      <c r="J248" s="19">
        <f t="shared" si="30"/>
        <v>1.7069150063499182E-4</v>
      </c>
      <c r="K248" s="13">
        <f t="shared" si="34"/>
        <v>0.95105005142687571</v>
      </c>
      <c r="L248" s="13">
        <f t="shared" si="31"/>
        <v>-5.0188587509500893E-2</v>
      </c>
      <c r="M248" s="13">
        <f t="shared" si="35"/>
        <v>2.5188943161988261E-3</v>
      </c>
      <c r="N248" s="19">
        <f t="shared" si="32"/>
        <v>3.6485794135765159E-6</v>
      </c>
    </row>
    <row r="249" spans="1:14" x14ac:dyDescent="0.2">
      <c r="A249" s="5">
        <v>247</v>
      </c>
      <c r="B249" s="2" t="str">
        <f>'Исходные данные'!A499</f>
        <v>08.04.2015</v>
      </c>
      <c r="C249" s="2">
        <f>'Исходные данные'!B499</f>
        <v>2028.23</v>
      </c>
      <c r="D249" s="6" t="str">
        <f>'Исходные данные'!A251</f>
        <v>07.04.2016</v>
      </c>
      <c r="E249" s="2">
        <f>'Исходные данные'!B251</f>
        <v>2316.54</v>
      </c>
      <c r="F249" s="13">
        <f t="shared" si="27"/>
        <v>1.1421485728936067</v>
      </c>
      <c r="G249" s="13">
        <f t="shared" si="28"/>
        <v>0.50139942890908873</v>
      </c>
      <c r="H249" s="13">
        <f t="shared" si="29"/>
        <v>1.4444417286264097E-3</v>
      </c>
      <c r="I249" s="13">
        <f t="shared" si="33"/>
        <v>0.13291120162774414</v>
      </c>
      <c r="J249" s="19">
        <f t="shared" si="30"/>
        <v>1.9198248583299202E-4</v>
      </c>
      <c r="K249" s="13">
        <f t="shared" si="34"/>
        <v>0.96549068449725284</v>
      </c>
      <c r="L249" s="13">
        <f t="shared" si="31"/>
        <v>-3.5118825531679949E-2</v>
      </c>
      <c r="M249" s="13">
        <f t="shared" si="35"/>
        <v>1.2333319067245735E-3</v>
      </c>
      <c r="N249" s="19">
        <f t="shared" si="32"/>
        <v>1.7814760713193489E-6</v>
      </c>
    </row>
    <row r="250" spans="1:14" x14ac:dyDescent="0.2">
      <c r="A250" s="5">
        <v>248</v>
      </c>
      <c r="B250" s="2" t="str">
        <f>'Исходные данные'!A500</f>
        <v>07.04.2015</v>
      </c>
      <c r="C250" s="2">
        <f>'Исходные данные'!B500</f>
        <v>2040.88</v>
      </c>
      <c r="D250" s="6" t="str">
        <f>'Исходные данные'!A252</f>
        <v>06.04.2016</v>
      </c>
      <c r="E250" s="2">
        <f>'Исходные данные'!B252</f>
        <v>2327.46</v>
      </c>
      <c r="F250" s="13">
        <f t="shared" si="27"/>
        <v>1.1404198189016501</v>
      </c>
      <c r="G250" s="13">
        <f t="shared" si="28"/>
        <v>0.5</v>
      </c>
      <c r="H250" s="13">
        <f t="shared" si="29"/>
        <v>1.4404102252062085E-3</v>
      </c>
      <c r="I250" s="13">
        <f t="shared" si="33"/>
        <v>0.13139645680895504</v>
      </c>
      <c r="J250" s="19">
        <f t="shared" si="30"/>
        <v>1.8926479994348477E-4</v>
      </c>
      <c r="K250" s="13">
        <f t="shared" si="34"/>
        <v>0.9640293195622226</v>
      </c>
      <c r="L250" s="13">
        <f t="shared" si="31"/>
        <v>-3.6633570350469068E-2</v>
      </c>
      <c r="M250" s="13">
        <f t="shared" si="35"/>
        <v>1.3420184766227644E-3</v>
      </c>
      <c r="N250" s="19">
        <f t="shared" si="32"/>
        <v>1.933057136143089E-6</v>
      </c>
    </row>
    <row r="251" spans="1:14" x14ac:dyDescent="0.2">
      <c r="A251" s="5">
        <v>249</v>
      </c>
      <c r="B251" s="2" t="str">
        <f>'Исходные данные'!A501</f>
        <v>06.04.2015</v>
      </c>
      <c r="C251" s="2">
        <f>'Исходные данные'!B501</f>
        <v>2024.8</v>
      </c>
      <c r="D251" s="6" t="str">
        <f>'Исходные данные'!A253</f>
        <v>05.04.2016</v>
      </c>
      <c r="E251" s="2">
        <f>'Исходные данные'!B253</f>
        <v>2315.1999999999998</v>
      </c>
      <c r="F251" s="13">
        <f t="shared" si="27"/>
        <v>1.1434215725009877</v>
      </c>
      <c r="G251" s="13">
        <f t="shared" si="28"/>
        <v>0.49860447696147808</v>
      </c>
      <c r="H251" s="13">
        <f t="shared" si="29"/>
        <v>1.4363899738978128E-3</v>
      </c>
      <c r="I251" s="13">
        <f t="shared" si="33"/>
        <v>0.1340251466463051</v>
      </c>
      <c r="J251" s="19">
        <f t="shared" si="30"/>
        <v>1.9251237689293672E-4</v>
      </c>
      <c r="K251" s="13">
        <f t="shared" si="34"/>
        <v>0.96656678728410939</v>
      </c>
      <c r="L251" s="13">
        <f t="shared" si="31"/>
        <v>-3.4004880513118993E-2</v>
      </c>
      <c r="M251" s="13">
        <f t="shared" si="35"/>
        <v>1.156331898711498E-3</v>
      </c>
      <c r="N251" s="19">
        <f t="shared" si="32"/>
        <v>1.6609435458074169E-6</v>
      </c>
    </row>
    <row r="252" spans="1:14" x14ac:dyDescent="0.2">
      <c r="A252" s="5">
        <v>250</v>
      </c>
      <c r="B252" s="2" t="str">
        <f>'Исходные данные'!A502</f>
        <v>05.04.2015</v>
      </c>
      <c r="C252" s="2">
        <f>'Исходные данные'!B502</f>
        <v>2032.5</v>
      </c>
      <c r="D252" s="6" t="str">
        <f>'Исходные данные'!A254</f>
        <v>04.04.2016</v>
      </c>
      <c r="E252" s="2">
        <f>'Исходные данные'!B254</f>
        <v>2337.86</v>
      </c>
      <c r="F252" s="13">
        <f t="shared" si="27"/>
        <v>1.150238622386224</v>
      </c>
      <c r="G252" s="13">
        <f t="shared" si="28"/>
        <v>0.49721284889205825</v>
      </c>
      <c r="H252" s="13">
        <f t="shared" si="29"/>
        <v>1.4323809432960602E-3</v>
      </c>
      <c r="I252" s="13">
        <f t="shared" si="33"/>
        <v>0.13996941857763409</v>
      </c>
      <c r="J252" s="19">
        <f t="shared" si="30"/>
        <v>2.0048952781483262E-4</v>
      </c>
      <c r="K252" s="13">
        <f t="shared" si="34"/>
        <v>0.97232943350733569</v>
      </c>
      <c r="L252" s="13">
        <f t="shared" si="31"/>
        <v>-2.8060608581790002E-2</v>
      </c>
      <c r="M252" s="13">
        <f t="shared" si="35"/>
        <v>7.8739775398042541E-4</v>
      </c>
      <c r="N252" s="19">
        <f t="shared" si="32"/>
        <v>1.1278535375956809E-6</v>
      </c>
    </row>
    <row r="253" spans="1:14" x14ac:dyDescent="0.2">
      <c r="A253" s="5">
        <v>251</v>
      </c>
      <c r="B253" s="2" t="str">
        <f>'Исходные данные'!A503</f>
        <v>03.04.2015</v>
      </c>
      <c r="C253" s="2">
        <f>'Исходные данные'!B503</f>
        <v>2032.5</v>
      </c>
      <c r="D253" s="6" t="str">
        <f>'Исходные данные'!A255</f>
        <v>01.04.2016</v>
      </c>
      <c r="E253" s="2">
        <f>'Исходные данные'!B255</f>
        <v>2332.08</v>
      </c>
      <c r="F253" s="13">
        <f t="shared" si="27"/>
        <v>1.1473948339483395</v>
      </c>
      <c r="G253" s="13">
        <f t="shared" si="28"/>
        <v>0.49582510492070231</v>
      </c>
      <c r="H253" s="13">
        <f t="shared" si="29"/>
        <v>1.4283831020834416E-3</v>
      </c>
      <c r="I253" s="13">
        <f t="shared" si="33"/>
        <v>0.13749401077732762</v>
      </c>
      <c r="J253" s="19">
        <f t="shared" si="30"/>
        <v>1.9639412163201337E-4</v>
      </c>
      <c r="K253" s="13">
        <f t="shared" si="34"/>
        <v>0.96992549823076968</v>
      </c>
      <c r="L253" s="13">
        <f t="shared" si="31"/>
        <v>-3.053601638209651E-2</v>
      </c>
      <c r="M253" s="13">
        <f t="shared" si="35"/>
        <v>9.3244829648766493E-4</v>
      </c>
      <c r="N253" s="19">
        <f t="shared" si="32"/>
        <v>1.3318933902694715E-6</v>
      </c>
    </row>
    <row r="254" spans="1:14" x14ac:dyDescent="0.2">
      <c r="A254" s="5">
        <v>252</v>
      </c>
      <c r="B254" s="2" t="str">
        <f>'Исходные данные'!A504</f>
        <v>02.04.2015</v>
      </c>
      <c r="C254" s="2">
        <f>'Исходные данные'!B504</f>
        <v>2046.56</v>
      </c>
      <c r="D254" s="6" t="str">
        <f>'Исходные данные'!A256</f>
        <v>31.03.2016</v>
      </c>
      <c r="E254" s="2">
        <f>'Исходные данные'!B256</f>
        <v>2317.04</v>
      </c>
      <c r="F254" s="13">
        <f t="shared" si="27"/>
        <v>1.1321632397779688</v>
      </c>
      <c r="G254" s="13">
        <f t="shared" si="28"/>
        <v>0.49444123420671354</v>
      </c>
      <c r="H254" s="13">
        <f t="shared" si="29"/>
        <v>1.4243964190298558E-3</v>
      </c>
      <c r="I254" s="13">
        <f t="shared" si="33"/>
        <v>0.12413017413534144</v>
      </c>
      <c r="J254" s="19">
        <f t="shared" si="30"/>
        <v>1.7681057553193278E-4</v>
      </c>
      <c r="K254" s="13">
        <f t="shared" si="34"/>
        <v>0.95704979831698489</v>
      </c>
      <c r="L254" s="13">
        <f t="shared" si="31"/>
        <v>-4.3899853024082752E-2</v>
      </c>
      <c r="M254" s="13">
        <f t="shared" si="35"/>
        <v>1.9271970955360652E-3</v>
      </c>
      <c r="N254" s="19">
        <f t="shared" si="32"/>
        <v>2.7450926416463104E-6</v>
      </c>
    </row>
    <row r="255" spans="1:14" x14ac:dyDescent="0.2">
      <c r="A255" s="5">
        <v>253</v>
      </c>
      <c r="B255" s="2" t="str">
        <f>'Исходные данные'!A505</f>
        <v>01.04.2015</v>
      </c>
      <c r="C255" s="2">
        <f>'Исходные данные'!B505</f>
        <v>2000.12</v>
      </c>
      <c r="D255" s="6" t="str">
        <f>'Исходные данные'!A257</f>
        <v>30.03.2016</v>
      </c>
      <c r="E255" s="2">
        <f>'Исходные данные'!B257</f>
        <v>2351.3200000000002</v>
      </c>
      <c r="F255" s="13">
        <f t="shared" si="27"/>
        <v>1.1755894646321223</v>
      </c>
      <c r="G255" s="13">
        <f t="shared" si="28"/>
        <v>0.49306122593965213</v>
      </c>
      <c r="H255" s="13">
        <f t="shared" si="29"/>
        <v>1.4204208629923672E-3</v>
      </c>
      <c r="I255" s="13">
        <f t="shared" si="33"/>
        <v>0.16176969382811918</v>
      </c>
      <c r="J255" s="19">
        <f t="shared" si="30"/>
        <v>2.2978104811334805E-4</v>
      </c>
      <c r="K255" s="13">
        <f t="shared" si="34"/>
        <v>0.99375922172706344</v>
      </c>
      <c r="L255" s="13">
        <f t="shared" si="31"/>
        <v>-6.2603333313049278E-3</v>
      </c>
      <c r="M255" s="13">
        <f t="shared" si="35"/>
        <v>3.9191773419047141E-5</v>
      </c>
      <c r="N255" s="19">
        <f t="shared" si="32"/>
        <v>5.5668812622084257E-8</v>
      </c>
    </row>
    <row r="256" spans="1:14" x14ac:dyDescent="0.2">
      <c r="A256" s="5">
        <v>254</v>
      </c>
      <c r="B256" s="2" t="str">
        <f>'Исходные данные'!A506</f>
        <v>31.03.2015</v>
      </c>
      <c r="C256" s="2">
        <f>'Исходные данные'!B506</f>
        <v>2035.29</v>
      </c>
      <c r="D256" s="6" t="str">
        <f>'Исходные данные'!A258</f>
        <v>29.03.2016</v>
      </c>
      <c r="E256" s="2">
        <f>'Исходные данные'!B258</f>
        <v>2341.0500000000002</v>
      </c>
      <c r="F256" s="13">
        <f t="shared" si="27"/>
        <v>1.150229205666023</v>
      </c>
      <c r="G256" s="13">
        <f t="shared" si="28"/>
        <v>0.49168506933925099</v>
      </c>
      <c r="H256" s="13">
        <f t="shared" si="29"/>
        <v>1.4164564029149616E-3</v>
      </c>
      <c r="I256" s="13">
        <f t="shared" si="33"/>
        <v>0.13996123179050657</v>
      </c>
      <c r="J256" s="19">
        <f t="shared" si="30"/>
        <v>1.982489829295281E-4</v>
      </c>
      <c r="K256" s="13">
        <f t="shared" si="34"/>
        <v>0.97232147328583007</v>
      </c>
      <c r="L256" s="13">
        <f t="shared" si="31"/>
        <v>-2.806879536891756E-2</v>
      </c>
      <c r="M256" s="13">
        <f t="shared" si="35"/>
        <v>7.8785727346216653E-4</v>
      </c>
      <c r="N256" s="19">
        <f t="shared" si="32"/>
        <v>1.1159654795786097E-6</v>
      </c>
    </row>
    <row r="257" spans="1:14" x14ac:dyDescent="0.2">
      <c r="A257" s="5">
        <v>255</v>
      </c>
      <c r="B257" s="2" t="str">
        <f>'Исходные данные'!A507</f>
        <v>30.03.2015</v>
      </c>
      <c r="C257" s="2">
        <f>'Исходные данные'!B507</f>
        <v>2011.09</v>
      </c>
      <c r="D257" s="6" t="str">
        <f>'Исходные данные'!A259</f>
        <v>28.03.2016</v>
      </c>
      <c r="E257" s="2">
        <f>'Исходные данные'!B259</f>
        <v>2330.35</v>
      </c>
      <c r="F257" s="13">
        <f t="shared" si="27"/>
        <v>1.1587497327320011</v>
      </c>
      <c r="G257" s="13">
        <f t="shared" si="28"/>
        <v>0.49031275365533061</v>
      </c>
      <c r="H257" s="13">
        <f t="shared" si="29"/>
        <v>1.4125030078283019E-3</v>
      </c>
      <c r="I257" s="13">
        <f t="shared" si="33"/>
        <v>0.14734160724590653</v>
      </c>
      <c r="J257" s="19">
        <f t="shared" si="30"/>
        <v>2.081204634130993E-4</v>
      </c>
      <c r="K257" s="13">
        <f t="shared" si="34"/>
        <v>0.97952411723640376</v>
      </c>
      <c r="L257" s="13">
        <f t="shared" si="31"/>
        <v>-2.0688419913517629E-2</v>
      </c>
      <c r="M257" s="13">
        <f t="shared" si="35"/>
        <v>4.2801071851803179E-4</v>
      </c>
      <c r="N257" s="19">
        <f t="shared" si="32"/>
        <v>6.0456642728947253E-7</v>
      </c>
    </row>
    <row r="258" spans="1:14" x14ac:dyDescent="0.2">
      <c r="A258" s="5">
        <v>256</v>
      </c>
      <c r="B258" s="2" t="str">
        <f>'Исходные данные'!A508</f>
        <v>27.03.2015</v>
      </c>
      <c r="C258" s="2">
        <f>'Исходные данные'!B508</f>
        <v>1978.22</v>
      </c>
      <c r="D258" s="6" t="str">
        <f>'Исходные данные'!A260</f>
        <v>25.03.2016</v>
      </c>
      <c r="E258" s="2">
        <f>'Исходные данные'!B260</f>
        <v>2347.85</v>
      </c>
      <c r="F258" s="13">
        <f t="shared" ref="F258:F321" si="36">E258/C258</f>
        <v>1.1868497942594858</v>
      </c>
      <c r="G258" s="13">
        <f t="shared" ref="G258:G321" si="37">1/POWER(2,A258/248)</f>
        <v>0.48894426816771641</v>
      </c>
      <c r="H258" s="13">
        <f t="shared" ref="H258:H321" si="38">G258/SUM(G$2:G$1242)</f>
        <v>1.4085606468494903E-3</v>
      </c>
      <c r="I258" s="13">
        <f t="shared" si="33"/>
        <v>0.17130256529475263</v>
      </c>
      <c r="J258" s="19">
        <f t="shared" ref="J258:J321" si="39">H258*I258</f>
        <v>2.4129005217855381E-4</v>
      </c>
      <c r="K258" s="13">
        <f t="shared" si="34"/>
        <v>1.0032778987342452</v>
      </c>
      <c r="L258" s="13">
        <f t="shared" ref="L258:L321" si="40">LN(K258)</f>
        <v>3.2725381353285563E-3</v>
      </c>
      <c r="M258" s="13">
        <f t="shared" si="35"/>
        <v>1.0709505847179865E-5</v>
      </c>
      <c r="N258" s="19">
        <f t="shared" ref="N258:N321" si="41">M258*H258</f>
        <v>1.5084988483542071E-8</v>
      </c>
    </row>
    <row r="259" spans="1:14" x14ac:dyDescent="0.2">
      <c r="A259" s="5">
        <v>257</v>
      </c>
      <c r="B259" s="2" t="str">
        <f>'Исходные данные'!A509</f>
        <v>26.03.2015</v>
      </c>
      <c r="C259" s="2">
        <f>'Исходные данные'!B509</f>
        <v>1998.8</v>
      </c>
      <c r="D259" s="6" t="str">
        <f>'Исходные данные'!A261</f>
        <v>24.03.2016</v>
      </c>
      <c r="E259" s="2">
        <f>'Исходные данные'!B261</f>
        <v>2353.39</v>
      </c>
      <c r="F259" s="13">
        <f t="shared" si="36"/>
        <v>1.1774014408645186</v>
      </c>
      <c r="G259" s="13">
        <f t="shared" si="37"/>
        <v>0.48757960218615376</v>
      </c>
      <c r="H259" s="13">
        <f t="shared" si="38"/>
        <v>1.4046292891818225E-3</v>
      </c>
      <c r="I259" s="13">
        <f t="shared" ref="I259:I322" si="42">LN(F259)</f>
        <v>0.16330984137933915</v>
      </c>
      <c r="J259" s="19">
        <f t="shared" si="39"/>
        <v>2.2938978641305735E-4</v>
      </c>
      <c r="K259" s="13">
        <f t="shared" ref="K259:K322" si="43">F259/GEOMEAN(F$2:F$1242)</f>
        <v>0.99529093678973413</v>
      </c>
      <c r="L259" s="13">
        <f t="shared" si="40"/>
        <v>-4.7201857800849836E-3</v>
      </c>
      <c r="M259" s="13">
        <f t="shared" ref="M259:M322" si="44">POWER(L259-AVERAGE(L$2:L$1242),2)</f>
        <v>2.2280153798516247E-5</v>
      </c>
      <c r="N259" s="19">
        <f t="shared" si="41"/>
        <v>3.1295356592871557E-8</v>
      </c>
    </row>
    <row r="260" spans="1:14" x14ac:dyDescent="0.2">
      <c r="A260" s="5">
        <v>258</v>
      </c>
      <c r="B260" s="2" t="str">
        <f>'Исходные данные'!A510</f>
        <v>25.03.2015</v>
      </c>
      <c r="C260" s="2">
        <f>'Исходные данные'!B510</f>
        <v>2018.96</v>
      </c>
      <c r="D260" s="6" t="str">
        <f>'Исходные данные'!A262</f>
        <v>23.03.2016</v>
      </c>
      <c r="E260" s="2">
        <f>'Исходные данные'!B262</f>
        <v>2341.17</v>
      </c>
      <c r="F260" s="13">
        <f t="shared" si="36"/>
        <v>1.1595920672029163</v>
      </c>
      <c r="G260" s="13">
        <f t="shared" si="37"/>
        <v>0.4862187450502255</v>
      </c>
      <c r="H260" s="13">
        <f t="shared" si="38"/>
        <v>1.4007089041145507E-3</v>
      </c>
      <c r="I260" s="13">
        <f t="shared" si="42"/>
        <v>0.14806827706483056</v>
      </c>
      <c r="J260" s="19">
        <f t="shared" si="39"/>
        <v>2.0740055410160845E-4</v>
      </c>
      <c r="K260" s="13">
        <f t="shared" si="43"/>
        <v>0.98023616653034029</v>
      </c>
      <c r="L260" s="13">
        <f t="shared" si="40"/>
        <v>-1.9961750094593628E-2</v>
      </c>
      <c r="M260" s="13">
        <f t="shared" si="44"/>
        <v>3.9847146683900779E-4</v>
      </c>
      <c r="N260" s="19">
        <f t="shared" si="41"/>
        <v>5.5814253163698415E-7</v>
      </c>
    </row>
    <row r="261" spans="1:14" x14ac:dyDescent="0.2">
      <c r="A261" s="5">
        <v>259</v>
      </c>
      <c r="B261" s="2" t="str">
        <f>'Исходные данные'!A511</f>
        <v>24.03.2015</v>
      </c>
      <c r="C261" s="2">
        <f>'Исходные данные'!B511</f>
        <v>2009.23</v>
      </c>
      <c r="D261" s="6" t="str">
        <f>'Исходные данные'!A263</f>
        <v>22.03.2016</v>
      </c>
      <c r="E261" s="2">
        <f>'Исходные данные'!B263</f>
        <v>2335.23</v>
      </c>
      <c r="F261" s="13">
        <f t="shared" si="36"/>
        <v>1.1622512106627911</v>
      </c>
      <c r="G261" s="13">
        <f t="shared" si="37"/>
        <v>0.48486168612926794</v>
      </c>
      <c r="H261" s="13">
        <f t="shared" si="38"/>
        <v>1.3967994610226415E-3</v>
      </c>
      <c r="I261" s="13">
        <f t="shared" si="42"/>
        <v>0.1503588232423842</v>
      </c>
      <c r="J261" s="19">
        <f t="shared" si="39"/>
        <v>2.1002112326496086E-4</v>
      </c>
      <c r="K261" s="13">
        <f t="shared" si="43"/>
        <v>0.98248401615356973</v>
      </c>
      <c r="L261" s="13">
        <f t="shared" si="40"/>
        <v>-1.7671203917039989E-2</v>
      </c>
      <c r="M261" s="13">
        <f t="shared" si="44"/>
        <v>3.1227144787760857E-4</v>
      </c>
      <c r="N261" s="19">
        <f t="shared" si="41"/>
        <v>4.3618059008820355E-7</v>
      </c>
    </row>
    <row r="262" spans="1:14" x14ac:dyDescent="0.2">
      <c r="A262" s="5">
        <v>260</v>
      </c>
      <c r="B262" s="2" t="str">
        <f>'Исходные данные'!A512</f>
        <v>23.03.2015</v>
      </c>
      <c r="C262" s="2">
        <f>'Исходные данные'!B512</f>
        <v>2024.3</v>
      </c>
      <c r="D262" s="6" t="str">
        <f>'Исходные данные'!A264</f>
        <v>21.03.2016</v>
      </c>
      <c r="E262" s="2">
        <f>'Исходные данные'!B264</f>
        <v>2332.29</v>
      </c>
      <c r="F262" s="13">
        <f t="shared" si="36"/>
        <v>1.1521464209850318</v>
      </c>
      <c r="G262" s="13">
        <f t="shared" si="37"/>
        <v>0.48350841482228801</v>
      </c>
      <c r="H262" s="13">
        <f t="shared" si="38"/>
        <v>1.3929009293665376E-3</v>
      </c>
      <c r="I262" s="13">
        <f t="shared" si="42"/>
        <v>0.14162665574648872</v>
      </c>
      <c r="J262" s="19">
        <f t="shared" si="39"/>
        <v>1.9727190041235882E-4</v>
      </c>
      <c r="K262" s="13">
        <f t="shared" si="43"/>
        <v>0.97394214994262329</v>
      </c>
      <c r="L262" s="13">
        <f t="shared" si="40"/>
        <v>-2.6403371412935465E-2</v>
      </c>
      <c r="M262" s="13">
        <f t="shared" si="44"/>
        <v>6.9713802196941644E-4</v>
      </c>
      <c r="N262" s="19">
        <f t="shared" si="41"/>
        <v>9.7104419869794978E-7</v>
      </c>
    </row>
    <row r="263" spans="1:14" x14ac:dyDescent="0.2">
      <c r="A263" s="5">
        <v>261</v>
      </c>
      <c r="B263" s="2" t="str">
        <f>'Исходные данные'!A513</f>
        <v>20.03.2015</v>
      </c>
      <c r="C263" s="2">
        <f>'Исходные данные'!B513</f>
        <v>1993.19</v>
      </c>
      <c r="D263" s="6" t="str">
        <f>'Исходные данные'!A265</f>
        <v>18.03.2016</v>
      </c>
      <c r="E263" s="2">
        <f>'Исходные данные'!B265</f>
        <v>2342.9299999999998</v>
      </c>
      <c r="F263" s="13">
        <f t="shared" si="36"/>
        <v>1.1754674667241958</v>
      </c>
      <c r="G263" s="13">
        <f t="shared" si="37"/>
        <v>0.48215892055788057</v>
      </c>
      <c r="H263" s="13">
        <f t="shared" si="38"/>
        <v>1.3890132786919182E-3</v>
      </c>
      <c r="I263" s="13">
        <f t="shared" si="42"/>
        <v>0.16166591249776605</v>
      </c>
      <c r="J263" s="19">
        <f t="shared" si="39"/>
        <v>2.2455609917124277E-4</v>
      </c>
      <c r="K263" s="13">
        <f t="shared" si="43"/>
        <v>0.9936560934244707</v>
      </c>
      <c r="L263" s="13">
        <f t="shared" si="40"/>
        <v>-6.364114661658051E-3</v>
      </c>
      <c r="M263" s="13">
        <f t="shared" si="44"/>
        <v>4.0501955426730648E-5</v>
      </c>
      <c r="N263" s="19">
        <f t="shared" si="41"/>
        <v>5.6257753900717066E-8</v>
      </c>
    </row>
    <row r="264" spans="1:14" x14ac:dyDescent="0.2">
      <c r="A264" s="5">
        <v>262</v>
      </c>
      <c r="B264" s="2" t="str">
        <f>'Исходные данные'!A514</f>
        <v>19.03.2015</v>
      </c>
      <c r="C264" s="2">
        <f>'Исходные данные'!B514</f>
        <v>2031.35</v>
      </c>
      <c r="D264" s="6" t="str">
        <f>'Исходные данные'!A266</f>
        <v>17.03.2016</v>
      </c>
      <c r="E264" s="2">
        <f>'Исходные данные'!B266</f>
        <v>2336.61</v>
      </c>
      <c r="F264" s="13">
        <f t="shared" si="36"/>
        <v>1.1502744480271743</v>
      </c>
      <c r="G264" s="13">
        <f t="shared" si="37"/>
        <v>0.48081319279414592</v>
      </c>
      <c r="H264" s="13">
        <f t="shared" si="38"/>
        <v>1.3851364786294637E-3</v>
      </c>
      <c r="I264" s="13">
        <f t="shared" si="42"/>
        <v>0.14000056436108035</v>
      </c>
      <c r="J264" s="19">
        <f t="shared" si="39"/>
        <v>1.9391988872524444E-4</v>
      </c>
      <c r="K264" s="13">
        <f t="shared" si="43"/>
        <v>0.9723597179409238</v>
      </c>
      <c r="L264" s="13">
        <f t="shared" si="40"/>
        <v>-2.8029462798343844E-2</v>
      </c>
      <c r="M264" s="13">
        <f t="shared" si="44"/>
        <v>7.8565078476374014E-4</v>
      </c>
      <c r="N264" s="19">
        <f t="shared" si="41"/>
        <v>1.0882335614401218E-6</v>
      </c>
    </row>
    <row r="265" spans="1:14" x14ac:dyDescent="0.2">
      <c r="A265" s="5">
        <v>263</v>
      </c>
      <c r="B265" s="2" t="str">
        <f>'Исходные данные'!A515</f>
        <v>18.03.2015</v>
      </c>
      <c r="C265" s="2">
        <f>'Исходные данные'!B515</f>
        <v>2006.89</v>
      </c>
      <c r="D265" s="6" t="str">
        <f>'Исходные данные'!A267</f>
        <v>16.03.2016</v>
      </c>
      <c r="E265" s="2">
        <f>'Исходные данные'!B267</f>
        <v>2358.9499999999998</v>
      </c>
      <c r="F265" s="13">
        <f t="shared" si="36"/>
        <v>1.1754256586061018</v>
      </c>
      <c r="G265" s="13">
        <f t="shared" si="37"/>
        <v>0.47947122101860684</v>
      </c>
      <c r="H265" s="13">
        <f t="shared" si="38"/>
        <v>1.3812704988946144E-3</v>
      </c>
      <c r="I265" s="13">
        <f t="shared" si="42"/>
        <v>0.16163034463834455</v>
      </c>
      <c r="J265" s="19">
        <f t="shared" si="39"/>
        <v>2.2325522677511464E-4</v>
      </c>
      <c r="K265" s="13">
        <f t="shared" si="43"/>
        <v>0.99362075183274257</v>
      </c>
      <c r="L265" s="13">
        <f t="shared" si="40"/>
        <v>-6.3996825210795548E-3</v>
      </c>
      <c r="M265" s="13">
        <f t="shared" si="44"/>
        <v>4.0955936370610847E-5</v>
      </c>
      <c r="N265" s="19">
        <f t="shared" si="41"/>
        <v>5.6571226663329729E-8</v>
      </c>
    </row>
    <row r="266" spans="1:14" x14ac:dyDescent="0.2">
      <c r="A266" s="5">
        <v>264</v>
      </c>
      <c r="B266" s="2" t="str">
        <f>'Исходные данные'!A516</f>
        <v>17.03.2015</v>
      </c>
      <c r="C266" s="2">
        <f>'Исходные данные'!B516</f>
        <v>1993.91</v>
      </c>
      <c r="D266" s="6" t="str">
        <f>'Исходные данные'!A268</f>
        <v>15.03.2016</v>
      </c>
      <c r="E266" s="2">
        <f>'Исходные данные'!B268</f>
        <v>2315.56</v>
      </c>
      <c r="F266" s="13">
        <f t="shared" si="36"/>
        <v>1.161316207852912</v>
      </c>
      <c r="G266" s="13">
        <f t="shared" si="37"/>
        <v>0.47813299474812748</v>
      </c>
      <c r="H266" s="13">
        <f t="shared" si="38"/>
        <v>1.3774153092873385E-3</v>
      </c>
      <c r="I266" s="13">
        <f t="shared" si="42"/>
        <v>0.1495540238181064</v>
      </c>
      <c r="J266" s="19">
        <f t="shared" si="39"/>
        <v>2.05998001972583E-4</v>
      </c>
      <c r="K266" s="13">
        <f t="shared" si="43"/>
        <v>0.98169363167615453</v>
      </c>
      <c r="L266" s="13">
        <f t="shared" si="40"/>
        <v>-1.8476003341317784E-2</v>
      </c>
      <c r="M266" s="13">
        <f t="shared" si="44"/>
        <v>3.4136269946838502E-4</v>
      </c>
      <c r="N266" s="19">
        <f t="shared" si="41"/>
        <v>4.7019820826740632E-7</v>
      </c>
    </row>
    <row r="267" spans="1:14" x14ac:dyDescent="0.2">
      <c r="A267" s="5">
        <v>265</v>
      </c>
      <c r="B267" s="2" t="str">
        <f>'Исходные данные'!A517</f>
        <v>16.03.2015</v>
      </c>
      <c r="C267" s="2">
        <f>'Исходные данные'!B517</f>
        <v>1972.77</v>
      </c>
      <c r="D267" s="6" t="str">
        <f>'Исходные данные'!A269</f>
        <v>14.03.2016</v>
      </c>
      <c r="E267" s="2">
        <f>'Исходные данные'!B269</f>
        <v>2341.14</v>
      </c>
      <c r="F267" s="13">
        <f t="shared" si="36"/>
        <v>1.1867272920816923</v>
      </c>
      <c r="G267" s="13">
        <f t="shared" si="37"/>
        <v>0.47679850352883052</v>
      </c>
      <c r="H267" s="13">
        <f t="shared" si="38"/>
        <v>1.373570879691892E-3</v>
      </c>
      <c r="I267" s="13">
        <f t="shared" si="42"/>
        <v>0.17119934372372614</v>
      </c>
      <c r="J267" s="19">
        <f t="shared" si="39"/>
        <v>2.351544331612731E-4</v>
      </c>
      <c r="K267" s="13">
        <f t="shared" si="43"/>
        <v>1.0031743441579866</v>
      </c>
      <c r="L267" s="13">
        <f t="shared" si="40"/>
        <v>3.1693165643019443E-3</v>
      </c>
      <c r="M267" s="13">
        <f t="shared" si="44"/>
        <v>1.0044567484758836E-5</v>
      </c>
      <c r="N267" s="19">
        <f t="shared" si="41"/>
        <v>1.3796925396164769E-8</v>
      </c>
    </row>
    <row r="268" spans="1:14" x14ac:dyDescent="0.2">
      <c r="A268" s="5">
        <v>266</v>
      </c>
      <c r="B268" s="2" t="str">
        <f>'Исходные данные'!A518</f>
        <v>13.03.2015</v>
      </c>
      <c r="C268" s="2">
        <f>'Исходные данные'!B518</f>
        <v>1983.83</v>
      </c>
      <c r="D268" s="6" t="str">
        <f>'Исходные данные'!A270</f>
        <v>11.03.2016</v>
      </c>
      <c r="E268" s="2">
        <f>'Исходные данные'!B270</f>
        <v>2315.88</v>
      </c>
      <c r="F268" s="13">
        <f t="shared" si="36"/>
        <v>1.1673782531769357</v>
      </c>
      <c r="G268" s="13">
        <f t="shared" si="37"/>
        <v>0.47546773693601607</v>
      </c>
      <c r="H268" s="13">
        <f t="shared" si="38"/>
        <v>1.3697371800765864E-3</v>
      </c>
      <c r="I268" s="13">
        <f t="shared" si="42"/>
        <v>0.15476042518928276</v>
      </c>
      <c r="J268" s="19">
        <f t="shared" si="39"/>
        <v>2.1198110838622168E-4</v>
      </c>
      <c r="K268" s="13">
        <f t="shared" si="43"/>
        <v>0.98681805106278209</v>
      </c>
      <c r="L268" s="13">
        <f t="shared" si="40"/>
        <v>-1.3269601970141388E-2</v>
      </c>
      <c r="M268" s="13">
        <f t="shared" si="44"/>
        <v>1.7608233644597957E-4</v>
      </c>
      <c r="N268" s="19">
        <f t="shared" si="41"/>
        <v>2.411865229848128E-7</v>
      </c>
    </row>
    <row r="269" spans="1:14" x14ac:dyDescent="0.2">
      <c r="A269" s="5">
        <v>267</v>
      </c>
      <c r="B269" s="2" t="str">
        <f>'Исходные данные'!A519</f>
        <v>12.03.2015</v>
      </c>
      <c r="C269" s="2">
        <f>'Исходные данные'!B519</f>
        <v>2022.68</v>
      </c>
      <c r="D269" s="6" t="str">
        <f>'Исходные данные'!A271</f>
        <v>10.03.2016</v>
      </c>
      <c r="E269" s="2">
        <f>'Исходные данные'!B271</f>
        <v>2307.0100000000002</v>
      </c>
      <c r="F269" s="13">
        <f t="shared" si="36"/>
        <v>1.1405709257025334</v>
      </c>
      <c r="G269" s="13">
        <f t="shared" si="37"/>
        <v>0.47414068457407987</v>
      </c>
      <c r="H269" s="13">
        <f t="shared" si="38"/>
        <v>1.3659141804935526E-3</v>
      </c>
      <c r="I269" s="13">
        <f t="shared" si="42"/>
        <v>0.13152894906168491</v>
      </c>
      <c r="J269" s="19">
        <f t="shared" si="39"/>
        <v>1.7965725666876958E-4</v>
      </c>
      <c r="K269" s="13">
        <f t="shared" si="43"/>
        <v>0.96415705444022304</v>
      </c>
      <c r="L269" s="13">
        <f t="shared" si="40"/>
        <v>-3.6501078097739212E-2</v>
      </c>
      <c r="M269" s="13">
        <f t="shared" si="44"/>
        <v>1.3323287022972551E-3</v>
      </c>
      <c r="N269" s="19">
        <f t="shared" si="41"/>
        <v>1.8198466675463935E-6</v>
      </c>
    </row>
    <row r="270" spans="1:14" x14ac:dyDescent="0.2">
      <c r="A270" s="5">
        <v>268</v>
      </c>
      <c r="B270" s="2" t="str">
        <f>'Исходные данные'!A520</f>
        <v>11.03.2015</v>
      </c>
      <c r="C270" s="2">
        <f>'Исходные данные'!B520</f>
        <v>1987.26</v>
      </c>
      <c r="D270" s="6" t="str">
        <f>'Исходные данные'!A272</f>
        <v>09.03.2016</v>
      </c>
      <c r="E270" s="2">
        <f>'Исходные данные'!B272</f>
        <v>2306.83</v>
      </c>
      <c r="F270" s="13">
        <f t="shared" si="36"/>
        <v>1.1608093555951411</v>
      </c>
      <c r="G270" s="13">
        <f t="shared" si="37"/>
        <v>0.47281733607643256</v>
      </c>
      <c r="H270" s="13">
        <f t="shared" si="38"/>
        <v>1.3621018510785075E-3</v>
      </c>
      <c r="I270" s="13">
        <f t="shared" si="42"/>
        <v>0.14911748216523599</v>
      </c>
      <c r="J270" s="19">
        <f t="shared" si="39"/>
        <v>2.0311319848543427E-4</v>
      </c>
      <c r="K270" s="13">
        <f t="shared" si="43"/>
        <v>0.9812651750419582</v>
      </c>
      <c r="L270" s="13">
        <f t="shared" si="40"/>
        <v>-1.8912544994188093E-2</v>
      </c>
      <c r="M270" s="13">
        <f t="shared" si="44"/>
        <v>3.5768435815718819E-4</v>
      </c>
      <c r="N270" s="19">
        <f t="shared" si="41"/>
        <v>4.8720252634773384E-7</v>
      </c>
    </row>
    <row r="271" spans="1:14" x14ac:dyDescent="0.2">
      <c r="A271" s="5">
        <v>269</v>
      </c>
      <c r="B271" s="2" t="str">
        <f>'Исходные данные'!A521</f>
        <v>10.03.2015</v>
      </c>
      <c r="C271" s="2">
        <f>'Исходные данные'!B521</f>
        <v>1992.86</v>
      </c>
      <c r="D271" s="6" t="str">
        <f>'Исходные данные'!A273</f>
        <v>04.03.2016</v>
      </c>
      <c r="E271" s="2">
        <f>'Исходные данные'!B273</f>
        <v>2347.44</v>
      </c>
      <c r="F271" s="13">
        <f t="shared" si="36"/>
        <v>1.1779251929387915</v>
      </c>
      <c r="G271" s="13">
        <f t="shared" si="37"/>
        <v>0.47149768110541806</v>
      </c>
      <c r="H271" s="13">
        <f t="shared" si="38"/>
        <v>1.3583001620505206E-3</v>
      </c>
      <c r="I271" s="13">
        <f t="shared" si="42"/>
        <v>0.16375457976542027</v>
      </c>
      <c r="J271" s="19">
        <f t="shared" si="39"/>
        <v>2.2242787223188525E-4</v>
      </c>
      <c r="K271" s="13">
        <f t="shared" si="43"/>
        <v>0.99573367931964463</v>
      </c>
      <c r="L271" s="13">
        <f t="shared" si="40"/>
        <v>-4.275447394003911E-3</v>
      </c>
      <c r="M271" s="13">
        <f t="shared" si="44"/>
        <v>1.8279450418894618E-5</v>
      </c>
      <c r="N271" s="19">
        <f t="shared" si="41"/>
        <v>2.4828980466179016E-8</v>
      </c>
    </row>
    <row r="272" spans="1:14" x14ac:dyDescent="0.2">
      <c r="A272" s="5">
        <v>270</v>
      </c>
      <c r="B272" s="2" t="str">
        <f>'Исходные данные'!A522</f>
        <v>06.03.2015</v>
      </c>
      <c r="C272" s="2">
        <f>'Исходные данные'!B522</f>
        <v>2022.46</v>
      </c>
      <c r="D272" s="6" t="str">
        <f>'Исходные данные'!A274</f>
        <v>03.03.2016</v>
      </c>
      <c r="E272" s="2">
        <f>'Исходные данные'!B274</f>
        <v>2342.83</v>
      </c>
      <c r="F272" s="13">
        <f t="shared" si="36"/>
        <v>1.158406099502586</v>
      </c>
      <c r="G272" s="13">
        <f t="shared" si="37"/>
        <v>0.47018170935223358</v>
      </c>
      <c r="H272" s="13">
        <f t="shared" si="38"/>
        <v>1.3545090837117817E-3</v>
      </c>
      <c r="I272" s="13">
        <f t="shared" si="42"/>
        <v>0.14704500809003287</v>
      </c>
      <c r="J272" s="19">
        <f t="shared" si="39"/>
        <v>1.9917379917242195E-4</v>
      </c>
      <c r="K272" s="13">
        <f t="shared" si="43"/>
        <v>0.97923363429070132</v>
      </c>
      <c r="L272" s="13">
        <f t="shared" si="40"/>
        <v>-2.0985019069391275E-2</v>
      </c>
      <c r="M272" s="13">
        <f t="shared" si="44"/>
        <v>4.4037102534271442E-4</v>
      </c>
      <c r="N272" s="19">
        <f t="shared" si="41"/>
        <v>5.9648655403017794E-7</v>
      </c>
    </row>
    <row r="273" spans="1:14" x14ac:dyDescent="0.2">
      <c r="A273" s="5">
        <v>271</v>
      </c>
      <c r="B273" s="2" t="str">
        <f>'Исходные данные'!A523</f>
        <v>05.03.2015</v>
      </c>
      <c r="C273" s="2">
        <f>'Исходные данные'!B523</f>
        <v>2008.86</v>
      </c>
      <c r="D273" s="6" t="str">
        <f>'Исходные данные'!A275</f>
        <v>02.03.2016</v>
      </c>
      <c r="E273" s="2">
        <f>'Исходные данные'!B275</f>
        <v>2357.17</v>
      </c>
      <c r="F273" s="13">
        <f t="shared" si="36"/>
        <v>1.1733868960504963</v>
      </c>
      <c r="G273" s="13">
        <f t="shared" si="37"/>
        <v>0.46886941053684816</v>
      </c>
      <c r="H273" s="13">
        <f t="shared" si="38"/>
        <v>1.3507285864473673E-3</v>
      </c>
      <c r="I273" s="13">
        <f t="shared" si="42"/>
        <v>0.15989434994300114</v>
      </c>
      <c r="J273" s="19">
        <f t="shared" si="39"/>
        <v>2.1597386927943061E-4</v>
      </c>
      <c r="K273" s="13">
        <f t="shared" si="43"/>
        <v>0.99189732783865381</v>
      </c>
      <c r="L273" s="13">
        <f t="shared" si="40"/>
        <v>-8.1356772164230661E-3</v>
      </c>
      <c r="M273" s="13">
        <f t="shared" si="44"/>
        <v>6.6189243769824977E-5</v>
      </c>
      <c r="N273" s="19">
        <f t="shared" si="41"/>
        <v>8.9403703675235904E-8</v>
      </c>
    </row>
    <row r="274" spans="1:14" x14ac:dyDescent="0.2">
      <c r="A274" s="5">
        <v>272</v>
      </c>
      <c r="B274" s="2" t="str">
        <f>'Исходные данные'!A524</f>
        <v>04.03.2015</v>
      </c>
      <c r="C274" s="2">
        <f>'Исходные данные'!B524</f>
        <v>2021.91</v>
      </c>
      <c r="D274" s="6" t="str">
        <f>'Исходные данные'!A276</f>
        <v>01.03.2016</v>
      </c>
      <c r="E274" s="2">
        <f>'Исходные данные'!B276</f>
        <v>2358.65</v>
      </c>
      <c r="F274" s="13">
        <f t="shared" si="36"/>
        <v>1.166545494112003</v>
      </c>
      <c r="G274" s="13">
        <f t="shared" si="37"/>
        <v>0.4675607744079236</v>
      </c>
      <c r="H274" s="13">
        <f t="shared" si="38"/>
        <v>1.3469586407250129E-3</v>
      </c>
      <c r="I274" s="13">
        <f t="shared" si="42"/>
        <v>0.1540468122434959</v>
      </c>
      <c r="J274" s="19">
        <f t="shared" si="39"/>
        <v>2.074946848275205E-4</v>
      </c>
      <c r="K274" s="13">
        <f t="shared" si="43"/>
        <v>0.98611409613195722</v>
      </c>
      <c r="L274" s="13">
        <f t="shared" si="40"/>
        <v>-1.3983214915928202E-2</v>
      </c>
      <c r="M274" s="13">
        <f t="shared" si="44"/>
        <v>1.9553029938503629E-4</v>
      </c>
      <c r="N274" s="19">
        <f t="shared" si="41"/>
        <v>2.6337122628022328E-7</v>
      </c>
    </row>
    <row r="275" spans="1:14" x14ac:dyDescent="0.2">
      <c r="A275" s="5">
        <v>273</v>
      </c>
      <c r="B275" s="2" t="str">
        <f>'Исходные данные'!A525</f>
        <v>03.03.2015</v>
      </c>
      <c r="C275" s="2">
        <f>'Исходные данные'!B525</f>
        <v>2027.38</v>
      </c>
      <c r="D275" s="6" t="str">
        <f>'Исходные данные'!A277</f>
        <v>29.02.2016</v>
      </c>
      <c r="E275" s="2">
        <f>'Исходные данные'!B277</f>
        <v>2342.33</v>
      </c>
      <c r="F275" s="13">
        <f t="shared" si="36"/>
        <v>1.1553482820191576</v>
      </c>
      <c r="G275" s="13">
        <f t="shared" si="37"/>
        <v>0.46625579074273271</v>
      </c>
      <c r="H275" s="13">
        <f t="shared" si="38"/>
        <v>1.3431992170948768E-3</v>
      </c>
      <c r="I275" s="13">
        <f t="shared" si="42"/>
        <v>0.14440184139257156</v>
      </c>
      <c r="J275" s="19">
        <f t="shared" si="39"/>
        <v>1.9396044030556069E-4</v>
      </c>
      <c r="K275" s="13">
        <f t="shared" si="43"/>
        <v>0.97664877417249152</v>
      </c>
      <c r="L275" s="13">
        <f t="shared" si="40"/>
        <v>-2.3628185766852564E-2</v>
      </c>
      <c r="M275" s="13">
        <f t="shared" si="44"/>
        <v>5.5829116263289287E-4</v>
      </c>
      <c r="N275" s="19">
        <f t="shared" si="41"/>
        <v>7.4989625255949022E-7</v>
      </c>
    </row>
    <row r="276" spans="1:14" x14ac:dyDescent="0.2">
      <c r="A276" s="5">
        <v>274</v>
      </c>
      <c r="B276" s="2" t="str">
        <f>'Исходные данные'!A526</f>
        <v>02.03.2015</v>
      </c>
      <c r="C276" s="2">
        <f>'Исходные данные'!B526</f>
        <v>2042.32</v>
      </c>
      <c r="D276" s="6" t="str">
        <f>'Исходные данные'!A278</f>
        <v>26.02.2016</v>
      </c>
      <c r="E276" s="2">
        <f>'Исходные данные'!B278</f>
        <v>2345.21</v>
      </c>
      <c r="F276" s="13">
        <f t="shared" si="36"/>
        <v>1.1483068275294763</v>
      </c>
      <c r="G276" s="13">
        <f t="shared" si="37"/>
        <v>0.4649544493470813</v>
      </c>
      <c r="H276" s="13">
        <f t="shared" si="38"/>
        <v>1.339450286189316E-3</v>
      </c>
      <c r="I276" s="13">
        <f t="shared" si="42"/>
        <v>0.13828853355388529</v>
      </c>
      <c r="J276" s="19">
        <f t="shared" si="39"/>
        <v>1.8523061584545247E-4</v>
      </c>
      <c r="K276" s="13">
        <f t="shared" si="43"/>
        <v>0.97069643235248215</v>
      </c>
      <c r="L276" s="13">
        <f t="shared" si="40"/>
        <v>-2.9741493605538814E-2</v>
      </c>
      <c r="M276" s="13">
        <f t="shared" si="44"/>
        <v>8.8455644188830469E-4</v>
      </c>
      <c r="N276" s="19">
        <f t="shared" si="41"/>
        <v>1.1848193792378928E-6</v>
      </c>
    </row>
    <row r="277" spans="1:14" x14ac:dyDescent="0.2">
      <c r="A277" s="5">
        <v>275</v>
      </c>
      <c r="B277" s="2" t="str">
        <f>'Исходные данные'!A527</f>
        <v>27.02.2015</v>
      </c>
      <c r="C277" s="2">
        <f>'Исходные данные'!B527</f>
        <v>2034.07</v>
      </c>
      <c r="D277" s="6" t="str">
        <f>'Исходные данные'!A279</f>
        <v>25.02.2016</v>
      </c>
      <c r="E277" s="2">
        <f>'Исходные данные'!B279</f>
        <v>2323.59</v>
      </c>
      <c r="F277" s="13">
        <f t="shared" si="36"/>
        <v>1.1423353178602507</v>
      </c>
      <c r="G277" s="13">
        <f t="shared" si="37"/>
        <v>0.46365674005522706</v>
      </c>
      <c r="H277" s="13">
        <f t="shared" si="38"/>
        <v>1.3357118187226522E-3</v>
      </c>
      <c r="I277" s="13">
        <f t="shared" si="42"/>
        <v>0.13307469148014864</v>
      </c>
      <c r="J277" s="19">
        <f t="shared" si="39"/>
        <v>1.7774943818290518E-4</v>
      </c>
      <c r="K277" s="13">
        <f t="shared" si="43"/>
        <v>0.96564854533072975</v>
      </c>
      <c r="L277" s="13">
        <f t="shared" si="40"/>
        <v>-3.495533567927548E-2</v>
      </c>
      <c r="M277" s="13">
        <f t="shared" si="44"/>
        <v>1.2218754924508274E-3</v>
      </c>
      <c r="N277" s="19">
        <f t="shared" si="41"/>
        <v>1.6320735362741309E-6</v>
      </c>
    </row>
    <row r="278" spans="1:14" x14ac:dyDescent="0.2">
      <c r="A278" s="5">
        <v>276</v>
      </c>
      <c r="B278" s="2" t="str">
        <f>'Исходные данные'!A528</f>
        <v>26.02.2015</v>
      </c>
      <c r="C278" s="2">
        <f>'Исходные данные'!B528</f>
        <v>2043.21</v>
      </c>
      <c r="D278" s="6" t="str">
        <f>'Исходные данные'!A280</f>
        <v>24.02.2016</v>
      </c>
      <c r="E278" s="2">
        <f>'Исходные данные'!B280</f>
        <v>2341.4299999999998</v>
      </c>
      <c r="F278" s="13">
        <f t="shared" si="36"/>
        <v>1.1459566074950689</v>
      </c>
      <c r="G278" s="13">
        <f t="shared" si="37"/>
        <v>0.46236265272980104</v>
      </c>
      <c r="H278" s="13">
        <f t="shared" si="38"/>
        <v>1.3319837854909454E-3</v>
      </c>
      <c r="I278" s="13">
        <f t="shared" si="42"/>
        <v>0.13623975326072793</v>
      </c>
      <c r="J278" s="19">
        <f t="shared" si="39"/>
        <v>1.8146914228257677E-4</v>
      </c>
      <c r="K278" s="13">
        <f t="shared" si="43"/>
        <v>0.96870972449013248</v>
      </c>
      <c r="L278" s="13">
        <f t="shared" si="40"/>
        <v>-3.179027389869616E-2</v>
      </c>
      <c r="M278" s="13">
        <f t="shared" si="44"/>
        <v>1.0106215145541206E-3</v>
      </c>
      <c r="N278" s="19">
        <f t="shared" si="41"/>
        <v>1.3461314706543903E-6</v>
      </c>
    </row>
    <row r="279" spans="1:14" x14ac:dyDescent="0.2">
      <c r="A279" s="5">
        <v>277</v>
      </c>
      <c r="B279" s="2" t="str">
        <f>'Исходные данные'!A529</f>
        <v>25.02.2015</v>
      </c>
      <c r="C279" s="2">
        <f>'Исходные данные'!B529</f>
        <v>2042.05</v>
      </c>
      <c r="D279" s="6" t="str">
        <f>'Исходные данные'!A281</f>
        <v>20.02.2016</v>
      </c>
      <c r="E279" s="2">
        <f>'Исходные данные'!B281</f>
        <v>2354.96</v>
      </c>
      <c r="F279" s="13">
        <f t="shared" si="36"/>
        <v>1.15323327048799</v>
      </c>
      <c r="G279" s="13">
        <f t="shared" si="37"/>
        <v>0.46107217726172789</v>
      </c>
      <c r="H279" s="13">
        <f t="shared" si="38"/>
        <v>1.3282661573717647E-3</v>
      </c>
      <c r="I279" s="13">
        <f t="shared" si="42"/>
        <v>0.14256953694518912</v>
      </c>
      <c r="J279" s="19">
        <f t="shared" si="39"/>
        <v>1.893702909964582E-4</v>
      </c>
      <c r="K279" s="13">
        <f t="shared" si="43"/>
        <v>0.97486089474996307</v>
      </c>
      <c r="L279" s="13">
        <f t="shared" si="40"/>
        <v>-2.5460490214235066E-2</v>
      </c>
      <c r="M279" s="13">
        <f t="shared" si="44"/>
        <v>6.4823656194915827E-4</v>
      </c>
      <c r="N279" s="19">
        <f t="shared" si="41"/>
        <v>8.6103068720809242E-7</v>
      </c>
    </row>
    <row r="280" spans="1:14" x14ac:dyDescent="0.2">
      <c r="A280" s="5">
        <v>278</v>
      </c>
      <c r="B280" s="2" t="str">
        <f>'Исходные данные'!A530</f>
        <v>24.02.2015</v>
      </c>
      <c r="C280" s="2">
        <f>'Исходные данные'!B530</f>
        <v>2007.29</v>
      </c>
      <c r="D280" s="6" t="str">
        <f>'Исходные данные'!A282</f>
        <v>19.02.2016</v>
      </c>
      <c r="E280" s="2">
        <f>'Исходные данные'!B282</f>
        <v>2351.67</v>
      </c>
      <c r="F280" s="13">
        <f t="shared" si="36"/>
        <v>1.1715646468621874</v>
      </c>
      <c r="G280" s="13">
        <f t="shared" si="37"/>
        <v>0.45978530357014752</v>
      </c>
      <c r="H280" s="13">
        <f t="shared" si="38"/>
        <v>1.3245589053239623E-3</v>
      </c>
      <c r="I280" s="13">
        <f t="shared" si="42"/>
        <v>0.15834016042414245</v>
      </c>
      <c r="J280" s="19">
        <f t="shared" si="39"/>
        <v>2.097308695602227E-4</v>
      </c>
      <c r="K280" s="13">
        <f t="shared" si="43"/>
        <v>0.99035692875406933</v>
      </c>
      <c r="L280" s="13">
        <f t="shared" si="40"/>
        <v>-9.6898667352816516E-3</v>
      </c>
      <c r="M280" s="13">
        <f t="shared" si="44"/>
        <v>9.3893517347517423E-5</v>
      </c>
      <c r="N280" s="19">
        <f t="shared" si="41"/>
        <v>1.2436749455484415E-7</v>
      </c>
    </row>
    <row r="281" spans="1:14" x14ac:dyDescent="0.2">
      <c r="A281" s="5">
        <v>279</v>
      </c>
      <c r="B281" s="2" t="str">
        <f>'Исходные данные'!A531</f>
        <v>20.02.2015</v>
      </c>
      <c r="C281" s="2">
        <f>'Исходные данные'!B531</f>
        <v>2051.6999999999998</v>
      </c>
      <c r="D281" s="6" t="str">
        <f>'Исходные данные'!A283</f>
        <v>18.02.2016</v>
      </c>
      <c r="E281" s="2">
        <f>'Исходные данные'!B283</f>
        <v>2360.44</v>
      </c>
      <c r="F281" s="13">
        <f t="shared" si="36"/>
        <v>1.1504800896817275</v>
      </c>
      <c r="G281" s="13">
        <f t="shared" si="37"/>
        <v>0.45850202160233561</v>
      </c>
      <c r="H281" s="13">
        <f t="shared" si="38"/>
        <v>1.3208620003874441E-3</v>
      </c>
      <c r="I281" s="13">
        <f t="shared" si="42"/>
        <v>0.14017932454755871</v>
      </c>
      <c r="J281" s="19">
        <f t="shared" si="39"/>
        <v>1.8515754303484916E-4</v>
      </c>
      <c r="K281" s="13">
        <f t="shared" si="43"/>
        <v>0.97253355268232944</v>
      </c>
      <c r="L281" s="13">
        <f t="shared" si="40"/>
        <v>-2.785070261186549E-2</v>
      </c>
      <c r="M281" s="13">
        <f t="shared" si="44"/>
        <v>7.7566163597456985E-4</v>
      </c>
      <c r="N281" s="19">
        <f t="shared" si="41"/>
        <v>1.0245419801171679E-6</v>
      </c>
    </row>
    <row r="282" spans="1:14" x14ac:dyDescent="0.2">
      <c r="A282" s="5">
        <v>280</v>
      </c>
      <c r="B282" s="2" t="str">
        <f>'Исходные данные'!A532</f>
        <v>19.02.2015</v>
      </c>
      <c r="C282" s="2">
        <f>'Исходные данные'!B532</f>
        <v>2076.35</v>
      </c>
      <c r="D282" s="6" t="str">
        <f>'Исходные данные'!A284</f>
        <v>17.02.2016</v>
      </c>
      <c r="E282" s="2">
        <f>'Исходные данные'!B284</f>
        <v>2365.16</v>
      </c>
      <c r="F282" s="13">
        <f t="shared" si="36"/>
        <v>1.1390950465961904</v>
      </c>
      <c r="G282" s="13">
        <f t="shared" si="37"/>
        <v>0.45722232133362578</v>
      </c>
      <c r="H282" s="13">
        <f t="shared" si="38"/>
        <v>1.3171754136829467E-3</v>
      </c>
      <c r="I282" s="13">
        <f t="shared" si="42"/>
        <v>0.13023412839016804</v>
      </c>
      <c r="J282" s="19">
        <f t="shared" si="39"/>
        <v>1.715411919379576E-4</v>
      </c>
      <c r="K282" s="13">
        <f t="shared" si="43"/>
        <v>0.96290945184066967</v>
      </c>
      <c r="L282" s="13">
        <f t="shared" si="40"/>
        <v>-3.779589876925607E-2</v>
      </c>
      <c r="M282" s="13">
        <f t="shared" si="44"/>
        <v>1.4285299637758504E-3</v>
      </c>
      <c r="N282" s="19">
        <f t="shared" si="41"/>
        <v>1.8816245459949405E-6</v>
      </c>
    </row>
    <row r="283" spans="1:14" x14ac:dyDescent="0.2">
      <c r="A283" s="5">
        <v>281</v>
      </c>
      <c r="B283" s="2" t="str">
        <f>'Исходные данные'!A533</f>
        <v>18.02.2015</v>
      </c>
      <c r="C283" s="2">
        <f>'Исходные данные'!B533</f>
        <v>2086.79</v>
      </c>
      <c r="D283" s="6" t="str">
        <f>'Исходные данные'!A285</f>
        <v>16.02.2016</v>
      </c>
      <c r="E283" s="2">
        <f>'Исходные данные'!B285</f>
        <v>2394</v>
      </c>
      <c r="F283" s="13">
        <f t="shared" si="36"/>
        <v>1.14721653831962</v>
      </c>
      <c r="G283" s="13">
        <f t="shared" si="37"/>
        <v>0.45594619276733067</v>
      </c>
      <c r="H283" s="13">
        <f t="shared" si="38"/>
        <v>1.3134991164118082E-3</v>
      </c>
      <c r="I283" s="13">
        <f t="shared" si="42"/>
        <v>0.13733860700723113</v>
      </c>
      <c r="J283" s="19">
        <f t="shared" si="39"/>
        <v>1.8039413895322667E-4</v>
      </c>
      <c r="K283" s="13">
        <f t="shared" si="43"/>
        <v>0.96977477986303651</v>
      </c>
      <c r="L283" s="13">
        <f t="shared" si="40"/>
        <v>-3.0691420152193002E-2</v>
      </c>
      <c r="M283" s="13">
        <f t="shared" si="44"/>
        <v>9.419632709584372E-4</v>
      </c>
      <c r="N283" s="19">
        <f t="shared" si="41"/>
        <v>1.237267924096284E-6</v>
      </c>
    </row>
    <row r="284" spans="1:14" x14ac:dyDescent="0.2">
      <c r="A284" s="5">
        <v>282</v>
      </c>
      <c r="B284" s="2" t="str">
        <f>'Исходные данные'!A534</f>
        <v>17.02.2015</v>
      </c>
      <c r="C284" s="2">
        <f>'Исходные данные'!B534</f>
        <v>2084.5100000000002</v>
      </c>
      <c r="D284" s="6" t="str">
        <f>'Исходные данные'!A286</f>
        <v>15.02.2016</v>
      </c>
      <c r="E284" s="2">
        <f>'Исходные данные'!B286</f>
        <v>2353.62</v>
      </c>
      <c r="F284" s="13">
        <f t="shared" si="36"/>
        <v>1.1290998843852991</v>
      </c>
      <c r="G284" s="13">
        <f t="shared" si="37"/>
        <v>0.45467362593466432</v>
      </c>
      <c r="H284" s="13">
        <f t="shared" si="38"/>
        <v>1.3098330798557464E-3</v>
      </c>
      <c r="I284" s="13">
        <f t="shared" si="42"/>
        <v>0.12142075280888566</v>
      </c>
      <c r="J284" s="19">
        <f t="shared" si="39"/>
        <v>1.5904091861006597E-4</v>
      </c>
      <c r="K284" s="13">
        <f t="shared" si="43"/>
        <v>0.95446025684653157</v>
      </c>
      <c r="L284" s="13">
        <f t="shared" si="40"/>
        <v>-4.6609274350538514E-2</v>
      </c>
      <c r="M284" s="13">
        <f t="shared" si="44"/>
        <v>2.1724244554837649E-3</v>
      </c>
      <c r="N284" s="19">
        <f t="shared" si="41"/>
        <v>2.8455134152802427E-6</v>
      </c>
    </row>
    <row r="285" spans="1:14" x14ac:dyDescent="0.2">
      <c r="A285" s="5">
        <v>283</v>
      </c>
      <c r="B285" s="2" t="str">
        <f>'Исходные данные'!A535</f>
        <v>16.02.2015</v>
      </c>
      <c r="C285" s="2">
        <f>'Исходные данные'!B535</f>
        <v>2141.7600000000002</v>
      </c>
      <c r="D285" s="6" t="str">
        <f>'Исходные данные'!A287</f>
        <v>12.02.2016</v>
      </c>
      <c r="E285" s="2">
        <f>'Исходные данные'!B287</f>
        <v>2373.2800000000002</v>
      </c>
      <c r="F285" s="13">
        <f t="shared" si="36"/>
        <v>1.1080980128492455</v>
      </c>
      <c r="G285" s="13">
        <f t="shared" si="37"/>
        <v>0.45340461089466422</v>
      </c>
      <c r="H285" s="13">
        <f t="shared" si="38"/>
        <v>1.3061772753766331E-3</v>
      </c>
      <c r="I285" s="13">
        <f t="shared" si="42"/>
        <v>0.10264504366302485</v>
      </c>
      <c r="J285" s="19">
        <f t="shared" si="39"/>
        <v>1.3407262346268534E-4</v>
      </c>
      <c r="K285" s="13">
        <f t="shared" si="43"/>
        <v>0.93670677730253837</v>
      </c>
      <c r="L285" s="13">
        <f t="shared" si="40"/>
        <v>-6.5384983496399249E-2</v>
      </c>
      <c r="M285" s="13">
        <f t="shared" si="44"/>
        <v>4.2751960668243986E-3</v>
      </c>
      <c r="N285" s="19">
        <f t="shared" si="41"/>
        <v>5.5841639502655911E-6</v>
      </c>
    </row>
    <row r="286" spans="1:14" x14ac:dyDescent="0.2">
      <c r="A286" s="5">
        <v>284</v>
      </c>
      <c r="B286" s="2" t="str">
        <f>'Исходные данные'!A536</f>
        <v>13.02.2015</v>
      </c>
      <c r="C286" s="2">
        <f>'Исходные данные'!B536</f>
        <v>2100.17</v>
      </c>
      <c r="D286" s="6" t="str">
        <f>'Исходные данные'!A288</f>
        <v>11.02.2016</v>
      </c>
      <c r="E286" s="2">
        <f>'Исходные данные'!B288</f>
        <v>2382.4899999999998</v>
      </c>
      <c r="F286" s="13">
        <f t="shared" si="36"/>
        <v>1.1344272130351352</v>
      </c>
      <c r="G286" s="13">
        <f t="shared" si="37"/>
        <v>0.45213913773411296</v>
      </c>
      <c r="H286" s="13">
        <f t="shared" si="38"/>
        <v>1.3025316744162691E-3</v>
      </c>
      <c r="I286" s="13">
        <f t="shared" si="42"/>
        <v>0.12612786543177559</v>
      </c>
      <c r="J286" s="19">
        <f t="shared" si="39"/>
        <v>1.6428553975140055E-4</v>
      </c>
      <c r="K286" s="13">
        <f t="shared" si="43"/>
        <v>0.95896359932468322</v>
      </c>
      <c r="L286" s="13">
        <f t="shared" si="40"/>
        <v>-4.1902161727648581E-2</v>
      </c>
      <c r="M286" s="13">
        <f t="shared" si="44"/>
        <v>1.7557911574500151E-3</v>
      </c>
      <c r="N286" s="19">
        <f t="shared" si="41"/>
        <v>2.2869735962386475E-6</v>
      </c>
    </row>
    <row r="287" spans="1:14" x14ac:dyDescent="0.2">
      <c r="A287" s="5">
        <v>285</v>
      </c>
      <c r="B287" s="2" t="str">
        <f>'Исходные данные'!A537</f>
        <v>12.02.2015</v>
      </c>
      <c r="C287" s="2">
        <f>'Исходные данные'!B537</f>
        <v>2047.86</v>
      </c>
      <c r="D287" s="6" t="str">
        <f>'Исходные данные'!A289</f>
        <v>10.02.2016</v>
      </c>
      <c r="E287" s="2">
        <f>'Исходные данные'!B289</f>
        <v>2385.85</v>
      </c>
      <c r="F287" s="13">
        <f t="shared" si="36"/>
        <v>1.1650454620921351</v>
      </c>
      <c r="G287" s="13">
        <f t="shared" si="37"/>
        <v>0.45087719656746228</v>
      </c>
      <c r="H287" s="13">
        <f t="shared" si="38"/>
        <v>1.2988962484961645E-3</v>
      </c>
      <c r="I287" s="13">
        <f t="shared" si="42"/>
        <v>0.15276010951132807</v>
      </c>
      <c r="J287" s="19">
        <f t="shared" si="39"/>
        <v>1.9841953316412729E-4</v>
      </c>
      <c r="K287" s="13">
        <f t="shared" si="43"/>
        <v>0.98484607638741473</v>
      </c>
      <c r="L287" s="13">
        <f t="shared" si="40"/>
        <v>-1.5269917648096064E-2</v>
      </c>
      <c r="M287" s="13">
        <f t="shared" si="44"/>
        <v>2.3317038497963489E-4</v>
      </c>
      <c r="N287" s="19">
        <f t="shared" si="41"/>
        <v>3.0286413831045417E-7</v>
      </c>
    </row>
    <row r="288" spans="1:14" x14ac:dyDescent="0.2">
      <c r="A288" s="5">
        <v>286</v>
      </c>
      <c r="B288" s="2" t="str">
        <f>'Исходные данные'!A538</f>
        <v>11.02.2015</v>
      </c>
      <c r="C288" s="2">
        <f>'Исходные данные'!B538</f>
        <v>2023.08</v>
      </c>
      <c r="D288" s="6" t="str">
        <f>'Исходные данные'!A290</f>
        <v>09.02.2016</v>
      </c>
      <c r="E288" s="2">
        <f>'Исходные данные'!B290</f>
        <v>2385.02</v>
      </c>
      <c r="F288" s="13">
        <f t="shared" si="36"/>
        <v>1.178905431322538</v>
      </c>
      <c r="G288" s="13">
        <f t="shared" si="37"/>
        <v>0.44961877753675411</v>
      </c>
      <c r="H288" s="13">
        <f t="shared" si="38"/>
        <v>1.2952709692173124E-3</v>
      </c>
      <c r="I288" s="13">
        <f t="shared" si="42"/>
        <v>0.16458640741580619</v>
      </c>
      <c r="J288" s="19">
        <f t="shared" si="39"/>
        <v>2.1318399545346674E-4</v>
      </c>
      <c r="K288" s="13">
        <f t="shared" si="43"/>
        <v>0.9965623027146695</v>
      </c>
      <c r="L288" s="13">
        <f t="shared" si="40"/>
        <v>-3.4436197436179578E-3</v>
      </c>
      <c r="M288" s="13">
        <f t="shared" si="44"/>
        <v>1.1858516938635239E-5</v>
      </c>
      <c r="N288" s="19">
        <f t="shared" si="41"/>
        <v>1.5359992728585981E-8</v>
      </c>
    </row>
    <row r="289" spans="1:14" x14ac:dyDescent="0.2">
      <c r="A289" s="5">
        <v>287</v>
      </c>
      <c r="B289" s="2" t="str">
        <f>'Исходные данные'!A539</f>
        <v>10.02.2015</v>
      </c>
      <c r="C289" s="2">
        <f>'Исходные данные'!B539</f>
        <v>2025.7</v>
      </c>
      <c r="D289" s="6" t="str">
        <f>'Исходные данные'!A291</f>
        <v>08.02.2016</v>
      </c>
      <c r="E289" s="2">
        <f>'Исходные данные'!B291</f>
        <v>2404.73</v>
      </c>
      <c r="F289" s="13">
        <f t="shared" si="36"/>
        <v>1.1871106284247421</v>
      </c>
      <c r="G289" s="13">
        <f t="shared" si="37"/>
        <v>0.44836387081154494</v>
      </c>
      <c r="H289" s="13">
        <f t="shared" si="38"/>
        <v>1.2916558082599696E-3</v>
      </c>
      <c r="I289" s="13">
        <f t="shared" si="42"/>
        <v>0.17152231130552315</v>
      </c>
      <c r="J289" s="19">
        <f t="shared" si="39"/>
        <v>2.2154778964395363E-4</v>
      </c>
      <c r="K289" s="13">
        <f t="shared" si="43"/>
        <v>1.0034983892752574</v>
      </c>
      <c r="L289" s="13">
        <f t="shared" si="40"/>
        <v>3.4922841460989979E-3</v>
      </c>
      <c r="M289" s="13">
        <f t="shared" si="44"/>
        <v>1.219604855709458E-5</v>
      </c>
      <c r="N289" s="19">
        <f t="shared" si="41"/>
        <v>1.5753096956591838E-8</v>
      </c>
    </row>
    <row r="290" spans="1:14" x14ac:dyDescent="0.2">
      <c r="A290" s="5">
        <v>288</v>
      </c>
      <c r="B290" s="2" t="str">
        <f>'Исходные данные'!A540</f>
        <v>09.02.2015</v>
      </c>
      <c r="C290" s="2">
        <f>'Исходные данные'!B540</f>
        <v>2025.85</v>
      </c>
      <c r="D290" s="6" t="str">
        <f>'Исходные данные'!A292</f>
        <v>05.02.2016</v>
      </c>
      <c r="E290" s="2">
        <f>'Исходные данные'!B292</f>
        <v>2427.0100000000002</v>
      </c>
      <c r="F290" s="13">
        <f t="shared" si="36"/>
        <v>1.1980205839524152</v>
      </c>
      <c r="G290" s="13">
        <f t="shared" si="37"/>
        <v>0.44711246658882814</v>
      </c>
      <c r="H290" s="13">
        <f t="shared" si="38"/>
        <v>1.2880507373834347E-3</v>
      </c>
      <c r="I290" s="13">
        <f t="shared" si="42"/>
        <v>0.18067068147587964</v>
      </c>
      <c r="J290" s="19">
        <f t="shared" si="39"/>
        <v>2.3271300449857443E-4</v>
      </c>
      <c r="K290" s="13">
        <f t="shared" si="43"/>
        <v>1.0127208850873051</v>
      </c>
      <c r="L290" s="13">
        <f t="shared" si="40"/>
        <v>1.2640654316455422E-2</v>
      </c>
      <c r="M290" s="13">
        <f t="shared" si="44"/>
        <v>1.597861415481237E-4</v>
      </c>
      <c r="N290" s="19">
        <f t="shared" si="41"/>
        <v>2.058126574447146E-7</v>
      </c>
    </row>
    <row r="291" spans="1:14" x14ac:dyDescent="0.2">
      <c r="A291" s="5">
        <v>289</v>
      </c>
      <c r="B291" s="2" t="str">
        <f>'Исходные данные'!A541</f>
        <v>06.02.2015</v>
      </c>
      <c r="C291" s="2">
        <f>'Исходные данные'!B541</f>
        <v>2049.08</v>
      </c>
      <c r="D291" s="6" t="str">
        <f>'Исходные данные'!A293</f>
        <v>04.02.2016</v>
      </c>
      <c r="E291" s="2">
        <f>'Исходные данные'!B293</f>
        <v>2460.9899999999998</v>
      </c>
      <c r="F291" s="13">
        <f t="shared" si="36"/>
        <v>1.2010219220333027</v>
      </c>
      <c r="G291" s="13">
        <f t="shared" si="37"/>
        <v>0.44586455509295808</v>
      </c>
      <c r="H291" s="13">
        <f t="shared" si="38"/>
        <v>1.2844557284258274E-3</v>
      </c>
      <c r="I291" s="13">
        <f t="shared" si="42"/>
        <v>0.18317279608138692</v>
      </c>
      <c r="J291" s="19">
        <f t="shared" si="39"/>
        <v>2.3527734721851337E-4</v>
      </c>
      <c r="K291" s="13">
        <f t="shared" si="43"/>
        <v>1.015258001559624</v>
      </c>
      <c r="L291" s="13">
        <f t="shared" si="40"/>
        <v>1.514276892196283E-2</v>
      </c>
      <c r="M291" s="13">
        <f t="shared" si="44"/>
        <v>2.2930345062396407E-4</v>
      </c>
      <c r="N291" s="19">
        <f t="shared" si="41"/>
        <v>2.9453013070175952E-7</v>
      </c>
    </row>
    <row r="292" spans="1:14" x14ac:dyDescent="0.2">
      <c r="A292" s="5">
        <v>290</v>
      </c>
      <c r="B292" s="2" t="str">
        <f>'Исходные данные'!A542</f>
        <v>05.02.2015</v>
      </c>
      <c r="C292" s="2">
        <f>'Исходные данные'!B542</f>
        <v>1938.23</v>
      </c>
      <c r="D292" s="6" t="str">
        <f>'Исходные данные'!A294</f>
        <v>03.02.2016</v>
      </c>
      <c r="E292" s="2">
        <f>'Исходные данные'!B294</f>
        <v>2430.23</v>
      </c>
      <c r="F292" s="13">
        <f t="shared" si="36"/>
        <v>1.2538398435686167</v>
      </c>
      <c r="G292" s="13">
        <f t="shared" si="37"/>
        <v>0.44462012657557298</v>
      </c>
      <c r="H292" s="13">
        <f t="shared" si="38"/>
        <v>1.280870753303868E-3</v>
      </c>
      <c r="I292" s="13">
        <f t="shared" si="42"/>
        <v>0.22621071760182956</v>
      </c>
      <c r="J292" s="19">
        <f t="shared" si="39"/>
        <v>2.8974669226006401E-4</v>
      </c>
      <c r="K292" s="13">
        <f t="shared" si="43"/>
        <v>1.0599064933820646</v>
      </c>
      <c r="L292" s="13">
        <f t="shared" si="40"/>
        <v>5.8180690442405383E-2</v>
      </c>
      <c r="M292" s="13">
        <f t="shared" si="44"/>
        <v>3.3849927403550042E-3</v>
      </c>
      <c r="N292" s="19">
        <f t="shared" si="41"/>
        <v>4.335738201266639E-6</v>
      </c>
    </row>
    <row r="293" spans="1:14" x14ac:dyDescent="0.2">
      <c r="A293" s="5">
        <v>291</v>
      </c>
      <c r="B293" s="2" t="str">
        <f>'Исходные данные'!A543</f>
        <v>04.02.2015</v>
      </c>
      <c r="C293" s="2">
        <f>'Исходные данные'!B543</f>
        <v>1983.95</v>
      </c>
      <c r="D293" s="6" t="str">
        <f>'Исходные данные'!A295</f>
        <v>02.02.2016</v>
      </c>
      <c r="E293" s="2">
        <f>'Исходные данные'!B295</f>
        <v>2460.19</v>
      </c>
      <c r="F293" s="13">
        <f t="shared" si="36"/>
        <v>1.2400463721363946</v>
      </c>
      <c r="G293" s="13">
        <f t="shared" si="37"/>
        <v>0.44337917131551952</v>
      </c>
      <c r="H293" s="13">
        <f t="shared" si="38"/>
        <v>1.2772957840126592E-3</v>
      </c>
      <c r="I293" s="13">
        <f t="shared" si="42"/>
        <v>0.21514877580188863</v>
      </c>
      <c r="J293" s="19">
        <f t="shared" si="39"/>
        <v>2.7480862426723716E-4</v>
      </c>
      <c r="K293" s="13">
        <f t="shared" si="43"/>
        <v>1.0482464795355735</v>
      </c>
      <c r="L293" s="13">
        <f t="shared" si="40"/>
        <v>4.711874864246441E-2</v>
      </c>
      <c r="M293" s="13">
        <f t="shared" si="44"/>
        <v>2.2201764736317444E-3</v>
      </c>
      <c r="N293" s="19">
        <f t="shared" si="41"/>
        <v>2.8358220495339199E-6</v>
      </c>
    </row>
    <row r="294" spans="1:14" x14ac:dyDescent="0.2">
      <c r="A294" s="5">
        <v>292</v>
      </c>
      <c r="B294" s="2" t="str">
        <f>'Исходные данные'!A544</f>
        <v>03.02.2015</v>
      </c>
      <c r="C294" s="2">
        <f>'Исходные данные'!B544</f>
        <v>1970.96</v>
      </c>
      <c r="D294" s="6" t="str">
        <f>'Исходные данные'!A296</f>
        <v>01.02.2016</v>
      </c>
      <c r="E294" s="2">
        <f>'Исходные данные'!B296</f>
        <v>2450.7600000000002</v>
      </c>
      <c r="F294" s="13">
        <f t="shared" si="36"/>
        <v>1.2434346714291513</v>
      </c>
      <c r="G294" s="13">
        <f t="shared" si="37"/>
        <v>0.44214167961877637</v>
      </c>
      <c r="H294" s="13">
        <f t="shared" si="38"/>
        <v>1.273730792625466E-3</v>
      </c>
      <c r="I294" s="13">
        <f t="shared" si="42"/>
        <v>0.21787744683714769</v>
      </c>
      <c r="J294" s="19">
        <f t="shared" si="39"/>
        <v>2.7751721305509296E-4</v>
      </c>
      <c r="K294" s="13">
        <f t="shared" si="43"/>
        <v>1.0511107053299089</v>
      </c>
      <c r="L294" s="13">
        <f t="shared" si="40"/>
        <v>4.9847419677723472E-2</v>
      </c>
      <c r="M294" s="13">
        <f t="shared" si="44"/>
        <v>2.4847652485270959E-3</v>
      </c>
      <c r="N294" s="19">
        <f t="shared" si="41"/>
        <v>3.1649220094946309E-6</v>
      </c>
    </row>
    <row r="295" spans="1:14" x14ac:dyDescent="0.2">
      <c r="A295" s="5">
        <v>293</v>
      </c>
      <c r="B295" s="2" t="str">
        <f>'Исходные данные'!A545</f>
        <v>02.02.2015</v>
      </c>
      <c r="C295" s="2">
        <f>'Исходные данные'!B545</f>
        <v>1953.52</v>
      </c>
      <c r="D295" s="6" t="str">
        <f>'Исходные данные'!A297</f>
        <v>29.01.2016</v>
      </c>
      <c r="E295" s="2">
        <f>'Исходные данные'!B297</f>
        <v>2418.5300000000002</v>
      </c>
      <c r="F295" s="13">
        <f t="shared" si="36"/>
        <v>1.238036979401286</v>
      </c>
      <c r="G295" s="13">
        <f t="shared" si="37"/>
        <v>0.44090764181837888</v>
      </c>
      <c r="H295" s="13">
        <f t="shared" si="38"/>
        <v>1.2701757512934989E-3</v>
      </c>
      <c r="I295" s="13">
        <f t="shared" si="42"/>
        <v>0.21352704409197182</v>
      </c>
      <c r="J295" s="19">
        <f t="shared" si="39"/>
        <v>2.7121687365100035E-4</v>
      </c>
      <c r="K295" s="13">
        <f t="shared" si="43"/>
        <v>1.0465478826863661</v>
      </c>
      <c r="L295" s="13">
        <f t="shared" si="40"/>
        <v>4.5497016932547631E-2</v>
      </c>
      <c r="M295" s="13">
        <f t="shared" si="44"/>
        <v>2.0699785497605284E-3</v>
      </c>
      <c r="N295" s="19">
        <f t="shared" si="41"/>
        <v>2.6292365596035066E-6</v>
      </c>
    </row>
    <row r="296" spans="1:14" x14ac:dyDescent="0.2">
      <c r="A296" s="5">
        <v>294</v>
      </c>
      <c r="B296" s="2" t="str">
        <f>'Исходные данные'!A546</f>
        <v>30.01.2015</v>
      </c>
      <c r="C296" s="2">
        <f>'Исходные данные'!B546</f>
        <v>1978.46</v>
      </c>
      <c r="D296" s="6" t="str">
        <f>'Исходные данные'!A298</f>
        <v>28.01.2016</v>
      </c>
      <c r="E296" s="2">
        <f>'Исходные данные'!B298</f>
        <v>2411.9499999999998</v>
      </c>
      <c r="F296" s="13">
        <f t="shared" si="36"/>
        <v>1.2191047582463126</v>
      </c>
      <c r="G296" s="13">
        <f t="shared" si="37"/>
        <v>0.43967704827434301</v>
      </c>
      <c r="H296" s="13">
        <f t="shared" si="38"/>
        <v>1.2666306322456947E-3</v>
      </c>
      <c r="I296" s="13">
        <f t="shared" si="42"/>
        <v>0.19811678466256427</v>
      </c>
      <c r="J296" s="19">
        <f t="shared" si="39"/>
        <v>2.5094078821562792E-4</v>
      </c>
      <c r="K296" s="13">
        <f t="shared" si="43"/>
        <v>1.0305439374941401</v>
      </c>
      <c r="L296" s="13">
        <f t="shared" si="40"/>
        <v>3.0086757503140219E-2</v>
      </c>
      <c r="M296" s="13">
        <f t="shared" si="44"/>
        <v>9.052129770527657E-4</v>
      </c>
      <c r="N296" s="19">
        <f t="shared" si="41"/>
        <v>1.1465704854413522E-6</v>
      </c>
    </row>
    <row r="297" spans="1:14" x14ac:dyDescent="0.2">
      <c r="A297" s="5">
        <v>295</v>
      </c>
      <c r="B297" s="2" t="str">
        <f>'Исходные данные'!A547</f>
        <v>29.01.2015</v>
      </c>
      <c r="C297" s="2">
        <f>'Исходные данные'!B547</f>
        <v>1949.82</v>
      </c>
      <c r="D297" s="6" t="str">
        <f>'Исходные данные'!A299</f>
        <v>27.01.2016</v>
      </c>
      <c r="E297" s="2">
        <f>'Исходные данные'!B299</f>
        <v>2415.85</v>
      </c>
      <c r="F297" s="13">
        <f t="shared" si="36"/>
        <v>1.2390118062180098</v>
      </c>
      <c r="G297" s="13">
        <f t="shared" si="37"/>
        <v>0.43844988937359075</v>
      </c>
      <c r="H297" s="13">
        <f t="shared" si="38"/>
        <v>1.2630954077885021E-3</v>
      </c>
      <c r="I297" s="13">
        <f t="shared" si="42"/>
        <v>0.21431413142970146</v>
      </c>
      <c r="J297" s="19">
        <f t="shared" si="39"/>
        <v>2.7069919523303737E-4</v>
      </c>
      <c r="K297" s="13">
        <f t="shared" si="43"/>
        <v>1.0473719315298196</v>
      </c>
      <c r="L297" s="13">
        <f t="shared" si="40"/>
        <v>4.6284104270277293E-2</v>
      </c>
      <c r="M297" s="13">
        <f t="shared" si="44"/>
        <v>2.1422183081019034E-3</v>
      </c>
      <c r="N297" s="19">
        <f t="shared" si="41"/>
        <v>2.7058261074439684E-6</v>
      </c>
    </row>
    <row r="298" spans="1:14" x14ac:dyDescent="0.2">
      <c r="A298" s="5">
        <v>296</v>
      </c>
      <c r="B298" s="2" t="str">
        <f>'Исходные данные'!A548</f>
        <v>28.01.2015</v>
      </c>
      <c r="C298" s="2">
        <f>'Исходные данные'!B548</f>
        <v>1994.62</v>
      </c>
      <c r="D298" s="6" t="str">
        <f>'Исходные данные'!A300</f>
        <v>26.01.2016</v>
      </c>
      <c r="E298" s="2">
        <f>'Исходные данные'!B300</f>
        <v>2406.42</v>
      </c>
      <c r="F298" s="13">
        <f t="shared" si="36"/>
        <v>1.2064553649316663</v>
      </c>
      <c r="G298" s="13">
        <f t="shared" si="37"/>
        <v>0.43722615552987426</v>
      </c>
      <c r="H298" s="13">
        <f t="shared" si="38"/>
        <v>1.2595700503056618E-3</v>
      </c>
      <c r="I298" s="13">
        <f t="shared" si="42"/>
        <v>0.18768660990060176</v>
      </c>
      <c r="J298" s="19">
        <f t="shared" si="39"/>
        <v>2.3640443267420008E-4</v>
      </c>
      <c r="K298" s="13">
        <f t="shared" si="43"/>
        <v>1.0198510454311644</v>
      </c>
      <c r="L298" s="13">
        <f t="shared" si="40"/>
        <v>1.965658274117759E-2</v>
      </c>
      <c r="M298" s="13">
        <f t="shared" si="44"/>
        <v>3.8638124506076165E-4</v>
      </c>
      <c r="N298" s="19">
        <f t="shared" si="41"/>
        <v>4.8667424427834783E-7</v>
      </c>
    </row>
    <row r="299" spans="1:14" x14ac:dyDescent="0.2">
      <c r="A299" s="5">
        <v>297</v>
      </c>
      <c r="B299" s="2" t="str">
        <f>'Исходные данные'!A549</f>
        <v>27.01.2015</v>
      </c>
      <c r="C299" s="2">
        <f>'Исходные данные'!B549</f>
        <v>1969.28</v>
      </c>
      <c r="D299" s="6" t="str">
        <f>'Исходные данные'!A301</f>
        <v>25.01.2016</v>
      </c>
      <c r="E299" s="2">
        <f>'Исходные данные'!B301</f>
        <v>2390.4499999999998</v>
      </c>
      <c r="F299" s="13">
        <f t="shared" si="36"/>
        <v>1.2138700438739032</v>
      </c>
      <c r="G299" s="13">
        <f t="shared" si="37"/>
        <v>0.43600583718370173</v>
      </c>
      <c r="H299" s="13">
        <f t="shared" si="38"/>
        <v>1.2560545322579946E-3</v>
      </c>
      <c r="I299" s="13">
        <f t="shared" si="42"/>
        <v>0.19381363902745716</v>
      </c>
      <c r="J299" s="19">
        <f t="shared" si="39"/>
        <v>2.4344049971385251E-4</v>
      </c>
      <c r="K299" s="13">
        <f t="shared" si="43"/>
        <v>1.0261188844997113</v>
      </c>
      <c r="L299" s="13">
        <f t="shared" si="40"/>
        <v>2.5783611868032914E-2</v>
      </c>
      <c r="M299" s="13">
        <f t="shared" si="44"/>
        <v>6.6479464096136896E-4</v>
      </c>
      <c r="N299" s="19">
        <f t="shared" si="41"/>
        <v>8.3501832180035372E-7</v>
      </c>
    </row>
    <row r="300" spans="1:14" x14ac:dyDescent="0.2">
      <c r="A300" s="5">
        <v>298</v>
      </c>
      <c r="B300" s="2" t="str">
        <f>'Исходные данные'!A550</f>
        <v>26.01.2015</v>
      </c>
      <c r="C300" s="2">
        <f>'Исходные данные'!B550</f>
        <v>1951.43</v>
      </c>
      <c r="D300" s="6" t="str">
        <f>'Исходные данные'!A302</f>
        <v>22.01.2016</v>
      </c>
      <c r="E300" s="2">
        <f>'Исходные данные'!B302</f>
        <v>2366.4499999999998</v>
      </c>
      <c r="F300" s="13">
        <f t="shared" si="36"/>
        <v>1.2126748077051186</v>
      </c>
      <c r="G300" s="13">
        <f t="shared" si="37"/>
        <v>0.43478892480226194</v>
      </c>
      <c r="H300" s="13">
        <f t="shared" si="38"/>
        <v>1.2525488261831827E-3</v>
      </c>
      <c r="I300" s="13">
        <f t="shared" si="42"/>
        <v>0.19282850474100824</v>
      </c>
      <c r="J300" s="19">
        <f t="shared" si="39"/>
        <v>2.4152711726800814E-4</v>
      </c>
      <c r="K300" s="13">
        <f t="shared" si="43"/>
        <v>1.0251085173599863</v>
      </c>
      <c r="L300" s="13">
        <f t="shared" si="40"/>
        <v>2.4798477581584169E-2</v>
      </c>
      <c r="M300" s="13">
        <f t="shared" si="44"/>
        <v>6.1496449036433384E-4</v>
      </c>
      <c r="N300" s="19">
        <f t="shared" si="41"/>
        <v>7.7027305055018551E-7</v>
      </c>
    </row>
    <row r="301" spans="1:14" x14ac:dyDescent="0.2">
      <c r="A301" s="5">
        <v>299</v>
      </c>
      <c r="B301" s="2" t="str">
        <f>'Исходные данные'!A551</f>
        <v>23.01.2015</v>
      </c>
      <c r="C301" s="2">
        <f>'Исходные данные'!B551</f>
        <v>2006.07</v>
      </c>
      <c r="D301" s="6" t="str">
        <f>'Исходные данные'!A303</f>
        <v>21.01.2016</v>
      </c>
      <c r="E301" s="2">
        <f>'Исходные данные'!B303</f>
        <v>2371.64</v>
      </c>
      <c r="F301" s="13">
        <f t="shared" si="36"/>
        <v>1.1822319261042735</v>
      </c>
      <c r="G301" s="13">
        <f t="shared" si="37"/>
        <v>0.43357540887935048</v>
      </c>
      <c r="H301" s="13">
        <f t="shared" si="38"/>
        <v>1.2490529046955583E-3</v>
      </c>
      <c r="I301" s="13">
        <f t="shared" si="42"/>
        <v>0.16740411471450015</v>
      </c>
      <c r="J301" s="19">
        <f t="shared" si="39"/>
        <v>2.0909659574213485E-4</v>
      </c>
      <c r="K301" s="13">
        <f t="shared" si="43"/>
        <v>0.99937428339740819</v>
      </c>
      <c r="L301" s="13">
        <f t="shared" si="40"/>
        <v>-6.259124449239814E-4</v>
      </c>
      <c r="M301" s="13">
        <f t="shared" si="44"/>
        <v>3.9176638871068499E-7</v>
      </c>
      <c r="N301" s="19">
        <f t="shared" si="41"/>
        <v>4.8933694578117027E-10</v>
      </c>
    </row>
    <row r="302" spans="1:14" x14ac:dyDescent="0.2">
      <c r="A302" s="5">
        <v>300</v>
      </c>
      <c r="B302" s="2" t="str">
        <f>'Исходные данные'!A552</f>
        <v>22.01.2015</v>
      </c>
      <c r="C302" s="2">
        <f>'Исходные данные'!B552</f>
        <v>1977.1</v>
      </c>
      <c r="D302" s="6" t="str">
        <f>'Исходные данные'!A304</f>
        <v>20.01.2016</v>
      </c>
      <c r="E302" s="2">
        <f>'Исходные данные'!B304</f>
        <v>2352.04</v>
      </c>
      <c r="F302" s="13">
        <f t="shared" si="36"/>
        <v>1.1896413939608519</v>
      </c>
      <c r="G302" s="13">
        <f t="shared" si="37"/>
        <v>0.43236527993529511</v>
      </c>
      <c r="H302" s="13">
        <f t="shared" si="38"/>
        <v>1.2455667404858877E-3</v>
      </c>
      <c r="I302" s="13">
        <f t="shared" si="42"/>
        <v>0.1736519120957899</v>
      </c>
      <c r="J302" s="19">
        <f t="shared" si="39"/>
        <v>2.1629504612829492E-4</v>
      </c>
      <c r="K302" s="13">
        <f t="shared" si="43"/>
        <v>1.0056377173869848</v>
      </c>
      <c r="L302" s="13">
        <f t="shared" si="40"/>
        <v>5.6218849363657763E-3</v>
      </c>
      <c r="M302" s="13">
        <f t="shared" si="44"/>
        <v>3.1605590237736711E-5</v>
      </c>
      <c r="N302" s="19">
        <f t="shared" si="41"/>
        <v>3.9366872013550307E-8</v>
      </c>
    </row>
    <row r="303" spans="1:14" x14ac:dyDescent="0.2">
      <c r="A303" s="5">
        <v>301</v>
      </c>
      <c r="B303" s="2" t="str">
        <f>'Исходные данные'!A553</f>
        <v>21.01.2015</v>
      </c>
      <c r="C303" s="2">
        <f>'Исходные данные'!B553</f>
        <v>1964.6</v>
      </c>
      <c r="D303" s="6" t="str">
        <f>'Исходные данные'!A305</f>
        <v>19.01.2016</v>
      </c>
      <c r="E303" s="2">
        <f>'Исходные данные'!B305</f>
        <v>2338.41</v>
      </c>
      <c r="F303" s="13">
        <f t="shared" si="36"/>
        <v>1.1902728290746207</v>
      </c>
      <c r="G303" s="13">
        <f t="shared" si="37"/>
        <v>0.43115852851688174</v>
      </c>
      <c r="H303" s="13">
        <f t="shared" si="38"/>
        <v>1.2420903063211583E-3</v>
      </c>
      <c r="I303" s="13">
        <f t="shared" si="42"/>
        <v>0.17418254897545007</v>
      </c>
      <c r="J303" s="19">
        <f t="shared" si="39"/>
        <v>2.1635045561271693E-4</v>
      </c>
      <c r="K303" s="13">
        <f t="shared" si="43"/>
        <v>1.0061714874539243</v>
      </c>
      <c r="L303" s="13">
        <f t="shared" si="40"/>
        <v>6.1525218160259102E-3</v>
      </c>
      <c r="M303" s="13">
        <f t="shared" si="44"/>
        <v>3.7853524696675077E-5</v>
      </c>
      <c r="N303" s="19">
        <f t="shared" si="41"/>
        <v>4.7017496085828673E-8</v>
      </c>
    </row>
    <row r="304" spans="1:14" x14ac:dyDescent="0.2">
      <c r="A304" s="5">
        <v>302</v>
      </c>
      <c r="B304" s="2" t="str">
        <f>'Исходные данные'!A554</f>
        <v>20.01.2015</v>
      </c>
      <c r="C304" s="2">
        <f>'Исходные данные'!B554</f>
        <v>2007.97</v>
      </c>
      <c r="D304" s="6" t="str">
        <f>'Исходные данные'!A306</f>
        <v>18.01.2016</v>
      </c>
      <c r="E304" s="2">
        <f>'Исходные данные'!B306</f>
        <v>2380.33</v>
      </c>
      <c r="F304" s="13">
        <f t="shared" si="36"/>
        <v>1.1854410175450827</v>
      </c>
      <c r="G304" s="13">
        <f t="shared" si="37"/>
        <v>0.42995514519728067</v>
      </c>
      <c r="H304" s="13">
        <f t="shared" si="38"/>
        <v>1.2386235750443662E-3</v>
      </c>
      <c r="I304" s="13">
        <f t="shared" si="42"/>
        <v>0.17011487205495548</v>
      </c>
      <c r="J304" s="19">
        <f t="shared" si="39"/>
        <v>2.1070829099292392E-4</v>
      </c>
      <c r="K304" s="13">
        <f t="shared" si="43"/>
        <v>1.0020870196957616</v>
      </c>
      <c r="L304" s="13">
        <f t="shared" si="40"/>
        <v>2.0848448955313251E-3</v>
      </c>
      <c r="M304" s="13">
        <f t="shared" si="44"/>
        <v>4.3465782384231252E-6</v>
      </c>
      <c r="N304" s="19">
        <f t="shared" si="41"/>
        <v>5.3837742768856947E-9</v>
      </c>
    </row>
    <row r="305" spans="1:14" x14ac:dyDescent="0.2">
      <c r="A305" s="5">
        <v>303</v>
      </c>
      <c r="B305" s="2" t="str">
        <f>'Исходные данные'!A555</f>
        <v>19.01.2015</v>
      </c>
      <c r="C305" s="2">
        <f>'Исходные данные'!B555</f>
        <v>2020.83</v>
      </c>
      <c r="D305" s="6" t="str">
        <f>'Исходные данные'!A307</f>
        <v>15.01.2016</v>
      </c>
      <c r="E305" s="2">
        <f>'Исходные данные'!B307</f>
        <v>2339.39</v>
      </c>
      <c r="F305" s="13">
        <f t="shared" si="36"/>
        <v>1.1576381981661001</v>
      </c>
      <c r="G305" s="13">
        <f t="shared" si="37"/>
        <v>0.42875512057597309</v>
      </c>
      <c r="H305" s="13">
        <f t="shared" si="38"/>
        <v>1.235166519574305E-3</v>
      </c>
      <c r="I305" s="13">
        <f t="shared" si="42"/>
        <v>0.14638189351541325</v>
      </c>
      <c r="J305" s="19">
        <f t="shared" si="39"/>
        <v>1.808060139421295E-4</v>
      </c>
      <c r="K305" s="13">
        <f t="shared" si="43"/>
        <v>0.97858450544303155</v>
      </c>
      <c r="L305" s="13">
        <f t="shared" si="40"/>
        <v>-2.16481336440109E-2</v>
      </c>
      <c r="M305" s="13">
        <f t="shared" si="44"/>
        <v>4.686416902689556E-4</v>
      </c>
      <c r="N305" s="19">
        <f t="shared" si="41"/>
        <v>5.788505254969253E-7</v>
      </c>
    </row>
    <row r="306" spans="1:14" x14ac:dyDescent="0.2">
      <c r="A306" s="5">
        <v>304</v>
      </c>
      <c r="B306" s="2" t="str">
        <f>'Исходные данные'!A556</f>
        <v>16.01.2015</v>
      </c>
      <c r="C306" s="2">
        <f>'Исходные данные'!B556</f>
        <v>1974.57</v>
      </c>
      <c r="D306" s="6" t="str">
        <f>'Исходные данные'!A308</f>
        <v>14.01.2016</v>
      </c>
      <c r="E306" s="2">
        <f>'Исходные данные'!B308</f>
        <v>2400.37</v>
      </c>
      <c r="F306" s="13">
        <f t="shared" si="36"/>
        <v>1.2156418865879659</v>
      </c>
      <c r="G306" s="13">
        <f t="shared" si="37"/>
        <v>0.42755844527867698</v>
      </c>
      <c r="H306" s="13">
        <f t="shared" si="38"/>
        <v>1.2317191129053509E-3</v>
      </c>
      <c r="I306" s="13">
        <f t="shared" si="42"/>
        <v>0.19527223900878005</v>
      </c>
      <c r="J306" s="19">
        <f t="shared" si="39"/>
        <v>2.4052054900693622E-4</v>
      </c>
      <c r="K306" s="13">
        <f t="shared" si="43"/>
        <v>1.0276166735574763</v>
      </c>
      <c r="L306" s="13">
        <f t="shared" si="40"/>
        <v>2.7242211849355848E-2</v>
      </c>
      <c r="M306" s="13">
        <f t="shared" si="44"/>
        <v>7.421381064451855E-4</v>
      </c>
      <c r="N306" s="19">
        <f t="shared" si="41"/>
        <v>9.1410569012392077E-7</v>
      </c>
    </row>
    <row r="307" spans="1:14" x14ac:dyDescent="0.2">
      <c r="A307" s="5">
        <v>305</v>
      </c>
      <c r="B307" s="2" t="str">
        <f>'Исходные данные'!A557</f>
        <v>15.01.2015</v>
      </c>
      <c r="C307" s="2">
        <f>'Исходные данные'!B557</f>
        <v>2027.29</v>
      </c>
      <c r="D307" s="6" t="str">
        <f>'Исходные данные'!A309</f>
        <v>13.01.2016</v>
      </c>
      <c r="E307" s="2">
        <f>'Исходные данные'!B309</f>
        <v>2370.85</v>
      </c>
      <c r="F307" s="13">
        <f t="shared" si="36"/>
        <v>1.1694676144014917</v>
      </c>
      <c r="G307" s="13">
        <f t="shared" si="37"/>
        <v>0.42636510995727506</v>
      </c>
      <c r="H307" s="13">
        <f t="shared" si="38"/>
        <v>1.2282813281072568E-3</v>
      </c>
      <c r="I307" s="13">
        <f t="shared" si="42"/>
        <v>0.15654861482582916</v>
      </c>
      <c r="J307" s="19">
        <f t="shared" si="39"/>
        <v>1.9228574053162083E-4</v>
      </c>
      <c r="K307" s="13">
        <f t="shared" si="43"/>
        <v>0.98858424755134222</v>
      </c>
      <c r="L307" s="13">
        <f t="shared" si="40"/>
        <v>-1.1481412333594981E-2</v>
      </c>
      <c r="M307" s="13">
        <f t="shared" si="44"/>
        <v>1.318228291740264E-4</v>
      </c>
      <c r="N307" s="19">
        <f t="shared" si="41"/>
        <v>1.6191551969272917E-7</v>
      </c>
    </row>
    <row r="308" spans="1:14" x14ac:dyDescent="0.2">
      <c r="A308" s="5">
        <v>306</v>
      </c>
      <c r="B308" s="2" t="str">
        <f>'Исходные данные'!A558</f>
        <v>14.01.2015</v>
      </c>
      <c r="C308" s="2">
        <f>'Исходные данные'!B558</f>
        <v>1984.38</v>
      </c>
      <c r="D308" s="6" t="str">
        <f>'Исходные данные'!A310</f>
        <v>12.01.2016</v>
      </c>
      <c r="E308" s="2">
        <f>'Исходные данные'!B310</f>
        <v>2417.77</v>
      </c>
      <c r="F308" s="13">
        <f t="shared" si="36"/>
        <v>1.2184007095415192</v>
      </c>
      <c r="G308" s="13">
        <f t="shared" si="37"/>
        <v>0.42517510528974045</v>
      </c>
      <c r="H308" s="13">
        <f t="shared" si="38"/>
        <v>1.2248531383249369E-3</v>
      </c>
      <c r="I308" s="13">
        <f t="shared" si="42"/>
        <v>0.19753910495379912</v>
      </c>
      <c r="J308" s="19">
        <f t="shared" si="39"/>
        <v>2.4195639264455994E-4</v>
      </c>
      <c r="K308" s="13">
        <f t="shared" si="43"/>
        <v>1.0299487850927425</v>
      </c>
      <c r="L308" s="13">
        <f t="shared" si="40"/>
        <v>2.9509077794374918E-2</v>
      </c>
      <c r="M308" s="13">
        <f t="shared" si="44"/>
        <v>8.7078567227447232E-4</v>
      </c>
      <c r="N308" s="19">
        <f t="shared" si="41"/>
        <v>1.0665845634937775E-6</v>
      </c>
    </row>
    <row r="309" spans="1:14" x14ac:dyDescent="0.2">
      <c r="A309" s="5">
        <v>307</v>
      </c>
      <c r="B309" s="2" t="str">
        <f>'Исходные данные'!A559</f>
        <v>13.01.2015</v>
      </c>
      <c r="C309" s="2">
        <f>'Исходные данные'!B559</f>
        <v>1929.49</v>
      </c>
      <c r="D309" s="6" t="str">
        <f>'Исходные данные'!A311</f>
        <v>11.01.2016</v>
      </c>
      <c r="E309" s="2">
        <f>'Исходные данные'!B311</f>
        <v>2378.8000000000002</v>
      </c>
      <c r="F309" s="13">
        <f t="shared" si="36"/>
        <v>1.2328646429885619</v>
      </c>
      <c r="G309" s="13">
        <f t="shared" si="37"/>
        <v>0.42398842198006481</v>
      </c>
      <c r="H309" s="13">
        <f t="shared" si="38"/>
        <v>1.2214345167782601E-3</v>
      </c>
      <c r="I309" s="13">
        <f t="shared" si="42"/>
        <v>0.20934043955801149</v>
      </c>
      <c r="J309" s="19">
        <f t="shared" si="39"/>
        <v>2.5569563863368832E-4</v>
      </c>
      <c r="K309" s="13">
        <f t="shared" si="43"/>
        <v>1.0421755595560056</v>
      </c>
      <c r="L309" s="13">
        <f t="shared" si="40"/>
        <v>4.1310412398587355E-2</v>
      </c>
      <c r="M309" s="13">
        <f t="shared" si="44"/>
        <v>1.7065501725413621E-3</v>
      </c>
      <c r="N309" s="19">
        <f t="shared" si="41"/>
        <v>2.0844392853559152E-6</v>
      </c>
    </row>
    <row r="310" spans="1:14" x14ac:dyDescent="0.2">
      <c r="A310" s="5">
        <v>308</v>
      </c>
      <c r="B310" s="2" t="str">
        <f>'Исходные данные'!A560</f>
        <v>12.01.2015</v>
      </c>
      <c r="C310" s="2">
        <f>'Исходные данные'!B560</f>
        <v>1769.45</v>
      </c>
      <c r="D310" s="6" t="str">
        <f>'Исходные данные'!A312</f>
        <v>31.12.2015</v>
      </c>
      <c r="E310" s="2">
        <f>'Исходные данные'!B312</f>
        <v>2561.86</v>
      </c>
      <c r="F310" s="13">
        <f t="shared" si="36"/>
        <v>1.4478284212608439</v>
      </c>
      <c r="G310" s="13">
        <f t="shared" si="37"/>
        <v>0.42280505075818536</v>
      </c>
      <c r="H310" s="13">
        <f t="shared" si="38"/>
        <v>1.2180254367618404E-3</v>
      </c>
      <c r="I310" s="13">
        <f t="shared" si="42"/>
        <v>0.37006479333821329</v>
      </c>
      <c r="J310" s="19">
        <f t="shared" si="39"/>
        <v>4.5074833153595743E-4</v>
      </c>
      <c r="K310" s="13">
        <f t="shared" si="43"/>
        <v>1.2238905573696521</v>
      </c>
      <c r="L310" s="13">
        <f t="shared" si="40"/>
        <v>0.20203476617878915</v>
      </c>
      <c r="M310" s="13">
        <f t="shared" si="44"/>
        <v>4.081804674491802E-2</v>
      </c>
      <c r="N310" s="19">
        <f t="shared" si="41"/>
        <v>4.9717419214243992E-5</v>
      </c>
    </row>
    <row r="311" spans="1:14" x14ac:dyDescent="0.2">
      <c r="A311" s="5">
        <v>309</v>
      </c>
      <c r="B311" s="2" t="str">
        <f>'Исходные данные'!A561</f>
        <v>31.12.2014</v>
      </c>
      <c r="C311" s="2">
        <f>'Исходные данные'!B561</f>
        <v>1752.28</v>
      </c>
      <c r="D311" s="6" t="str">
        <f>'Исходные данные'!A313</f>
        <v>30.12.2015</v>
      </c>
      <c r="E311" s="2">
        <f>'Исходные данные'!B313</f>
        <v>2572.21</v>
      </c>
      <c r="F311" s="13">
        <f t="shared" si="36"/>
        <v>1.4679217933207023</v>
      </c>
      <c r="G311" s="13">
        <f t="shared" si="37"/>
        <v>0.42162498237991242</v>
      </c>
      <c r="H311" s="13">
        <f t="shared" si="38"/>
        <v>1.2146258716448266E-3</v>
      </c>
      <c r="I311" s="13">
        <f t="shared" si="42"/>
        <v>0.38384765446849894</v>
      </c>
      <c r="J311" s="19">
        <f t="shared" si="39"/>
        <v>4.6623129188762274E-4</v>
      </c>
      <c r="K311" s="13">
        <f t="shared" si="43"/>
        <v>1.2408760564582526</v>
      </c>
      <c r="L311" s="13">
        <f t="shared" si="40"/>
        <v>0.21581762730907486</v>
      </c>
      <c r="M311" s="13">
        <f t="shared" si="44"/>
        <v>4.6577248257318744E-2</v>
      </c>
      <c r="N311" s="19">
        <f t="shared" si="41"/>
        <v>5.6573930763363262E-5</v>
      </c>
    </row>
    <row r="312" spans="1:14" x14ac:dyDescent="0.2">
      <c r="A312" s="5">
        <v>310</v>
      </c>
      <c r="B312" s="2" t="str">
        <f>'Исходные данные'!A562</f>
        <v>30.12.2014</v>
      </c>
      <c r="C312" s="2">
        <f>'Исходные данные'!B562</f>
        <v>1751.74</v>
      </c>
      <c r="D312" s="6" t="str">
        <f>'Исходные данные'!A314</f>
        <v>29.12.2015</v>
      </c>
      <c r="E312" s="2">
        <f>'Исходные данные'!B314</f>
        <v>2482.0700000000002</v>
      </c>
      <c r="F312" s="13">
        <f t="shared" si="36"/>
        <v>1.4169168940596208</v>
      </c>
      <c r="G312" s="13">
        <f t="shared" si="37"/>
        <v>0.42044820762685731</v>
      </c>
      <c r="H312" s="13">
        <f t="shared" si="38"/>
        <v>1.2112357948706966E-3</v>
      </c>
      <c r="I312" s="13">
        <f t="shared" si="42"/>
        <v>0.34848330977168834</v>
      </c>
      <c r="J312" s="19">
        <f t="shared" si="39"/>
        <v>4.2209545871048213E-4</v>
      </c>
      <c r="K312" s="13">
        <f t="shared" si="43"/>
        <v>1.1977601639474083</v>
      </c>
      <c r="L312" s="13">
        <f t="shared" si="40"/>
        <v>0.18045328261226418</v>
      </c>
      <c r="M312" s="13">
        <f t="shared" si="44"/>
        <v>3.2563387205541694E-2</v>
      </c>
      <c r="N312" s="19">
        <f t="shared" si="41"/>
        <v>3.9441940185586567E-5</v>
      </c>
    </row>
    <row r="313" spans="1:14" x14ac:dyDescent="0.2">
      <c r="A313" s="5">
        <v>311</v>
      </c>
      <c r="B313" s="2" t="str">
        <f>'Исходные данные'!A563</f>
        <v>29.12.2014</v>
      </c>
      <c r="C313" s="2">
        <f>'Исходные данные'!B563</f>
        <v>1666.37</v>
      </c>
      <c r="D313" s="6" t="str">
        <f>'Исходные данные'!A315</f>
        <v>28.12.2015</v>
      </c>
      <c r="E313" s="2">
        <f>'Исходные данные'!B315</f>
        <v>2484.7399999999998</v>
      </c>
      <c r="F313" s="13">
        <f t="shared" si="36"/>
        <v>1.4911094174763107</v>
      </c>
      <c r="G313" s="13">
        <f t="shared" si="37"/>
        <v>0.41927471730636023</v>
      </c>
      <c r="H313" s="13">
        <f t="shared" si="38"/>
        <v>1.2078551799570474E-3</v>
      </c>
      <c r="I313" s="13">
        <f t="shared" si="42"/>
        <v>0.39952041838601526</v>
      </c>
      <c r="J313" s="19">
        <f t="shared" si="39"/>
        <v>4.8256280684615534E-4</v>
      </c>
      <c r="K313" s="13">
        <f t="shared" si="43"/>
        <v>1.2604772148794774</v>
      </c>
      <c r="L313" s="13">
        <f t="shared" si="40"/>
        <v>0.23149039122659118</v>
      </c>
      <c r="M313" s="13">
        <f t="shared" si="44"/>
        <v>5.3587801230240255E-2</v>
      </c>
      <c r="N313" s="19">
        <f t="shared" si="41"/>
        <v>6.4726303298454335E-5</v>
      </c>
    </row>
    <row r="314" spans="1:14" x14ac:dyDescent="0.2">
      <c r="A314" s="5">
        <v>312</v>
      </c>
      <c r="B314" s="2" t="str">
        <f>'Исходные данные'!A564</f>
        <v>26.12.2014</v>
      </c>
      <c r="C314" s="2">
        <f>'Исходные данные'!B564</f>
        <v>1653.44</v>
      </c>
      <c r="D314" s="6" t="str">
        <f>'Исходные данные'!A316</f>
        <v>25.12.2015</v>
      </c>
      <c r="E314" s="2">
        <f>'Исходные данные'!B316</f>
        <v>2458.7199999999998</v>
      </c>
      <c r="F314" s="13">
        <f t="shared" si="36"/>
        <v>1.4870330946390553</v>
      </c>
      <c r="G314" s="13">
        <f t="shared" si="37"/>
        <v>0.41810450225141865</v>
      </c>
      <c r="H314" s="13">
        <f t="shared" si="38"/>
        <v>1.2044840004953913E-3</v>
      </c>
      <c r="I314" s="13">
        <f t="shared" si="42"/>
        <v>0.3967829232082023</v>
      </c>
      <c r="J314" s="19">
        <f t="shared" si="39"/>
        <v>4.7791868267407116E-4</v>
      </c>
      <c r="K314" s="13">
        <f t="shared" si="43"/>
        <v>1.2570313832076812</v>
      </c>
      <c r="L314" s="13">
        <f t="shared" si="40"/>
        <v>0.22875289604877805</v>
      </c>
      <c r="M314" s="13">
        <f t="shared" si="44"/>
        <v>5.2327887450703069E-2</v>
      </c>
      <c r="N314" s="19">
        <f t="shared" si="41"/>
        <v>6.3028103214095413E-5</v>
      </c>
    </row>
    <row r="315" spans="1:14" x14ac:dyDescent="0.2">
      <c r="A315" s="5">
        <v>313</v>
      </c>
      <c r="B315" s="2" t="str">
        <f>'Исходные данные'!A565</f>
        <v>25.12.2014</v>
      </c>
      <c r="C315" s="2">
        <f>'Исходные данные'!B565</f>
        <v>1710.31</v>
      </c>
      <c r="D315" s="6" t="str">
        <f>'Исходные данные'!A317</f>
        <v>24.12.2015</v>
      </c>
      <c r="E315" s="2">
        <f>'Исходные данные'!B317</f>
        <v>2511.0700000000002</v>
      </c>
      <c r="F315" s="13">
        <f t="shared" si="36"/>
        <v>1.4681958241488386</v>
      </c>
      <c r="G315" s="13">
        <f t="shared" si="37"/>
        <v>0.41693755332061544</v>
      </c>
      <c r="H315" s="13">
        <f t="shared" si="38"/>
        <v>1.2011222301509465E-3</v>
      </c>
      <c r="I315" s="13">
        <f t="shared" si="42"/>
        <v>0.38403431649273229</v>
      </c>
      <c r="J315" s="19">
        <f t="shared" si="39"/>
        <v>4.61272154680245E-4</v>
      </c>
      <c r="K315" s="13">
        <f t="shared" si="43"/>
        <v>1.2411077025138619</v>
      </c>
      <c r="L315" s="13">
        <f t="shared" si="40"/>
        <v>0.21600428933330815</v>
      </c>
      <c r="M315" s="13">
        <f t="shared" si="44"/>
        <v>4.6657853010387509E-2</v>
      </c>
      <c r="N315" s="19">
        <f t="shared" si="41"/>
        <v>5.60417844618917E-5</v>
      </c>
    </row>
    <row r="316" spans="1:14" x14ac:dyDescent="0.2">
      <c r="A316" s="5">
        <v>314</v>
      </c>
      <c r="B316" s="2" t="str">
        <f>'Исходные данные'!A566</f>
        <v>24.12.2014</v>
      </c>
      <c r="C316" s="2">
        <f>'Исходные данные'!B566</f>
        <v>1723.03</v>
      </c>
      <c r="D316" s="6" t="str">
        <f>'Исходные данные'!A318</f>
        <v>23.12.2015</v>
      </c>
      <c r="E316" s="2">
        <f>'Исходные данные'!B318</f>
        <v>2498.17</v>
      </c>
      <c r="F316" s="13">
        <f t="shared" si="36"/>
        <v>1.449870286646199</v>
      </c>
      <c r="G316" s="13">
        <f t="shared" si="37"/>
        <v>0.41577386139804773</v>
      </c>
      <c r="H316" s="13">
        <f t="shared" si="38"/>
        <v>1.1977698426624338E-3</v>
      </c>
      <c r="I316" s="13">
        <f t="shared" si="42"/>
        <v>0.37147409494554351</v>
      </c>
      <c r="J316" s="19">
        <f t="shared" si="39"/>
        <v>4.4494046825609363E-4</v>
      </c>
      <c r="K316" s="13">
        <f t="shared" si="43"/>
        <v>1.2256166042740082</v>
      </c>
      <c r="L316" s="13">
        <f t="shared" si="40"/>
        <v>0.2034440677861194</v>
      </c>
      <c r="M316" s="13">
        <f t="shared" si="44"/>
        <v>4.1389488717363157E-2</v>
      </c>
      <c r="N316" s="19">
        <f t="shared" si="41"/>
        <v>4.9575081388874643E-5</v>
      </c>
    </row>
    <row r="317" spans="1:14" x14ac:dyDescent="0.2">
      <c r="A317" s="5">
        <v>315</v>
      </c>
      <c r="B317" s="2" t="str">
        <f>'Исходные данные'!A567</f>
        <v>23.12.2014</v>
      </c>
      <c r="C317" s="2">
        <f>'Исходные данные'!B567</f>
        <v>1775.21</v>
      </c>
      <c r="D317" s="6" t="str">
        <f>'Исходные данные'!A319</f>
        <v>22.12.2015</v>
      </c>
      <c r="E317" s="2">
        <f>'Исходные данные'!B319</f>
        <v>2477.0300000000002</v>
      </c>
      <c r="F317" s="13">
        <f t="shared" si="36"/>
        <v>1.3953447761109954</v>
      </c>
      <c r="G317" s="13">
        <f t="shared" si="37"/>
        <v>0.41461341739325536</v>
      </c>
      <c r="H317" s="13">
        <f t="shared" si="38"/>
        <v>1.1944268118418693E-3</v>
      </c>
      <c r="I317" s="13">
        <f t="shared" si="42"/>
        <v>0.33314153607051622</v>
      </c>
      <c r="J317" s="19">
        <f t="shared" si="39"/>
        <v>3.9791318282080977E-4</v>
      </c>
      <c r="K317" s="13">
        <f t="shared" si="43"/>
        <v>1.179524638886507</v>
      </c>
      <c r="L317" s="13">
        <f t="shared" si="40"/>
        <v>0.16511150891109205</v>
      </c>
      <c r="M317" s="13">
        <f t="shared" si="44"/>
        <v>2.7261810374897638E-2</v>
      </c>
      <c r="N317" s="19">
        <f t="shared" si="41"/>
        <v>3.2562237251126579E-5</v>
      </c>
    </row>
    <row r="318" spans="1:14" x14ac:dyDescent="0.2">
      <c r="A318" s="5">
        <v>316</v>
      </c>
      <c r="B318" s="2" t="str">
        <f>'Исходные данные'!A568</f>
        <v>22.12.2014</v>
      </c>
      <c r="C318" s="2">
        <f>'Исходные данные'!B568</f>
        <v>1903.5</v>
      </c>
      <c r="D318" s="6" t="str">
        <f>'Исходные данные'!A320</f>
        <v>21.12.2015</v>
      </c>
      <c r="E318" s="2">
        <f>'Исходные данные'!B320</f>
        <v>2473.21</v>
      </c>
      <c r="F318" s="13">
        <f t="shared" si="36"/>
        <v>1.2992960336222747</v>
      </c>
      <c r="G318" s="13">
        <f t="shared" si="37"/>
        <v>0.41345621224115026</v>
      </c>
      <c r="H318" s="13">
        <f t="shared" si="38"/>
        <v>1.1910931115743624E-3</v>
      </c>
      <c r="I318" s="13">
        <f t="shared" si="42"/>
        <v>0.261822605198342</v>
      </c>
      <c r="J318" s="19">
        <f t="shared" si="39"/>
        <v>3.11855101506199E-4</v>
      </c>
      <c r="K318" s="13">
        <f t="shared" si="43"/>
        <v>1.0983319041308217</v>
      </c>
      <c r="L318" s="13">
        <f t="shared" si="40"/>
        <v>9.3792578038917912E-2</v>
      </c>
      <c r="M318" s="13">
        <f t="shared" si="44"/>
        <v>8.7970476951865113E-3</v>
      </c>
      <c r="N318" s="19">
        <f t="shared" si="41"/>
        <v>1.0478102911927774E-5</v>
      </c>
    </row>
    <row r="319" spans="1:14" x14ac:dyDescent="0.2">
      <c r="A319" s="5">
        <v>317</v>
      </c>
      <c r="B319" s="2" t="str">
        <f>'Исходные данные'!A569</f>
        <v>19.12.2014</v>
      </c>
      <c r="C319" s="2">
        <f>'Исходные данные'!B569</f>
        <v>1830.28</v>
      </c>
      <c r="D319" s="6" t="str">
        <f>'Исходные данные'!A321</f>
        <v>18.12.2015</v>
      </c>
      <c r="E319" s="2">
        <f>'Исходные данные'!B321</f>
        <v>2497.1</v>
      </c>
      <c r="F319" s="13">
        <f t="shared" si="36"/>
        <v>1.3643267696745853</v>
      </c>
      <c r="G319" s="13">
        <f t="shared" si="37"/>
        <v>0.41230223690194512</v>
      </c>
      <c r="H319" s="13">
        <f t="shared" si="38"/>
        <v>1.1877687158179085E-3</v>
      </c>
      <c r="I319" s="13">
        <f t="shared" si="42"/>
        <v>0.31066109793973512</v>
      </c>
      <c r="J319" s="19">
        <f t="shared" si="39"/>
        <v>3.6899353335446066E-4</v>
      </c>
      <c r="K319" s="13">
        <f t="shared" si="43"/>
        <v>1.1533042355372667</v>
      </c>
      <c r="L319" s="13">
        <f t="shared" si="40"/>
        <v>0.14263107078031101</v>
      </c>
      <c r="M319" s="13">
        <f t="shared" si="44"/>
        <v>2.0343622351938095E-2</v>
      </c>
      <c r="N319" s="19">
        <f t="shared" si="41"/>
        <v>2.4163518196046012E-5</v>
      </c>
    </row>
    <row r="320" spans="1:14" x14ac:dyDescent="0.2">
      <c r="A320" s="5">
        <v>318</v>
      </c>
      <c r="B320" s="2" t="str">
        <f>'Исходные данные'!A570</f>
        <v>18.12.2014</v>
      </c>
      <c r="C320" s="2">
        <f>'Исходные данные'!B570</f>
        <v>1962.75</v>
      </c>
      <c r="D320" s="6" t="str">
        <f>'Исходные данные'!A322</f>
        <v>17.12.2015</v>
      </c>
      <c r="E320" s="2">
        <f>'Исходные данные'!B322</f>
        <v>2485.64</v>
      </c>
      <c r="F320" s="13">
        <f t="shared" si="36"/>
        <v>1.2664068271557762</v>
      </c>
      <c r="G320" s="13">
        <f t="shared" si="37"/>
        <v>0.41115148236108356</v>
      </c>
      <c r="H320" s="13">
        <f t="shared" si="38"/>
        <v>1.1844535986031896E-3</v>
      </c>
      <c r="I320" s="13">
        <f t="shared" si="42"/>
        <v>0.23618362056490361</v>
      </c>
      <c r="J320" s="19">
        <f t="shared" si="39"/>
        <v>2.7974853930923038E-4</v>
      </c>
      <c r="K320" s="13">
        <f t="shared" si="43"/>
        <v>1.0705297221577159</v>
      </c>
      <c r="L320" s="13">
        <f t="shared" si="40"/>
        <v>6.8153593405479468E-2</v>
      </c>
      <c r="M320" s="13">
        <f t="shared" si="44"/>
        <v>4.6449122940794181E-3</v>
      </c>
      <c r="N320" s="19">
        <f t="shared" si="41"/>
        <v>5.5016830819185633E-6</v>
      </c>
    </row>
    <row r="321" spans="1:14" x14ac:dyDescent="0.2">
      <c r="A321" s="5">
        <v>319</v>
      </c>
      <c r="B321" s="2" t="str">
        <f>'Исходные данные'!A571</f>
        <v>17.12.2014</v>
      </c>
      <c r="C321" s="2">
        <f>'Исходные данные'!B571</f>
        <v>1734.34</v>
      </c>
      <c r="D321" s="6" t="str">
        <f>'Исходные данные'!A323</f>
        <v>16.12.2015</v>
      </c>
      <c r="E321" s="2">
        <f>'Исходные данные'!B323</f>
        <v>2467.64</v>
      </c>
      <c r="F321" s="13">
        <f t="shared" si="36"/>
        <v>1.4228121360286909</v>
      </c>
      <c r="G321" s="13">
        <f t="shared" si="37"/>
        <v>0.41000393962916892</v>
      </c>
      <c r="H321" s="13">
        <f t="shared" si="38"/>
        <v>1.1811477340333677E-3</v>
      </c>
      <c r="I321" s="13">
        <f t="shared" si="42"/>
        <v>0.35263529073577637</v>
      </c>
      <c r="J321" s="19">
        <f t="shared" si="39"/>
        <v>4.1651437459276012E-4</v>
      </c>
      <c r="K321" s="13">
        <f t="shared" si="43"/>
        <v>1.2027435797122894</v>
      </c>
      <c r="L321" s="13">
        <f t="shared" si="40"/>
        <v>0.18460526357635229</v>
      </c>
      <c r="M321" s="13">
        <f t="shared" si="44"/>
        <v>3.4079103340094515E-2</v>
      </c>
      <c r="N321" s="19">
        <f t="shared" si="41"/>
        <v>4.0252455688041609E-5</v>
      </c>
    </row>
    <row r="322" spans="1:14" x14ac:dyDescent="0.2">
      <c r="A322" s="5">
        <v>320</v>
      </c>
      <c r="B322" s="2" t="str">
        <f>'Исходные данные'!A572</f>
        <v>16.12.2014</v>
      </c>
      <c r="C322" s="2">
        <f>'Исходные данные'!B572</f>
        <v>1754.33</v>
      </c>
      <c r="D322" s="6" t="str">
        <f>'Исходные данные'!A324</f>
        <v>15.12.2015</v>
      </c>
      <c r="E322" s="2">
        <f>'Исходные данные'!B324</f>
        <v>2430.06</v>
      </c>
      <c r="F322" s="13">
        <f t="shared" ref="F322:F385" si="45">E322/C322</f>
        <v>1.3851783871905514</v>
      </c>
      <c r="G322" s="13">
        <f t="shared" ref="G322:G385" si="46">1/POWER(2,A322/248)</f>
        <v>0.4088595997418944</v>
      </c>
      <c r="H322" s="13">
        <f t="shared" ref="H322:H385" si="47">G322/SUM(G$2:G$1242)</f>
        <v>1.1778510962838847E-3</v>
      </c>
      <c r="I322" s="13">
        <f t="shared" si="42"/>
        <v>0.32582893076092984</v>
      </c>
      <c r="J322" s="19">
        <f t="shared" ref="J322:J385" si="48">H322*I322</f>
        <v>3.8377796329776715E-4</v>
      </c>
      <c r="K322" s="13">
        <f t="shared" si="43"/>
        <v>1.1709307010831289</v>
      </c>
      <c r="L322" s="13">
        <f t="shared" ref="L322:L385" si="49">LN(K322)</f>
        <v>0.15779890360150564</v>
      </c>
      <c r="M322" s="13">
        <f t="shared" si="44"/>
        <v>2.4900493977837279E-2</v>
      </c>
      <c r="N322" s="19">
        <f t="shared" ref="N322:N385" si="50">M322*H322</f>
        <v>2.9329074129805908E-5</v>
      </c>
    </row>
    <row r="323" spans="1:14" x14ac:dyDescent="0.2">
      <c r="A323" s="5">
        <v>321</v>
      </c>
      <c r="B323" s="2" t="str">
        <f>'Исходные данные'!A573</f>
        <v>15.12.2014</v>
      </c>
      <c r="C323" s="2">
        <f>'Исходные данные'!B573</f>
        <v>1822.56</v>
      </c>
      <c r="D323" s="6" t="str">
        <f>'Исходные данные'!A325</f>
        <v>14.12.2015</v>
      </c>
      <c r="E323" s="2">
        <f>'Исходные данные'!B325</f>
        <v>2385.85</v>
      </c>
      <c r="F323" s="13">
        <f t="shared" si="45"/>
        <v>1.3090652708278465</v>
      </c>
      <c r="G323" s="13">
        <f t="shared" si="46"/>
        <v>0.40771845375997307</v>
      </c>
      <c r="H323" s="13">
        <f t="shared" si="47"/>
        <v>1.1745636596022597E-3</v>
      </c>
      <c r="I323" s="13">
        <f t="shared" ref="I323:I386" si="51">LN(F323)</f>
        <v>0.26931334880751606</v>
      </c>
      <c r="J323" s="19">
        <f t="shared" si="48"/>
        <v>3.1632567255509593E-4</v>
      </c>
      <c r="K323" s="13">
        <f t="shared" ref="K323:K386" si="52">F323/GEOMEAN(F$2:F$1242)</f>
        <v>1.1065901182900597</v>
      </c>
      <c r="L323" s="13">
        <f t="shared" si="49"/>
        <v>0.10128332164809194</v>
      </c>
      <c r="M323" s="13">
        <f t="shared" ref="M323:M386" si="53">POWER(L323-AVERAGE(L$2:L$1242),2)</f>
        <v>1.0258311244070855E-2</v>
      </c>
      <c r="N323" s="19">
        <f t="shared" si="50"/>
        <v>1.2049039596174873E-5</v>
      </c>
    </row>
    <row r="324" spans="1:14" x14ac:dyDescent="0.2">
      <c r="A324" s="5">
        <v>322</v>
      </c>
      <c r="B324" s="2" t="str">
        <f>'Исходные данные'!A574</f>
        <v>12.12.2014</v>
      </c>
      <c r="C324" s="2">
        <f>'Исходные данные'!B574</f>
        <v>1771.07</v>
      </c>
      <c r="D324" s="6" t="str">
        <f>'Исходные данные'!A326</f>
        <v>11.12.2015</v>
      </c>
      <c r="E324" s="2">
        <f>'Исходные данные'!B326</f>
        <v>2450.86</v>
      </c>
      <c r="F324" s="13">
        <f t="shared" si="45"/>
        <v>1.3838301139988822</v>
      </c>
      <c r="G324" s="13">
        <f t="shared" si="46"/>
        <v>0.40658049276906805</v>
      </c>
      <c r="H324" s="13">
        <f t="shared" si="47"/>
        <v>1.171285398307889E-3</v>
      </c>
      <c r="I324" s="13">
        <f t="shared" si="51"/>
        <v>0.32485509966027226</v>
      </c>
      <c r="J324" s="19">
        <f t="shared" si="48"/>
        <v>3.8049803479793098E-4</v>
      </c>
      <c r="K324" s="13">
        <f t="shared" si="52"/>
        <v>1.1697909673938278</v>
      </c>
      <c r="L324" s="13">
        <f t="shared" si="49"/>
        <v>0.15682507250084804</v>
      </c>
      <c r="M324" s="13">
        <f t="shared" si="53"/>
        <v>2.4594103364896251E-2</v>
      </c>
      <c r="N324" s="19">
        <f t="shared" si="50"/>
        <v>2.8806714155777899E-5</v>
      </c>
    </row>
    <row r="325" spans="1:14" x14ac:dyDescent="0.2">
      <c r="A325" s="5">
        <v>323</v>
      </c>
      <c r="B325" s="2" t="str">
        <f>'Исходные данные'!A575</f>
        <v>11.12.2014</v>
      </c>
      <c r="C325" s="2">
        <f>'Исходные данные'!B575</f>
        <v>1763.78</v>
      </c>
      <c r="D325" s="6" t="str">
        <f>'Исходные данные'!A327</f>
        <v>10.12.2015</v>
      </c>
      <c r="E325" s="2">
        <f>'Исходные данные'!B327</f>
        <v>2421.98</v>
      </c>
      <c r="F325" s="13">
        <f t="shared" si="45"/>
        <v>1.3731757928993413</v>
      </c>
      <c r="G325" s="13">
        <f t="shared" si="46"/>
        <v>0.40544570787972228</v>
      </c>
      <c r="H325" s="13">
        <f t="shared" si="47"/>
        <v>1.1680162867918427E-3</v>
      </c>
      <c r="I325" s="13">
        <f t="shared" si="51"/>
        <v>0.31712615420493512</v>
      </c>
      <c r="J325" s="19">
        <f t="shared" si="48"/>
        <v>3.7040851307902563E-4</v>
      </c>
      <c r="K325" s="13">
        <f t="shared" si="52"/>
        <v>1.1607845666370609</v>
      </c>
      <c r="L325" s="13">
        <f t="shared" si="49"/>
        <v>0.1490961270455109</v>
      </c>
      <c r="M325" s="13">
        <f t="shared" si="53"/>
        <v>2.2229655099971133E-2</v>
      </c>
      <c r="N325" s="19">
        <f t="shared" si="50"/>
        <v>2.5964599206531629E-5</v>
      </c>
    </row>
    <row r="326" spans="1:14" x14ac:dyDescent="0.2">
      <c r="A326" s="5">
        <v>324</v>
      </c>
      <c r="B326" s="2" t="str">
        <f>'Исходные данные'!A576</f>
        <v>10.12.2014</v>
      </c>
      <c r="C326" s="2">
        <f>'Исходные данные'!B576</f>
        <v>1794.48</v>
      </c>
      <c r="D326" s="6" t="str">
        <f>'Исходные данные'!A328</f>
        <v>09.12.2015</v>
      </c>
      <c r="E326" s="2">
        <f>'Исходные данные'!B328</f>
        <v>2445.4</v>
      </c>
      <c r="F326" s="13">
        <f t="shared" si="45"/>
        <v>1.3627346083545093</v>
      </c>
      <c r="G326" s="13">
        <f t="shared" si="46"/>
        <v>0.40431409022729042</v>
      </c>
      <c r="H326" s="13">
        <f t="shared" si="47"/>
        <v>1.1647562995166694E-3</v>
      </c>
      <c r="I326" s="13">
        <f t="shared" si="51"/>
        <v>0.30949342235031985</v>
      </c>
      <c r="J326" s="19">
        <f t="shared" si="48"/>
        <v>3.6048441334150821E-4</v>
      </c>
      <c r="K326" s="13">
        <f t="shared" si="52"/>
        <v>1.1519583362740422</v>
      </c>
      <c r="L326" s="13">
        <f t="shared" si="49"/>
        <v>0.14146339519089562</v>
      </c>
      <c r="M326" s="13">
        <f t="shared" si="53"/>
        <v>2.0011892178935519E-2</v>
      </c>
      <c r="N326" s="19">
        <f t="shared" si="50"/>
        <v>2.3308977480663514E-5</v>
      </c>
    </row>
    <row r="327" spans="1:14" x14ac:dyDescent="0.2">
      <c r="A327" s="5">
        <v>325</v>
      </c>
      <c r="B327" s="2" t="str">
        <f>'Исходные данные'!A577</f>
        <v>09.12.2014</v>
      </c>
      <c r="C327" s="2">
        <f>'Исходные данные'!B577</f>
        <v>1741.21</v>
      </c>
      <c r="D327" s="6" t="str">
        <f>'Исходные данные'!A329</f>
        <v>08.12.2015</v>
      </c>
      <c r="E327" s="2">
        <f>'Исходные данные'!B329</f>
        <v>2429.33</v>
      </c>
      <c r="F327" s="13">
        <f t="shared" si="45"/>
        <v>1.3951964438522635</v>
      </c>
      <c r="G327" s="13">
        <f t="shared" si="46"/>
        <v>0.40318563097186794</v>
      </c>
      <c r="H327" s="13">
        <f t="shared" si="47"/>
        <v>1.1615054110161911E-3</v>
      </c>
      <c r="I327" s="13">
        <f t="shared" si="51"/>
        <v>0.33303522532490859</v>
      </c>
      <c r="J327" s="19">
        <f t="shared" si="48"/>
        <v>3.8682221627387776E-4</v>
      </c>
      <c r="K327" s="13">
        <f t="shared" si="52"/>
        <v>1.1793992494079271</v>
      </c>
      <c r="L327" s="13">
        <f t="shared" si="49"/>
        <v>0.16500519816548445</v>
      </c>
      <c r="M327" s="13">
        <f t="shared" si="53"/>
        <v>2.7226715421630802E-2</v>
      </c>
      <c r="N327" s="19">
        <f t="shared" si="50"/>
        <v>3.1623977286422156E-5</v>
      </c>
    </row>
    <row r="328" spans="1:14" x14ac:dyDescent="0.2">
      <c r="A328" s="5">
        <v>326</v>
      </c>
      <c r="B328" s="2" t="str">
        <f>'Исходные данные'!A578</f>
        <v>08.12.2014</v>
      </c>
      <c r="C328" s="2">
        <f>'Исходные данные'!B578</f>
        <v>1813.15</v>
      </c>
      <c r="D328" s="6" t="str">
        <f>'Исходные данные'!A330</f>
        <v>07.12.2015</v>
      </c>
      <c r="E328" s="2">
        <f>'Исходные данные'!B330</f>
        <v>2451.75</v>
      </c>
      <c r="F328" s="13">
        <f t="shared" si="45"/>
        <v>1.3522047265808124</v>
      </c>
      <c r="G328" s="13">
        <f t="shared" si="46"/>
        <v>0.40206032129822356</v>
      </c>
      <c r="H328" s="13">
        <f t="shared" si="47"/>
        <v>1.1582635958953095E-3</v>
      </c>
      <c r="I328" s="13">
        <f t="shared" si="51"/>
        <v>0.3017363911429744</v>
      </c>
      <c r="J328" s="19">
        <f t="shared" si="48"/>
        <v>3.4949027741773515E-4</v>
      </c>
      <c r="K328" s="13">
        <f t="shared" si="52"/>
        <v>1.1430571276198955</v>
      </c>
      <c r="L328" s="13">
        <f t="shared" si="49"/>
        <v>0.13370636398355015</v>
      </c>
      <c r="M328" s="13">
        <f t="shared" si="53"/>
        <v>1.7877391769701604E-2</v>
      </c>
      <c r="N328" s="19">
        <f t="shared" si="50"/>
        <v>2.0706732076403792E-5</v>
      </c>
    </row>
    <row r="329" spans="1:14" x14ac:dyDescent="0.2">
      <c r="A329" s="5">
        <v>327</v>
      </c>
      <c r="B329" s="2" t="str">
        <f>'Исходные данные'!A579</f>
        <v>05.12.2014</v>
      </c>
      <c r="C329" s="2">
        <f>'Исходные данные'!B579</f>
        <v>1830.56</v>
      </c>
      <c r="D329" s="6" t="str">
        <f>'Исходные данные'!A331</f>
        <v>04.12.2015</v>
      </c>
      <c r="E329" s="2">
        <f>'Исходные данные'!B331</f>
        <v>2461.16</v>
      </c>
      <c r="F329" s="13">
        <f t="shared" si="45"/>
        <v>1.3444847478367274</v>
      </c>
      <c r="G329" s="13">
        <f t="shared" si="46"/>
        <v>0.40093815241572911</v>
      </c>
      <c r="H329" s="13">
        <f t="shared" si="47"/>
        <v>1.155030828829803E-3</v>
      </c>
      <c r="I329" s="13">
        <f t="shared" si="51"/>
        <v>0.29601085254695014</v>
      </c>
      <c r="J329" s="19">
        <f t="shared" si="48"/>
        <v>3.4190166035992042E-4</v>
      </c>
      <c r="K329" s="13">
        <f t="shared" si="52"/>
        <v>1.1365312099426119</v>
      </c>
      <c r="L329" s="13">
        <f t="shared" si="49"/>
        <v>0.127980825387526</v>
      </c>
      <c r="M329" s="13">
        <f t="shared" si="53"/>
        <v>1.6379091666872427E-2</v>
      </c>
      <c r="N329" s="19">
        <f t="shared" si="50"/>
        <v>1.8918355823466978E-5</v>
      </c>
    </row>
    <row r="330" spans="1:14" x14ac:dyDescent="0.2">
      <c r="A330" s="5">
        <v>328</v>
      </c>
      <c r="B330" s="2" t="str">
        <f>'Исходные данные'!A580</f>
        <v>04.12.2014</v>
      </c>
      <c r="C330" s="2">
        <f>'Исходные данные'!B580</f>
        <v>1910.91</v>
      </c>
      <c r="D330" s="6" t="str">
        <f>'Исходные данные'!A332</f>
        <v>03.12.2015</v>
      </c>
      <c r="E330" s="2">
        <f>'Исходные данные'!B332</f>
        <v>2441.5100000000002</v>
      </c>
      <c r="F330" s="13">
        <f t="shared" si="45"/>
        <v>1.2776687546770911</v>
      </c>
      <c r="G330" s="13">
        <f t="shared" si="46"/>
        <v>0.39981911555829203</v>
      </c>
      <c r="H330" s="13">
        <f t="shared" si="47"/>
        <v>1.1518070845661331E-3</v>
      </c>
      <c r="I330" s="13">
        <f t="shared" si="51"/>
        <v>0.24503713196619531</v>
      </c>
      <c r="J330" s="19">
        <f t="shared" si="48"/>
        <v>2.8223550458043021E-4</v>
      </c>
      <c r="K330" s="13">
        <f t="shared" si="52"/>
        <v>1.0800497499101172</v>
      </c>
      <c r="L330" s="13">
        <f t="shared" si="49"/>
        <v>7.7007104806771115E-2</v>
      </c>
      <c r="M330" s="13">
        <f t="shared" si="53"/>
        <v>5.9300941907210357E-3</v>
      </c>
      <c r="N330" s="19">
        <f t="shared" si="50"/>
        <v>6.8303245010169588E-6</v>
      </c>
    </row>
    <row r="331" spans="1:14" x14ac:dyDescent="0.2">
      <c r="A331" s="5">
        <v>329</v>
      </c>
      <c r="B331" s="2" t="str">
        <f>'Исходные данные'!A581</f>
        <v>03.12.2014</v>
      </c>
      <c r="C331" s="2">
        <f>'Исходные данные'!B581</f>
        <v>1791.07</v>
      </c>
      <c r="D331" s="6" t="str">
        <f>'Исходные данные'!A333</f>
        <v>02.12.2015</v>
      </c>
      <c r="E331" s="2">
        <f>'Исходные данные'!B333</f>
        <v>2414.5500000000002</v>
      </c>
      <c r="F331" s="13">
        <f t="shared" si="45"/>
        <v>1.3481047641912378</v>
      </c>
      <c r="G331" s="13">
        <f t="shared" si="46"/>
        <v>0.39870320198428594</v>
      </c>
      <c r="H331" s="13">
        <f t="shared" si="47"/>
        <v>1.1485923379212434E-3</v>
      </c>
      <c r="I331" s="13">
        <f t="shared" si="51"/>
        <v>0.29869972771296716</v>
      </c>
      <c r="J331" s="19">
        <f t="shared" si="48"/>
        <v>3.4308421859027577E-4</v>
      </c>
      <c r="K331" s="13">
        <f t="shared" si="52"/>
        <v>1.1395913127619437</v>
      </c>
      <c r="L331" s="13">
        <f t="shared" si="49"/>
        <v>0.13066970055354304</v>
      </c>
      <c r="M331" s="13">
        <f t="shared" si="53"/>
        <v>1.7074570642752616E-2</v>
      </c>
      <c r="N331" s="19">
        <f t="shared" si="50"/>
        <v>1.9611721013560657E-5</v>
      </c>
    </row>
    <row r="332" spans="1:14" x14ac:dyDescent="0.2">
      <c r="A332" s="5">
        <v>330</v>
      </c>
      <c r="B332" s="2" t="str">
        <f>'Исходные данные'!A582</f>
        <v>02.12.2014</v>
      </c>
      <c r="C332" s="2">
        <f>'Исходные данные'!B582</f>
        <v>1839.88</v>
      </c>
      <c r="D332" s="6" t="str">
        <f>'Исходные данные'!A334</f>
        <v>01.12.2015</v>
      </c>
      <c r="E332" s="2">
        <f>'Исходные данные'!B334</f>
        <v>2438.31</v>
      </c>
      <c r="F332" s="13">
        <f t="shared" si="45"/>
        <v>1.3252549079287779</v>
      </c>
      <c r="G332" s="13">
        <f t="shared" si="46"/>
        <v>0.3975904029764829</v>
      </c>
      <c r="H332" s="13">
        <f t="shared" si="47"/>
        <v>1.1453865637823658E-3</v>
      </c>
      <c r="I332" s="13">
        <f t="shared" si="51"/>
        <v>0.28160482427735728</v>
      </c>
      <c r="J332" s="19">
        <f t="shared" si="48"/>
        <v>3.2254638202357922E-4</v>
      </c>
      <c r="K332" s="13">
        <f t="shared" si="52"/>
        <v>1.1202756791507975</v>
      </c>
      <c r="L332" s="13">
        <f t="shared" si="49"/>
        <v>0.11357479711793309</v>
      </c>
      <c r="M332" s="13">
        <f t="shared" si="53"/>
        <v>1.2899234540379667E-2</v>
      </c>
      <c r="N332" s="19">
        <f t="shared" si="50"/>
        <v>1.4774609925628273E-5</v>
      </c>
    </row>
    <row r="333" spans="1:14" x14ac:dyDescent="0.2">
      <c r="A333" s="5">
        <v>331</v>
      </c>
      <c r="B333" s="2" t="str">
        <f>'Исходные данные'!A583</f>
        <v>01.12.2014</v>
      </c>
      <c r="C333" s="2">
        <f>'Исходные данные'!B583</f>
        <v>1829.3</v>
      </c>
      <c r="D333" s="6" t="str">
        <f>'Исходные данные'!A335</f>
        <v>30.11.2015</v>
      </c>
      <c r="E333" s="2">
        <f>'Исходные данные'!B335</f>
        <v>2405.0300000000002</v>
      </c>
      <c r="F333" s="13">
        <f t="shared" si="45"/>
        <v>1.3147269447329581</v>
      </c>
      <c r="G333" s="13">
        <f t="shared" si="46"/>
        <v>0.39648070984198508</v>
      </c>
      <c r="H333" s="13">
        <f t="shared" si="47"/>
        <v>1.1421897371068222E-3</v>
      </c>
      <c r="I333" s="13">
        <f t="shared" si="51"/>
        <v>0.27362899747728331</v>
      </c>
      <c r="J333" s="19">
        <f t="shared" si="48"/>
        <v>3.1253623269338158E-4</v>
      </c>
      <c r="K333" s="13">
        <f t="shared" si="52"/>
        <v>1.111376092325117</v>
      </c>
      <c r="L333" s="13">
        <f t="shared" si="49"/>
        <v>0.10559897031785927</v>
      </c>
      <c r="M333" s="13">
        <f t="shared" si="53"/>
        <v>1.1151142532192128E-2</v>
      </c>
      <c r="N333" s="19">
        <f t="shared" si="50"/>
        <v>1.2736720557285232E-5</v>
      </c>
    </row>
    <row r="334" spans="1:14" x14ac:dyDescent="0.2">
      <c r="A334" s="5">
        <v>332</v>
      </c>
      <c r="B334" s="2" t="str">
        <f>'Исходные данные'!A584</f>
        <v>28.11.2014</v>
      </c>
      <c r="C334" s="2">
        <f>'Исходные данные'!B584</f>
        <v>1813.21</v>
      </c>
      <c r="D334" s="6" t="str">
        <f>'Исходные данные'!A336</f>
        <v>27.11.2015</v>
      </c>
      <c r="E334" s="2">
        <f>'Исходные данные'!B336</f>
        <v>2403.83</v>
      </c>
      <c r="F334" s="13">
        <f t="shared" si="45"/>
        <v>1.3257317133702107</v>
      </c>
      <c r="G334" s="13">
        <f t="shared" si="46"/>
        <v>0.3953741139121571</v>
      </c>
      <c r="H334" s="13">
        <f t="shared" si="47"/>
        <v>1.1390018329218306E-3</v>
      </c>
      <c r="I334" s="13">
        <f t="shared" si="51"/>
        <v>0.28196454351754013</v>
      </c>
      <c r="J334" s="19">
        <f t="shared" si="48"/>
        <v>3.2115813188544548E-4</v>
      </c>
      <c r="K334" s="13">
        <f t="shared" si="52"/>
        <v>1.1206787363562667</v>
      </c>
      <c r="L334" s="13">
        <f t="shared" si="49"/>
        <v>0.11393451635811604</v>
      </c>
      <c r="M334" s="13">
        <f t="shared" si="53"/>
        <v>1.2981074017757816E-2</v>
      </c>
      <c r="N334" s="19">
        <f t="shared" si="50"/>
        <v>1.4785467099520106E-5</v>
      </c>
    </row>
    <row r="335" spans="1:14" x14ac:dyDescent="0.2">
      <c r="A335" s="5">
        <v>333</v>
      </c>
      <c r="B335" s="2" t="str">
        <f>'Исходные данные'!A585</f>
        <v>27.11.2014</v>
      </c>
      <c r="C335" s="2">
        <f>'Исходные данные'!B585</f>
        <v>1778.22</v>
      </c>
      <c r="D335" s="6" t="str">
        <f>'Исходные данные'!A337</f>
        <v>26.11.2015</v>
      </c>
      <c r="E335" s="2">
        <f>'Исходные данные'!B337</f>
        <v>2396.54</v>
      </c>
      <c r="F335" s="13">
        <f t="shared" si="45"/>
        <v>1.3477185050218758</v>
      </c>
      <c r="G335" s="13">
        <f t="shared" si="46"/>
        <v>0.39427060654255791</v>
      </c>
      <c r="H335" s="13">
        <f t="shared" si="47"/>
        <v>1.1358228263243085E-3</v>
      </c>
      <c r="I335" s="13">
        <f t="shared" si="51"/>
        <v>0.29841316651556499</v>
      </c>
      <c r="J335" s="19">
        <f t="shared" si="48"/>
        <v>3.3894448620409552E-4</v>
      </c>
      <c r="K335" s="13">
        <f t="shared" si="52"/>
        <v>1.1392647968964325</v>
      </c>
      <c r="L335" s="13">
        <f t="shared" si="49"/>
        <v>0.13038313935614074</v>
      </c>
      <c r="M335" s="13">
        <f t="shared" si="53"/>
        <v>1.6999763028362824E-2</v>
      </c>
      <c r="N335" s="19">
        <f t="shared" si="50"/>
        <v>1.9308718889718549E-5</v>
      </c>
    </row>
    <row r="336" spans="1:14" x14ac:dyDescent="0.2">
      <c r="A336" s="5">
        <v>334</v>
      </c>
      <c r="B336" s="2" t="str">
        <f>'Исходные данные'!A586</f>
        <v>26.11.2014</v>
      </c>
      <c r="C336" s="2">
        <f>'Исходные данные'!B586</f>
        <v>1727.88</v>
      </c>
      <c r="D336" s="6" t="str">
        <f>'Исходные данные'!A338</f>
        <v>25.11.2015</v>
      </c>
      <c r="E336" s="2">
        <f>'Исходные данные'!B338</f>
        <v>2393.59</v>
      </c>
      <c r="F336" s="13">
        <f t="shared" si="45"/>
        <v>1.3852755978424427</v>
      </c>
      <c r="G336" s="13">
        <f t="shared" si="46"/>
        <v>0.39317017911287361</v>
      </c>
      <c r="H336" s="13">
        <f t="shared" si="47"/>
        <v>1.1326526924806792E-3</v>
      </c>
      <c r="I336" s="13">
        <f t="shared" si="51"/>
        <v>0.32589910745576495</v>
      </c>
      <c r="J336" s="19">
        <f t="shared" si="48"/>
        <v>3.6913050153682234E-4</v>
      </c>
      <c r="K336" s="13">
        <f t="shared" si="52"/>
        <v>1.1710128760129608</v>
      </c>
      <c r="L336" s="13">
        <f t="shared" si="49"/>
        <v>0.15786908029634086</v>
      </c>
      <c r="M336" s="13">
        <f t="shared" si="53"/>
        <v>2.4922646513612527E-2</v>
      </c>
      <c r="N336" s="19">
        <f t="shared" si="50"/>
        <v>2.8228702677387442E-5</v>
      </c>
    </row>
    <row r="337" spans="1:14" x14ac:dyDescent="0.2">
      <c r="A337" s="5">
        <v>335</v>
      </c>
      <c r="B337" s="2" t="str">
        <f>'Исходные данные'!A587</f>
        <v>25.11.2014</v>
      </c>
      <c r="C337" s="2">
        <f>'Исходные данные'!B587</f>
        <v>1749.19</v>
      </c>
      <c r="D337" s="6" t="str">
        <f>'Исходные данные'!A339</f>
        <v>24.11.2015</v>
      </c>
      <c r="E337" s="2">
        <f>'Исходные данные'!B339</f>
        <v>2406.36</v>
      </c>
      <c r="F337" s="13">
        <f t="shared" si="45"/>
        <v>1.3756996095335556</v>
      </c>
      <c r="G337" s="13">
        <f t="shared" si="46"/>
        <v>0.39207282302684998</v>
      </c>
      <c r="H337" s="13">
        <f t="shared" si="47"/>
        <v>1.1294914066266779E-3</v>
      </c>
      <c r="I337" s="13">
        <f t="shared" si="51"/>
        <v>0.31896240865367248</v>
      </c>
      <c r="J337" s="19">
        <f t="shared" si="48"/>
        <v>3.6026529961126979E-4</v>
      </c>
      <c r="K337" s="13">
        <f t="shared" si="52"/>
        <v>1.1629180206443095</v>
      </c>
      <c r="L337" s="13">
        <f t="shared" si="49"/>
        <v>0.15093238149424831</v>
      </c>
      <c r="M337" s="13">
        <f t="shared" si="53"/>
        <v>2.2780583783525318E-2</v>
      </c>
      <c r="N337" s="19">
        <f t="shared" si="50"/>
        <v>2.5730473621430899E-5</v>
      </c>
    </row>
    <row r="338" spans="1:14" x14ac:dyDescent="0.2">
      <c r="A338" s="5">
        <v>336</v>
      </c>
      <c r="B338" s="2" t="str">
        <f>'Исходные данные'!A588</f>
        <v>24.11.2014</v>
      </c>
      <c r="C338" s="2">
        <f>'Исходные данные'!B588</f>
        <v>1766.35</v>
      </c>
      <c r="D338" s="6" t="str">
        <f>'Исходные данные'!A340</f>
        <v>23.11.2015</v>
      </c>
      <c r="E338" s="2">
        <f>'Исходные данные'!B340</f>
        <v>2395.4</v>
      </c>
      <c r="F338" s="13">
        <f t="shared" si="45"/>
        <v>1.3561298723356074</v>
      </c>
      <c r="G338" s="13">
        <f t="shared" si="46"/>
        <v>0.39097852971222541</v>
      </c>
      <c r="H338" s="13">
        <f t="shared" si="47"/>
        <v>1.1263389440671577E-3</v>
      </c>
      <c r="I338" s="13">
        <f t="shared" si="51"/>
        <v>0.30463496099067749</v>
      </c>
      <c r="J338" s="19">
        <f t="shared" si="48"/>
        <v>3.4312222028817947E-4</v>
      </c>
      <c r="K338" s="13">
        <f t="shared" si="52"/>
        <v>1.1463751650026746</v>
      </c>
      <c r="L338" s="13">
        <f t="shared" si="49"/>
        <v>0.13660493383125336</v>
      </c>
      <c r="M338" s="13">
        <f t="shared" si="53"/>
        <v>1.8660907947041117E-2</v>
      </c>
      <c r="N338" s="19">
        <f t="shared" si="50"/>
        <v>2.1018507352404725E-5</v>
      </c>
    </row>
    <row r="339" spans="1:14" x14ac:dyDescent="0.2">
      <c r="A339" s="5">
        <v>337</v>
      </c>
      <c r="B339" s="2" t="str">
        <f>'Исходные данные'!A589</f>
        <v>21.11.2014</v>
      </c>
      <c r="C339" s="2">
        <f>'Исходные данные'!B589</f>
        <v>1765.7</v>
      </c>
      <c r="D339" s="6" t="str">
        <f>'Исходные данные'!A341</f>
        <v>20.11.2015</v>
      </c>
      <c r="E339" s="2">
        <f>'Исходные данные'!B341</f>
        <v>2368.69</v>
      </c>
      <c r="F339" s="13">
        <f t="shared" si="45"/>
        <v>1.3415019538993034</v>
      </c>
      <c r="G339" s="13">
        <f t="shared" si="46"/>
        <v>0.3898872906206638</v>
      </c>
      <c r="H339" s="13">
        <f t="shared" si="47"/>
        <v>1.1231952801758977E-3</v>
      </c>
      <c r="I339" s="13">
        <f t="shared" si="51"/>
        <v>0.29378984738587532</v>
      </c>
      <c r="J339" s="19">
        <f t="shared" si="48"/>
        <v>3.2998336994741244E-4</v>
      </c>
      <c r="K339" s="13">
        <f t="shared" si="52"/>
        <v>1.1340097693623714</v>
      </c>
      <c r="L339" s="13">
        <f t="shared" si="49"/>
        <v>0.12575982022645127</v>
      </c>
      <c r="M339" s="13">
        <f t="shared" si="53"/>
        <v>1.5815532383389348E-2</v>
      </c>
      <c r="N339" s="19">
        <f t="shared" si="50"/>
        <v>1.7763931326491983E-5</v>
      </c>
    </row>
    <row r="340" spans="1:14" x14ac:dyDescent="0.2">
      <c r="A340" s="5">
        <v>338</v>
      </c>
      <c r="B340" s="2" t="str">
        <f>'Исходные данные'!A590</f>
        <v>20.11.2014</v>
      </c>
      <c r="C340" s="2">
        <f>'Исходные данные'!B590</f>
        <v>1772.14</v>
      </c>
      <c r="D340" s="6" t="str">
        <f>'Исходные данные'!A342</f>
        <v>19.11.2015</v>
      </c>
      <c r="E340" s="2">
        <f>'Исходные данные'!B342</f>
        <v>2357.37</v>
      </c>
      <c r="F340" s="13">
        <f t="shared" si="45"/>
        <v>1.330239145891408</v>
      </c>
      <c r="G340" s="13">
        <f t="shared" si="46"/>
        <v>0.38879909722768774</v>
      </c>
      <c r="H340" s="13">
        <f t="shared" si="47"/>
        <v>1.1200603903954085E-3</v>
      </c>
      <c r="I340" s="13">
        <f t="shared" si="51"/>
        <v>0.2853587350108806</v>
      </c>
      <c r="J340" s="19">
        <f t="shared" si="48"/>
        <v>3.1961901613902685E-4</v>
      </c>
      <c r="K340" s="13">
        <f t="shared" si="52"/>
        <v>1.1244889973096124</v>
      </c>
      <c r="L340" s="13">
        <f t="shared" si="49"/>
        <v>0.11732870785145655</v>
      </c>
      <c r="M340" s="13">
        <f t="shared" si="53"/>
        <v>1.3766025686092448E-2</v>
      </c>
      <c r="N340" s="19">
        <f t="shared" si="50"/>
        <v>1.5418780104157928E-5</v>
      </c>
    </row>
    <row r="341" spans="1:14" x14ac:dyDescent="0.2">
      <c r="A341" s="5">
        <v>339</v>
      </c>
      <c r="B341" s="2" t="str">
        <f>'Исходные данные'!A591</f>
        <v>19.11.2014</v>
      </c>
      <c r="C341" s="2">
        <f>'Исходные данные'!B591</f>
        <v>1778.34</v>
      </c>
      <c r="D341" s="6" t="str">
        <f>'Исходные данные'!A343</f>
        <v>18.11.2015</v>
      </c>
      <c r="E341" s="2">
        <f>'Исходные данные'!B343</f>
        <v>2330.31</v>
      </c>
      <c r="F341" s="13">
        <f t="shared" si="45"/>
        <v>1.3103849657545801</v>
      </c>
      <c r="G341" s="13">
        <f t="shared" si="46"/>
        <v>0.38771394103261214</v>
      </c>
      <c r="H341" s="13">
        <f t="shared" si="47"/>
        <v>1.116934250236743E-3</v>
      </c>
      <c r="I341" s="13">
        <f t="shared" si="51"/>
        <v>0.27032096103084324</v>
      </c>
      <c r="J341" s="19">
        <f t="shared" si="48"/>
        <v>3.019307399322607E-4</v>
      </c>
      <c r="K341" s="13">
        <f t="shared" si="52"/>
        <v>1.1077056939589165</v>
      </c>
      <c r="L341" s="13">
        <f t="shared" si="49"/>
        <v>0.10229093387141913</v>
      </c>
      <c r="M341" s="13">
        <f t="shared" si="53"/>
        <v>1.0463435152287048E-2</v>
      </c>
      <c r="N341" s="19">
        <f t="shared" si="50"/>
        <v>1.1686969096720514E-5</v>
      </c>
    </row>
    <row r="342" spans="1:14" x14ac:dyDescent="0.2">
      <c r="A342" s="5">
        <v>340</v>
      </c>
      <c r="B342" s="2" t="str">
        <f>'Исходные данные'!A592</f>
        <v>18.11.2014</v>
      </c>
      <c r="C342" s="2">
        <f>'Исходные данные'!B592</f>
        <v>1796.62</v>
      </c>
      <c r="D342" s="6" t="str">
        <f>'Исходные данные'!A344</f>
        <v>17.11.2015</v>
      </c>
      <c r="E342" s="2">
        <f>'Исходные данные'!B344</f>
        <v>2315.0500000000002</v>
      </c>
      <c r="F342" s="13">
        <f t="shared" si="45"/>
        <v>1.2885585154345385</v>
      </c>
      <c r="G342" s="13">
        <f t="shared" si="46"/>
        <v>0.38663181355847798</v>
      </c>
      <c r="H342" s="13">
        <f t="shared" si="47"/>
        <v>1.1138168352793042E-3</v>
      </c>
      <c r="I342" s="13">
        <f t="shared" si="51"/>
        <v>0.25352416368760533</v>
      </c>
      <c r="J342" s="19">
        <f t="shared" si="48"/>
        <v>2.8237948166536084E-4</v>
      </c>
      <c r="K342" s="13">
        <f t="shared" si="52"/>
        <v>1.0892551745083219</v>
      </c>
      <c r="L342" s="13">
        <f t="shared" si="49"/>
        <v>8.5494136528181122E-2</v>
      </c>
      <c r="M342" s="13">
        <f t="shared" si="53"/>
        <v>7.3092473806992781E-3</v>
      </c>
      <c r="N342" s="19">
        <f t="shared" si="50"/>
        <v>8.1411627858440125E-6</v>
      </c>
    </row>
    <row r="343" spans="1:14" x14ac:dyDescent="0.2">
      <c r="A343" s="5">
        <v>341</v>
      </c>
      <c r="B343" s="2" t="str">
        <f>'Исходные данные'!A593</f>
        <v>17.11.2014</v>
      </c>
      <c r="C343" s="2">
        <f>'Исходные данные'!B593</f>
        <v>1842.05</v>
      </c>
      <c r="D343" s="6" t="str">
        <f>'Исходные данные'!A345</f>
        <v>16.11.2015</v>
      </c>
      <c r="E343" s="2">
        <f>'Исходные данные'!B345</f>
        <v>2284.3000000000002</v>
      </c>
      <c r="F343" s="13">
        <f t="shared" si="45"/>
        <v>1.2400857740017917</v>
      </c>
      <c r="G343" s="13">
        <f t="shared" si="46"/>
        <v>0.38555270635198519</v>
      </c>
      <c r="H343" s="13">
        <f t="shared" si="47"/>
        <v>1.1107081211706523E-3</v>
      </c>
      <c r="I343" s="13">
        <f t="shared" si="51"/>
        <v>0.2151805498067228</v>
      </c>
      <c r="J343" s="19">
        <f t="shared" si="48"/>
        <v>2.3900278418829304E-4</v>
      </c>
      <c r="K343" s="13">
        <f t="shared" si="52"/>
        <v>1.0482797870534355</v>
      </c>
      <c r="L343" s="13">
        <f t="shared" si="49"/>
        <v>4.7150522647298611E-2</v>
      </c>
      <c r="M343" s="13">
        <f t="shared" si="53"/>
        <v>2.2231717859134219E-3</v>
      </c>
      <c r="N343" s="19">
        <f t="shared" si="50"/>
        <v>2.4692949573715002E-6</v>
      </c>
    </row>
    <row r="344" spans="1:14" x14ac:dyDescent="0.2">
      <c r="A344" s="5">
        <v>342</v>
      </c>
      <c r="B344" s="2" t="str">
        <f>'Исходные данные'!A594</f>
        <v>14.11.2014</v>
      </c>
      <c r="C344" s="2">
        <f>'Исходные данные'!B594</f>
        <v>1773.98</v>
      </c>
      <c r="D344" s="6" t="str">
        <f>'Исходные данные'!A346</f>
        <v>13.11.2015</v>
      </c>
      <c r="E344" s="2">
        <f>'Исходные данные'!B346</f>
        <v>2272.2600000000002</v>
      </c>
      <c r="F344" s="13">
        <f t="shared" si="45"/>
        <v>1.2808825353160691</v>
      </c>
      <c r="G344" s="13">
        <f t="shared" si="46"/>
        <v>0.38447661098342784</v>
      </c>
      <c r="H344" s="13">
        <f t="shared" si="47"/>
        <v>1.1076080836263183E-3</v>
      </c>
      <c r="I344" s="13">
        <f t="shared" si="51"/>
        <v>0.24754932106457564</v>
      </c>
      <c r="J344" s="19">
        <f t="shared" si="48"/>
        <v>2.741876291073308E-4</v>
      </c>
      <c r="K344" s="13">
        <f t="shared" si="52"/>
        <v>1.0827664501210976</v>
      </c>
      <c r="L344" s="13">
        <f t="shared" si="49"/>
        <v>7.951929390515157E-2</v>
      </c>
      <c r="M344" s="13">
        <f t="shared" si="53"/>
        <v>6.3233181031738797E-3</v>
      </c>
      <c r="N344" s="19">
        <f t="shared" si="50"/>
        <v>7.0037582464160271E-6</v>
      </c>
    </row>
    <row r="345" spans="1:14" x14ac:dyDescent="0.2">
      <c r="A345" s="5">
        <v>343</v>
      </c>
      <c r="B345" s="2" t="str">
        <f>'Исходные данные'!A595</f>
        <v>13.11.2014</v>
      </c>
      <c r="C345" s="2">
        <f>'Исходные данные'!B595</f>
        <v>1744.89</v>
      </c>
      <c r="D345" s="6" t="str">
        <f>'Исходные данные'!A347</f>
        <v>12.11.2015</v>
      </c>
      <c r="E345" s="2">
        <f>'Исходные данные'!B347</f>
        <v>2286.5300000000002</v>
      </c>
      <c r="F345" s="13">
        <f t="shared" si="45"/>
        <v>1.3104149831794554</v>
      </c>
      <c r="G345" s="13">
        <f t="shared" si="46"/>
        <v>0.38340351904662751</v>
      </c>
      <c r="H345" s="13">
        <f t="shared" si="47"/>
        <v>1.1045166984296111E-3</v>
      </c>
      <c r="I345" s="13">
        <f t="shared" si="51"/>
        <v>0.27034386810155558</v>
      </c>
      <c r="J345" s="19">
        <f t="shared" si="48"/>
        <v>2.9859931663622042E-4</v>
      </c>
      <c r="K345" s="13">
        <f t="shared" si="52"/>
        <v>1.1077310685422039</v>
      </c>
      <c r="L345" s="13">
        <f t="shared" si="49"/>
        <v>0.10231384094213138</v>
      </c>
      <c r="M345" s="13">
        <f t="shared" si="53"/>
        <v>1.0468122048331764E-2</v>
      </c>
      <c r="N345" s="19">
        <f t="shared" si="50"/>
        <v>1.1562215603581618E-5</v>
      </c>
    </row>
    <row r="346" spans="1:14" x14ac:dyDescent="0.2">
      <c r="A346" s="5">
        <v>344</v>
      </c>
      <c r="B346" s="2" t="str">
        <f>'Исходные данные'!A596</f>
        <v>12.11.2014</v>
      </c>
      <c r="C346" s="2">
        <f>'Исходные данные'!B596</f>
        <v>1730.2</v>
      </c>
      <c r="D346" s="6" t="str">
        <f>'Исходные данные'!A348</f>
        <v>11.11.2015</v>
      </c>
      <c r="E346" s="2">
        <f>'Исходные данные'!B348</f>
        <v>2270.2600000000002</v>
      </c>
      <c r="F346" s="13">
        <f t="shared" si="45"/>
        <v>1.312137325164721</v>
      </c>
      <c r="G346" s="13">
        <f t="shared" si="46"/>
        <v>0.38233342215886762</v>
      </c>
      <c r="H346" s="13">
        <f t="shared" si="47"/>
        <v>1.1014339414314297E-3</v>
      </c>
      <c r="I346" s="13">
        <f t="shared" si="51"/>
        <v>0.27165735361519616</v>
      </c>
      <c r="J346" s="19">
        <f t="shared" si="48"/>
        <v>2.9921262971121718E-4</v>
      </c>
      <c r="K346" s="13">
        <f t="shared" si="52"/>
        <v>1.1091870132255472</v>
      </c>
      <c r="L346" s="13">
        <f t="shared" si="49"/>
        <v>0.10362732645577202</v>
      </c>
      <c r="M346" s="13">
        <f t="shared" si="53"/>
        <v>1.0738622788371155E-2</v>
      </c>
      <c r="N346" s="19">
        <f t="shared" si="50"/>
        <v>1.1827883623341012E-5</v>
      </c>
    </row>
    <row r="347" spans="1:14" x14ac:dyDescent="0.2">
      <c r="A347" s="5">
        <v>345</v>
      </c>
      <c r="B347" s="2" t="str">
        <f>'Исходные данные'!A597</f>
        <v>11.11.2014</v>
      </c>
      <c r="C347" s="2">
        <f>'Исходные данные'!B597</f>
        <v>1715.58</v>
      </c>
      <c r="D347" s="6" t="str">
        <f>'Исходные данные'!A349</f>
        <v>10.11.2015</v>
      </c>
      <c r="E347" s="2">
        <f>'Исходные данные'!B349</f>
        <v>2243.04</v>
      </c>
      <c r="F347" s="13">
        <f t="shared" si="45"/>
        <v>1.3074528730808239</v>
      </c>
      <c r="G347" s="13">
        <f t="shared" si="46"/>
        <v>0.38126631196082839</v>
      </c>
      <c r="H347" s="13">
        <f t="shared" si="47"/>
        <v>1.0983597885500748E-3</v>
      </c>
      <c r="I347" s="13">
        <f t="shared" si="51"/>
        <v>0.26808087277452652</v>
      </c>
      <c r="J347" s="19">
        <f t="shared" si="48"/>
        <v>2.9444925073494844E-4</v>
      </c>
      <c r="K347" s="13">
        <f t="shared" si="52"/>
        <v>1.1052271125993809</v>
      </c>
      <c r="L347" s="13">
        <f t="shared" si="49"/>
        <v>0.10005084561510237</v>
      </c>
      <c r="M347" s="13">
        <f t="shared" si="53"/>
        <v>1.0010171708297055E-2</v>
      </c>
      <c r="N347" s="19">
        <f t="shared" si="50"/>
        <v>1.0994770080875094E-5</v>
      </c>
    </row>
    <row r="348" spans="1:14" x14ac:dyDescent="0.2">
      <c r="A348" s="5">
        <v>346</v>
      </c>
      <c r="B348" s="2" t="str">
        <f>'Исходные данные'!A598</f>
        <v>10.11.2014</v>
      </c>
      <c r="C348" s="2">
        <f>'Исходные данные'!B598</f>
        <v>1757.89</v>
      </c>
      <c r="D348" s="6" t="str">
        <f>'Исходные данные'!A350</f>
        <v>09.11.2015</v>
      </c>
      <c r="E348" s="2">
        <f>'Исходные данные'!B350</f>
        <v>2235.4699999999998</v>
      </c>
      <c r="F348" s="13">
        <f t="shared" si="45"/>
        <v>1.2716779775753886</v>
      </c>
      <c r="G348" s="13">
        <f t="shared" si="46"/>
        <v>0.38020218011652113</v>
      </c>
      <c r="H348" s="13">
        <f t="shared" si="47"/>
        <v>1.0952942157710594E-3</v>
      </c>
      <c r="I348" s="13">
        <f t="shared" si="51"/>
        <v>0.24033727058345045</v>
      </c>
      <c r="J348" s="19">
        <f t="shared" si="48"/>
        <v>2.6324002230425727E-4</v>
      </c>
      <c r="K348" s="13">
        <f t="shared" si="52"/>
        <v>1.074985575579505</v>
      </c>
      <c r="L348" s="13">
        <f t="shared" si="49"/>
        <v>7.2307243424026349E-2</v>
      </c>
      <c r="M348" s="13">
        <f t="shared" si="53"/>
        <v>5.2283374515814055E-3</v>
      </c>
      <c r="N348" s="19">
        <f t="shared" si="50"/>
        <v>5.7265677688163148E-6</v>
      </c>
    </row>
    <row r="349" spans="1:14" x14ac:dyDescent="0.2">
      <c r="A349" s="5">
        <v>347</v>
      </c>
      <c r="B349" s="2" t="str">
        <f>'Исходные данные'!A599</f>
        <v>07.11.2014</v>
      </c>
      <c r="C349" s="2">
        <f>'Исходные данные'!B599</f>
        <v>1673.79</v>
      </c>
      <c r="D349" s="6" t="str">
        <f>'Исходные данные'!A351</f>
        <v>06.11.2015</v>
      </c>
      <c r="E349" s="2">
        <f>'Исходные данные'!B351</f>
        <v>2238.15</v>
      </c>
      <c r="F349" s="13">
        <f t="shared" si="45"/>
        <v>1.337174914415787</v>
      </c>
      <c r="G349" s="13">
        <f t="shared" si="46"/>
        <v>0.37914101831322344</v>
      </c>
      <c r="H349" s="13">
        <f t="shared" si="47"/>
        <v>1.0922371991469227E-3</v>
      </c>
      <c r="I349" s="13">
        <f t="shared" si="51"/>
        <v>0.29055911560305564</v>
      </c>
      <c r="J349" s="19">
        <f t="shared" si="48"/>
        <v>3.173594746128884E-4</v>
      </c>
      <c r="K349" s="13">
        <f t="shared" si="52"/>
        <v>1.1303519997762284</v>
      </c>
      <c r="L349" s="13">
        <f t="shared" si="49"/>
        <v>0.12252908844363156</v>
      </c>
      <c r="M349" s="13">
        <f t="shared" si="53"/>
        <v>1.5013377514827292E-2</v>
      </c>
      <c r="N349" s="19">
        <f t="shared" si="50"/>
        <v>1.639816940653035E-5</v>
      </c>
    </row>
    <row r="350" spans="1:14" x14ac:dyDescent="0.2">
      <c r="A350" s="5">
        <v>348</v>
      </c>
      <c r="B350" s="2" t="str">
        <f>'Исходные данные'!A600</f>
        <v>06.11.2014</v>
      </c>
      <c r="C350" s="2">
        <f>'Исходные данные'!B600</f>
        <v>1665.08</v>
      </c>
      <c r="D350" s="6" t="str">
        <f>'Исходные данные'!A352</f>
        <v>05.11.2015</v>
      </c>
      <c r="E350" s="2">
        <f>'Исходные данные'!B352</f>
        <v>2255.6999999999998</v>
      </c>
      <c r="F350" s="13">
        <f t="shared" si="45"/>
        <v>1.3547096836188051</v>
      </c>
      <c r="G350" s="13">
        <f t="shared" si="46"/>
        <v>0.37808281826141393</v>
      </c>
      <c r="H350" s="13">
        <f t="shared" si="47"/>
        <v>1.0891887147970426E-3</v>
      </c>
      <c r="I350" s="13">
        <f t="shared" si="51"/>
        <v>0.30358717574376909</v>
      </c>
      <c r="J350" s="19">
        <f t="shared" si="48"/>
        <v>3.3066372577721977E-4</v>
      </c>
      <c r="K350" s="13">
        <f t="shared" si="52"/>
        <v>1.1451746390738744</v>
      </c>
      <c r="L350" s="13">
        <f t="shared" si="49"/>
        <v>0.13555714858434492</v>
      </c>
      <c r="M350" s="13">
        <f t="shared" si="53"/>
        <v>1.8375740532318174E-2</v>
      </c>
      <c r="N350" s="19">
        <f t="shared" si="50"/>
        <v>2.0014649213839553E-5</v>
      </c>
    </row>
    <row r="351" spans="1:14" x14ac:dyDescent="0.2">
      <c r="A351" s="5">
        <v>349</v>
      </c>
      <c r="B351" s="2" t="str">
        <f>'Исходные данные'!A601</f>
        <v>05.11.2014</v>
      </c>
      <c r="C351" s="2">
        <f>'Исходные данные'!B601</f>
        <v>1606.36</v>
      </c>
      <c r="D351" s="6" t="str">
        <f>'Исходные данные'!A353</f>
        <v>03.11.2015</v>
      </c>
      <c r="E351" s="2">
        <f>'Исходные данные'!B353</f>
        <v>2256.96</v>
      </c>
      <c r="F351" s="13">
        <f t="shared" si="45"/>
        <v>1.4050150651161633</v>
      </c>
      <c r="G351" s="13">
        <f t="shared" si="46"/>
        <v>0.37702757169470774</v>
      </c>
      <c r="H351" s="13">
        <f t="shared" si="47"/>
        <v>1.0861487389074477E-3</v>
      </c>
      <c r="I351" s="13">
        <f t="shared" si="51"/>
        <v>0.34004802523083077</v>
      </c>
      <c r="J351" s="19">
        <f t="shared" si="48"/>
        <v>3.6934273377243478E-4</v>
      </c>
      <c r="K351" s="13">
        <f t="shared" si="52"/>
        <v>1.1876992093167198</v>
      </c>
      <c r="L351" s="13">
        <f t="shared" si="49"/>
        <v>0.17201799807140658</v>
      </c>
      <c r="M351" s="13">
        <f t="shared" si="53"/>
        <v>2.9590191660494449E-2</v>
      </c>
      <c r="N351" s="19">
        <f t="shared" si="50"/>
        <v>3.2139349356075724E-5</v>
      </c>
    </row>
    <row r="352" spans="1:14" x14ac:dyDescent="0.2">
      <c r="A352" s="5">
        <v>350</v>
      </c>
      <c r="B352" s="2" t="str">
        <f>'Исходные данные'!A602</f>
        <v>31.10.2014</v>
      </c>
      <c r="C352" s="2">
        <f>'Исходные данные'!B602</f>
        <v>1667.93</v>
      </c>
      <c r="D352" s="6" t="str">
        <f>'Исходные данные'!A354</f>
        <v>02.11.2015</v>
      </c>
      <c r="E352" s="2">
        <f>'Исходные данные'!B354</f>
        <v>2244.89</v>
      </c>
      <c r="F352" s="13">
        <f t="shared" si="45"/>
        <v>1.3459137973416149</v>
      </c>
      <c r="G352" s="13">
        <f t="shared" si="46"/>
        <v>0.37597527036979184</v>
      </c>
      <c r="H352" s="13">
        <f t="shared" si="47"/>
        <v>1.0831172477306339E-3</v>
      </c>
      <c r="I352" s="13">
        <f t="shared" si="51"/>
        <v>0.29707318559187751</v>
      </c>
      <c r="J352" s="19">
        <f t="shared" si="48"/>
        <v>3.2176509115284618E-4</v>
      </c>
      <c r="K352" s="13">
        <f t="shared" si="52"/>
        <v>1.1377392261476829</v>
      </c>
      <c r="L352" s="13">
        <f t="shared" si="49"/>
        <v>0.12904315843245331</v>
      </c>
      <c r="M352" s="13">
        <f t="shared" si="53"/>
        <v>1.6652136738223255E-2</v>
      </c>
      <c r="N352" s="19">
        <f t="shared" si="50"/>
        <v>1.8036216512738549E-5</v>
      </c>
    </row>
    <row r="353" spans="1:14" x14ac:dyDescent="0.2">
      <c r="A353" s="5">
        <v>351</v>
      </c>
      <c r="B353" s="2" t="str">
        <f>'Исходные данные'!A603</f>
        <v>30.10.2014</v>
      </c>
      <c r="C353" s="2">
        <f>'Исходные данные'!B603</f>
        <v>1646.17</v>
      </c>
      <c r="D353" s="6" t="str">
        <f>'Исходные данные'!A355</f>
        <v>30.10.2015</v>
      </c>
      <c r="E353" s="2">
        <f>'Исходные данные'!B355</f>
        <v>2221.2399999999998</v>
      </c>
      <c r="F353" s="13">
        <f t="shared" si="45"/>
        <v>1.3493381607002921</v>
      </c>
      <c r="G353" s="13">
        <f t="shared" si="46"/>
        <v>0.37492590606636078</v>
      </c>
      <c r="H353" s="13">
        <f t="shared" si="47"/>
        <v>1.080094217585377E-3</v>
      </c>
      <c r="I353" s="13">
        <f t="shared" si="51"/>
        <v>0.29961422090474515</v>
      </c>
      <c r="J353" s="19">
        <f t="shared" si="48"/>
        <v>3.2361158750556304E-4</v>
      </c>
      <c r="K353" s="13">
        <f t="shared" si="52"/>
        <v>1.1406339379230175</v>
      </c>
      <c r="L353" s="13">
        <f t="shared" si="49"/>
        <v>0.13158419374532107</v>
      </c>
      <c r="M353" s="13">
        <f t="shared" si="53"/>
        <v>1.7314400043606199E-2</v>
      </c>
      <c r="N353" s="19">
        <f t="shared" si="50"/>
        <v>1.8701183368059055E-5</v>
      </c>
    </row>
    <row r="354" spans="1:14" x14ac:dyDescent="0.2">
      <c r="A354" s="5">
        <v>352</v>
      </c>
      <c r="B354" s="2" t="str">
        <f>'Исходные данные'!A604</f>
        <v>29.10.2014</v>
      </c>
      <c r="C354" s="2">
        <f>'Исходные данные'!B604</f>
        <v>1645.32</v>
      </c>
      <c r="D354" s="6" t="str">
        <f>'Исходные данные'!A356</f>
        <v>29.10.2015</v>
      </c>
      <c r="E354" s="2">
        <f>'Исходные данные'!B356</f>
        <v>2290.86</v>
      </c>
      <c r="F354" s="13">
        <f t="shared" si="45"/>
        <v>1.3923492086645761</v>
      </c>
      <c r="G354" s="13">
        <f t="shared" si="46"/>
        <v>0.37387947058705212</v>
      </c>
      <c r="H354" s="13">
        <f t="shared" si="47"/>
        <v>1.0770796248565475E-3</v>
      </c>
      <c r="I354" s="13">
        <f t="shared" si="51"/>
        <v>0.33099239874355668</v>
      </c>
      <c r="J354" s="19">
        <f t="shared" si="48"/>
        <v>3.5650516866907883E-4</v>
      </c>
      <c r="K354" s="13">
        <f t="shared" si="52"/>
        <v>1.1769924004956875</v>
      </c>
      <c r="L354" s="13">
        <f t="shared" si="49"/>
        <v>0.1629623715841326</v>
      </c>
      <c r="M354" s="13">
        <f t="shared" si="53"/>
        <v>2.6556734552324917E-2</v>
      </c>
      <c r="N354" s="19">
        <f t="shared" si="50"/>
        <v>2.8603717689033034E-5</v>
      </c>
    </row>
    <row r="355" spans="1:14" x14ac:dyDescent="0.2">
      <c r="A355" s="5">
        <v>353</v>
      </c>
      <c r="B355" s="2" t="str">
        <f>'Исходные данные'!A605</f>
        <v>28.10.2014</v>
      </c>
      <c r="C355" s="2">
        <f>'Исходные данные'!B605</f>
        <v>1584.94</v>
      </c>
      <c r="D355" s="6" t="str">
        <f>'Исходные данные'!A357</f>
        <v>28.10.2015</v>
      </c>
      <c r="E355" s="2">
        <f>'Исходные данные'!B357</f>
        <v>2198.8000000000002</v>
      </c>
      <c r="F355" s="13">
        <f t="shared" si="45"/>
        <v>1.3873080368972959</v>
      </c>
      <c r="G355" s="13">
        <f t="shared" si="46"/>
        <v>0.37283595575738299</v>
      </c>
      <c r="H355" s="13">
        <f t="shared" si="47"/>
        <v>1.0740734459949281E-3</v>
      </c>
      <c r="I355" s="13">
        <f t="shared" si="51"/>
        <v>0.3273652052812287</v>
      </c>
      <c r="J355" s="19">
        <f t="shared" si="48"/>
        <v>3.5161427413524633E-4</v>
      </c>
      <c r="K355" s="13">
        <f t="shared" si="52"/>
        <v>1.1727309545719504</v>
      </c>
      <c r="L355" s="13">
        <f t="shared" si="49"/>
        <v>0.15933517812180459</v>
      </c>
      <c r="M355" s="13">
        <f t="shared" si="53"/>
        <v>2.5387698987107205E-2</v>
      </c>
      <c r="N355" s="19">
        <f t="shared" si="50"/>
        <v>2.7268253336964183E-5</v>
      </c>
    </row>
    <row r="356" spans="1:14" x14ac:dyDescent="0.2">
      <c r="A356" s="5">
        <v>354</v>
      </c>
      <c r="B356" s="2" t="str">
        <f>'Исходные данные'!A606</f>
        <v>27.10.2014</v>
      </c>
      <c r="C356" s="2">
        <f>'Исходные данные'!B606</f>
        <v>1569.9</v>
      </c>
      <c r="D356" s="6" t="str">
        <f>'Исходные данные'!A358</f>
        <v>27.10.2015</v>
      </c>
      <c r="E356" s="2">
        <f>'Исходные данные'!B358</f>
        <v>2151.87</v>
      </c>
      <c r="F356" s="13">
        <f t="shared" si="45"/>
        <v>1.3707051404548058</v>
      </c>
      <c r="G356" s="13">
        <f t="shared" si="46"/>
        <v>0.37179535342568543</v>
      </c>
      <c r="H356" s="13">
        <f t="shared" si="47"/>
        <v>1.0710756575170268E-3</v>
      </c>
      <c r="I356" s="13">
        <f t="shared" si="51"/>
        <v>0.3153253084887776</v>
      </c>
      <c r="J356" s="19">
        <f t="shared" si="48"/>
        <v>3.377372621213768E-4</v>
      </c>
      <c r="K356" s="13">
        <f t="shared" si="52"/>
        <v>1.1586960538319484</v>
      </c>
      <c r="L356" s="13">
        <f t="shared" si="49"/>
        <v>0.14729528132935346</v>
      </c>
      <c r="M356" s="13">
        <f t="shared" si="53"/>
        <v>2.1695899901893391E-2</v>
      </c>
      <c r="N356" s="19">
        <f t="shared" si="50"/>
        <v>2.3237950252844061E-5</v>
      </c>
    </row>
    <row r="357" spans="1:14" x14ac:dyDescent="0.2">
      <c r="A357" s="5">
        <v>355</v>
      </c>
      <c r="B357" s="2" t="str">
        <f>'Исходные данные'!A607</f>
        <v>24.10.2014</v>
      </c>
      <c r="C357" s="2">
        <f>'Исходные данные'!B607</f>
        <v>1580.21</v>
      </c>
      <c r="D357" s="6" t="str">
        <f>'Исходные данные'!A359</f>
        <v>26.10.2015</v>
      </c>
      <c r="E357" s="2">
        <f>'Исходные данные'!B359</f>
        <v>2119.4699999999998</v>
      </c>
      <c r="F357" s="13">
        <f t="shared" si="45"/>
        <v>1.3412584403338794</v>
      </c>
      <c r="G357" s="13">
        <f t="shared" si="46"/>
        <v>0.37075765546304357</v>
      </c>
      <c r="H357" s="13">
        <f t="shared" si="47"/>
        <v>1.0680862360048968E-3</v>
      </c>
      <c r="I357" s="13">
        <f t="shared" si="51"/>
        <v>0.29360830782936764</v>
      </c>
      <c r="J357" s="19">
        <f t="shared" si="48"/>
        <v>3.1359899236923638E-4</v>
      </c>
      <c r="K357" s="13">
        <f t="shared" si="52"/>
        <v>1.1338039204171944</v>
      </c>
      <c r="L357" s="13">
        <f t="shared" si="49"/>
        <v>0.12557828066994353</v>
      </c>
      <c r="M357" s="13">
        <f t="shared" si="53"/>
        <v>1.5769904576019119E-2</v>
      </c>
      <c r="N357" s="19">
        <f t="shared" si="50"/>
        <v>1.6843618020756659E-5</v>
      </c>
    </row>
    <row r="358" spans="1:14" x14ac:dyDescent="0.2">
      <c r="A358" s="5">
        <v>356</v>
      </c>
      <c r="B358" s="2" t="str">
        <f>'Исходные данные'!A608</f>
        <v>23.10.2014</v>
      </c>
      <c r="C358" s="2">
        <f>'Исходные данные'!B608</f>
        <v>1545.92</v>
      </c>
      <c r="D358" s="6" t="str">
        <f>'Исходные данные'!A360</f>
        <v>23.10.2015</v>
      </c>
      <c r="E358" s="2">
        <f>'Исходные данные'!B360</f>
        <v>2103.62</v>
      </c>
      <c r="F358" s="13">
        <f t="shared" si="45"/>
        <v>1.3607560546470709</v>
      </c>
      <c r="G358" s="13">
        <f t="shared" si="46"/>
        <v>0.36972285376322944</v>
      </c>
      <c r="H358" s="13">
        <f t="shared" si="47"/>
        <v>1.0651051581059509E-3</v>
      </c>
      <c r="I358" s="13">
        <f t="shared" si="51"/>
        <v>0.30804046781488476</v>
      </c>
      <c r="J358" s="19">
        <f t="shared" si="48"/>
        <v>3.2809549117500392E-4</v>
      </c>
      <c r="K358" s="13">
        <f t="shared" si="52"/>
        <v>1.1502858085323409</v>
      </c>
      <c r="L358" s="13">
        <f t="shared" si="49"/>
        <v>0.14001044065546064</v>
      </c>
      <c r="M358" s="13">
        <f t="shared" si="53"/>
        <v>1.9602923492536273E-2</v>
      </c>
      <c r="N358" s="19">
        <f t="shared" si="50"/>
        <v>2.0879174925856706E-5</v>
      </c>
    </row>
    <row r="359" spans="1:14" x14ac:dyDescent="0.2">
      <c r="A359" s="5">
        <v>357</v>
      </c>
      <c r="B359" s="2" t="str">
        <f>'Исходные данные'!A609</f>
        <v>22.10.2014</v>
      </c>
      <c r="C359" s="2">
        <f>'Исходные данные'!B609</f>
        <v>1566.55</v>
      </c>
      <c r="D359" s="6" t="str">
        <f>'Исходные данные'!A361</f>
        <v>22.10.2015</v>
      </c>
      <c r="E359" s="2">
        <f>'Исходные данные'!B361</f>
        <v>2085.54</v>
      </c>
      <c r="F359" s="13">
        <f t="shared" si="45"/>
        <v>1.3312948836615492</v>
      </c>
      <c r="G359" s="13">
        <f t="shared" si="46"/>
        <v>0.36869094024264015</v>
      </c>
      <c r="H359" s="13">
        <f t="shared" si="47"/>
        <v>1.06213240053278E-3</v>
      </c>
      <c r="I359" s="13">
        <f t="shared" si="51"/>
        <v>0.28615206533376186</v>
      </c>
      <c r="J359" s="19">
        <f t="shared" si="48"/>
        <v>3.0393138007036137E-4</v>
      </c>
      <c r="K359" s="13">
        <f t="shared" si="52"/>
        <v>1.1253814424840267</v>
      </c>
      <c r="L359" s="13">
        <f t="shared" si="49"/>
        <v>0.11812203817433765</v>
      </c>
      <c r="M359" s="13">
        <f t="shared" si="53"/>
        <v>1.3952815902459689E-2</v>
      </c>
      <c r="N359" s="19">
        <f t="shared" si="50"/>
        <v>1.4819737848671457E-5</v>
      </c>
    </row>
    <row r="360" spans="1:14" x14ac:dyDescent="0.2">
      <c r="A360" s="5">
        <v>358</v>
      </c>
      <c r="B360" s="2" t="str">
        <f>'Исходные данные'!A610</f>
        <v>21.10.2014</v>
      </c>
      <c r="C360" s="2">
        <f>'Исходные данные'!B610</f>
        <v>1525.38</v>
      </c>
      <c r="D360" s="6" t="str">
        <f>'Исходные данные'!A362</f>
        <v>21.10.2015</v>
      </c>
      <c r="E360" s="2">
        <f>'Исходные данные'!B362</f>
        <v>2118.5300000000002</v>
      </c>
      <c r="F360" s="13">
        <f t="shared" si="45"/>
        <v>1.3888539249236256</v>
      </c>
      <c r="G360" s="13">
        <f t="shared" si="46"/>
        <v>0.36766190684023436</v>
      </c>
      <c r="H360" s="13">
        <f t="shared" si="47"/>
        <v>1.0591679400629721E-3</v>
      </c>
      <c r="I360" s="13">
        <f t="shared" si="51"/>
        <v>0.32847889260017465</v>
      </c>
      <c r="J360" s="19">
        <f t="shared" si="48"/>
        <v>3.4791431202949323E-4</v>
      </c>
      <c r="K360" s="13">
        <f t="shared" si="52"/>
        <v>1.1740377377034268</v>
      </c>
      <c r="L360" s="13">
        <f t="shared" si="49"/>
        <v>0.16044886544075054</v>
      </c>
      <c r="M360" s="13">
        <f t="shared" si="53"/>
        <v>2.5743838421224081E-2</v>
      </c>
      <c r="N360" s="19">
        <f t="shared" si="50"/>
        <v>2.7267048309921905E-5</v>
      </c>
    </row>
    <row r="361" spans="1:14" x14ac:dyDescent="0.2">
      <c r="A361" s="5">
        <v>359</v>
      </c>
      <c r="B361" s="2" t="str">
        <f>'Исходные данные'!A611</f>
        <v>20.10.2014</v>
      </c>
      <c r="C361" s="2">
        <f>'Исходные данные'!B611</f>
        <v>1532.46</v>
      </c>
      <c r="D361" s="6" t="str">
        <f>'Исходные данные'!A363</f>
        <v>20.10.2015</v>
      </c>
      <c r="E361" s="2">
        <f>'Исходные данные'!B363</f>
        <v>2106.25</v>
      </c>
      <c r="F361" s="13">
        <f t="shared" si="45"/>
        <v>1.3744241285253775</v>
      </c>
      <c r="G361" s="13">
        <f t="shared" si="46"/>
        <v>0.36663574551746947</v>
      </c>
      <c r="H361" s="13">
        <f t="shared" si="47"/>
        <v>1.0562117535389288E-3</v>
      </c>
      <c r="I361" s="13">
        <f t="shared" si="51"/>
        <v>0.31803482777287112</v>
      </c>
      <c r="J361" s="19">
        <f t="shared" si="48"/>
        <v>3.359121231284354E-4</v>
      </c>
      <c r="K361" s="13">
        <f t="shared" si="52"/>
        <v>1.1618398202587596</v>
      </c>
      <c r="L361" s="13">
        <f t="shared" si="49"/>
        <v>0.15000480061344693</v>
      </c>
      <c r="M361" s="13">
        <f t="shared" si="53"/>
        <v>2.2501440207079976E-2</v>
      </c>
      <c r="N361" s="19">
        <f t="shared" si="50"/>
        <v>2.3766285618271299E-5</v>
      </c>
    </row>
    <row r="362" spans="1:14" x14ac:dyDescent="0.2">
      <c r="A362" s="5">
        <v>360</v>
      </c>
      <c r="B362" s="2" t="str">
        <f>'Исходные данные'!A612</f>
        <v>17.10.2014</v>
      </c>
      <c r="C362" s="2">
        <f>'Исходные данные'!B612</f>
        <v>1498.49</v>
      </c>
      <c r="D362" s="6" t="str">
        <f>'Исходные данные'!A364</f>
        <v>19.10.2015</v>
      </c>
      <c r="E362" s="2">
        <f>'Исходные данные'!B364</f>
        <v>2103.09</v>
      </c>
      <c r="F362" s="13">
        <f t="shared" si="45"/>
        <v>1.4034728293148437</v>
      </c>
      <c r="G362" s="13">
        <f t="shared" si="46"/>
        <v>0.36561244825823891</v>
      </c>
      <c r="H362" s="13">
        <f t="shared" si="47"/>
        <v>1.0532638178676864E-3</v>
      </c>
      <c r="I362" s="13">
        <f t="shared" si="51"/>
        <v>0.33894975739823868</v>
      </c>
      <c r="J362" s="19">
        <f t="shared" si="48"/>
        <v>3.5700351554259494E-4</v>
      </c>
      <c r="K362" s="13">
        <f t="shared" si="52"/>
        <v>1.1863955135149558</v>
      </c>
      <c r="L362" s="13">
        <f t="shared" si="49"/>
        <v>0.17091973023881446</v>
      </c>
      <c r="M362" s="13">
        <f t="shared" si="53"/>
        <v>2.9213554184909115E-2</v>
      </c>
      <c r="N362" s="19">
        <f t="shared" si="50"/>
        <v>3.07695796142819E-5</v>
      </c>
    </row>
    <row r="363" spans="1:14" x14ac:dyDescent="0.2">
      <c r="A363" s="5">
        <v>361</v>
      </c>
      <c r="B363" s="2" t="str">
        <f>'Исходные данные'!A613</f>
        <v>16.10.2014</v>
      </c>
      <c r="C363" s="2">
        <f>'Исходные данные'!B613</f>
        <v>1507.85</v>
      </c>
      <c r="D363" s="6" t="str">
        <f>'Исходные данные'!A365</f>
        <v>16.10.2015</v>
      </c>
      <c r="E363" s="2">
        <f>'Исходные данные'!B365</f>
        <v>2125.17</v>
      </c>
      <c r="F363" s="13">
        <f t="shared" si="45"/>
        <v>1.4094041184467951</v>
      </c>
      <c r="G363" s="13">
        <f t="shared" si="46"/>
        <v>0.3645920070688094</v>
      </c>
      <c r="H363" s="13">
        <f t="shared" si="47"/>
        <v>1.0503241100207345E-3</v>
      </c>
      <c r="I363" s="13">
        <f t="shared" si="51"/>
        <v>0.34316700403422612</v>
      </c>
      <c r="J363" s="19">
        <f t="shared" si="48"/>
        <v>3.6043657810073038E-4</v>
      </c>
      <c r="K363" s="13">
        <f t="shared" si="52"/>
        <v>1.191409400972216</v>
      </c>
      <c r="L363" s="13">
        <f t="shared" si="49"/>
        <v>0.17513697687480198</v>
      </c>
      <c r="M363" s="13">
        <f t="shared" si="53"/>
        <v>3.0672960668844933E-2</v>
      </c>
      <c r="N363" s="19">
        <f t="shared" si="50"/>
        <v>3.221655011620555E-5</v>
      </c>
    </row>
    <row r="364" spans="1:14" x14ac:dyDescent="0.2">
      <c r="A364" s="5">
        <v>362</v>
      </c>
      <c r="B364" s="2" t="str">
        <f>'Исходные данные'!A614</f>
        <v>15.10.2014</v>
      </c>
      <c r="C364" s="2">
        <f>'Исходные данные'!B614</f>
        <v>1514.67</v>
      </c>
      <c r="D364" s="6" t="str">
        <f>'Исходные данные'!A366</f>
        <v>15.10.2015</v>
      </c>
      <c r="E364" s="2">
        <f>'Исходные данные'!B366</f>
        <v>2122.2399999999998</v>
      </c>
      <c r="F364" s="13">
        <f t="shared" si="45"/>
        <v>1.4011236771045836</v>
      </c>
      <c r="G364" s="13">
        <f t="shared" si="46"/>
        <v>0.36357441397775847</v>
      </c>
      <c r="H364" s="13">
        <f t="shared" si="47"/>
        <v>1.0473926070338367E-3</v>
      </c>
      <c r="I364" s="13">
        <f t="shared" si="51"/>
        <v>0.33727454119208455</v>
      </c>
      <c r="J364" s="19">
        <f t="shared" si="48"/>
        <v>3.5325886098531859E-4</v>
      </c>
      <c r="K364" s="13">
        <f t="shared" si="52"/>
        <v>1.1844097083147391</v>
      </c>
      <c r="L364" s="13">
        <f t="shared" si="49"/>
        <v>0.16924451403266041</v>
      </c>
      <c r="M364" s="13">
        <f t="shared" si="53"/>
        <v>2.8643705530151397E-2</v>
      </c>
      <c r="N364" s="19">
        <f t="shared" si="50"/>
        <v>3.0001205410334798E-5</v>
      </c>
    </row>
    <row r="365" spans="1:14" x14ac:dyDescent="0.2">
      <c r="A365" s="5">
        <v>363</v>
      </c>
      <c r="B365" s="2" t="str">
        <f>'Исходные данные'!A615</f>
        <v>14.10.2014</v>
      </c>
      <c r="C365" s="2">
        <f>'Исходные данные'!B615</f>
        <v>1499.67</v>
      </c>
      <c r="D365" s="6" t="str">
        <f>'Исходные данные'!A367</f>
        <v>14.10.2015</v>
      </c>
      <c r="E365" s="2">
        <f>'Исходные данные'!B367</f>
        <v>2077.0700000000002</v>
      </c>
      <c r="F365" s="13">
        <f t="shared" si="45"/>
        <v>1.3850180373015397</v>
      </c>
      <c r="G365" s="13">
        <f t="shared" si="46"/>
        <v>0.36255966103591231</v>
      </c>
      <c r="H365" s="13">
        <f t="shared" si="47"/>
        <v>1.0444692860068501E-3</v>
      </c>
      <c r="I365" s="13">
        <f t="shared" si="51"/>
        <v>0.32571316287691043</v>
      </c>
      <c r="J365" s="19">
        <f t="shared" si="48"/>
        <v>3.4019739467307952E-4</v>
      </c>
      <c r="K365" s="13">
        <f t="shared" si="52"/>
        <v>1.170795152759754</v>
      </c>
      <c r="L365" s="13">
        <f t="shared" si="49"/>
        <v>0.15768313571748638</v>
      </c>
      <c r="M365" s="13">
        <f t="shared" si="53"/>
        <v>2.4863971289699235E-2</v>
      </c>
      <c r="N365" s="19">
        <f t="shared" si="50"/>
        <v>2.5969654340246979E-5</v>
      </c>
    </row>
    <row r="366" spans="1:14" x14ac:dyDescent="0.2">
      <c r="A366" s="5">
        <v>364</v>
      </c>
      <c r="B366" s="2" t="str">
        <f>'Исходные данные'!A616</f>
        <v>13.10.2014</v>
      </c>
      <c r="C366" s="2">
        <f>'Исходные данные'!B616</f>
        <v>1491.99</v>
      </c>
      <c r="D366" s="6" t="str">
        <f>'Исходные данные'!A368</f>
        <v>13.10.2015</v>
      </c>
      <c r="E366" s="2">
        <f>'Исходные данные'!B368</f>
        <v>2038.35</v>
      </c>
      <c r="F366" s="13">
        <f t="shared" si="45"/>
        <v>1.3661954838839401</v>
      </c>
      <c r="G366" s="13">
        <f t="shared" si="46"/>
        <v>0.36154774031628367</v>
      </c>
      <c r="H366" s="13">
        <f t="shared" si="47"/>
        <v>1.0415541241035478E-3</v>
      </c>
      <c r="I366" s="13">
        <f t="shared" si="51"/>
        <v>0.31202985770623975</v>
      </c>
      <c r="J366" s="19">
        <f t="shared" si="48"/>
        <v>3.2499598513737723E-4</v>
      </c>
      <c r="K366" s="13">
        <f t="shared" si="52"/>
        <v>1.1548839128261403</v>
      </c>
      <c r="L366" s="13">
        <f t="shared" si="49"/>
        <v>0.14399983054681553</v>
      </c>
      <c r="M366" s="13">
        <f t="shared" si="53"/>
        <v>2.0735951197511596E-2</v>
      </c>
      <c r="N366" s="19">
        <f t="shared" si="50"/>
        <v>2.1597615486978106E-5</v>
      </c>
    </row>
    <row r="367" spans="1:14" x14ac:dyDescent="0.2">
      <c r="A367" s="5">
        <v>365</v>
      </c>
      <c r="B367" s="2" t="str">
        <f>'Исходные данные'!A617</f>
        <v>10.10.2014</v>
      </c>
      <c r="C367" s="2">
        <f>'Исходные данные'!B617</f>
        <v>1512.89</v>
      </c>
      <c r="D367" s="6" t="str">
        <f>'Исходные данные'!A369</f>
        <v>12.10.2015</v>
      </c>
      <c r="E367" s="2">
        <f>'Исходные данные'!B369</f>
        <v>2034.18</v>
      </c>
      <c r="F367" s="13">
        <f t="shared" si="45"/>
        <v>1.3445656987619721</v>
      </c>
      <c r="G367" s="13">
        <f t="shared" si="46"/>
        <v>0.36053864391400986</v>
      </c>
      <c r="H367" s="13">
        <f t="shared" si="47"/>
        <v>1.03864709855144E-3</v>
      </c>
      <c r="I367" s="13">
        <f t="shared" si="51"/>
        <v>0.29607106036147551</v>
      </c>
      <c r="J367" s="19">
        <f t="shared" si="48"/>
        <v>3.0751334780949478E-4</v>
      </c>
      <c r="K367" s="13">
        <f t="shared" si="52"/>
        <v>1.1365996400628957</v>
      </c>
      <c r="L367" s="13">
        <f t="shared" si="49"/>
        <v>0.12804103320205135</v>
      </c>
      <c r="M367" s="13">
        <f t="shared" si="53"/>
        <v>1.6394506183448822E-2</v>
      </c>
      <c r="N367" s="19">
        <f t="shared" si="50"/>
        <v>1.7028106279622761E-5</v>
      </c>
    </row>
    <row r="368" spans="1:14" x14ac:dyDescent="0.2">
      <c r="A368" s="5">
        <v>366</v>
      </c>
      <c r="B368" s="2" t="str">
        <f>'Исходные данные'!A618</f>
        <v>09.10.2014</v>
      </c>
      <c r="C368" s="2">
        <f>'Исходные данные'!B618</f>
        <v>1543.64</v>
      </c>
      <c r="D368" s="6" t="str">
        <f>'Исходные данные'!A370</f>
        <v>09.10.2015</v>
      </c>
      <c r="E368" s="2">
        <f>'Исходные данные'!B370</f>
        <v>2032.21</v>
      </c>
      <c r="F368" s="13">
        <f t="shared" si="45"/>
        <v>1.3165051436863517</v>
      </c>
      <c r="G368" s="13">
        <f t="shared" si="46"/>
        <v>0.35953236394629101</v>
      </c>
      <c r="H368" s="13">
        <f t="shared" si="47"/>
        <v>1.0357481866415952E-3</v>
      </c>
      <c r="I368" s="13">
        <f t="shared" si="51"/>
        <v>0.27498060703839211</v>
      </c>
      <c r="J368" s="19">
        <f t="shared" si="48"/>
        <v>2.848106651016197E-4</v>
      </c>
      <c r="K368" s="13">
        <f t="shared" si="52"/>
        <v>1.1128792544928328</v>
      </c>
      <c r="L368" s="13">
        <f t="shared" si="49"/>
        <v>0.106950579878968</v>
      </c>
      <c r="M368" s="13">
        <f t="shared" si="53"/>
        <v>1.143842653644752E-2</v>
      </c>
      <c r="N368" s="19">
        <f t="shared" si="50"/>
        <v>1.1847329543158621E-5</v>
      </c>
    </row>
    <row r="369" spans="1:14" x14ac:dyDescent="0.2">
      <c r="A369" s="5">
        <v>367</v>
      </c>
      <c r="B369" s="2" t="str">
        <f>'Исходные данные'!A619</f>
        <v>08.10.2014</v>
      </c>
      <c r="C369" s="2">
        <f>'Исходные данные'!B619</f>
        <v>1537.44</v>
      </c>
      <c r="D369" s="6" t="str">
        <f>'Исходные данные'!A371</f>
        <v>08.10.2015</v>
      </c>
      <c r="E369" s="2">
        <f>'Исходные данные'!B371</f>
        <v>2025.98</v>
      </c>
      <c r="F369" s="13">
        <f t="shared" si="45"/>
        <v>1.317761993963992</v>
      </c>
      <c r="G369" s="13">
        <f t="shared" si="46"/>
        <v>0.3585288925523285</v>
      </c>
      <c r="H369" s="13">
        <f t="shared" si="47"/>
        <v>1.0328573657284641E-3</v>
      </c>
      <c r="I369" s="13">
        <f t="shared" si="51"/>
        <v>0.27593483856263368</v>
      </c>
      <c r="J369" s="19">
        <f t="shared" si="48"/>
        <v>2.8500133047051082E-4</v>
      </c>
      <c r="K369" s="13">
        <f t="shared" si="52"/>
        <v>1.1139417057917869</v>
      </c>
      <c r="L369" s="13">
        <f t="shared" si="49"/>
        <v>0.10790481140320954</v>
      </c>
      <c r="M369" s="13">
        <f t="shared" si="53"/>
        <v>1.1643448323962226E-2</v>
      </c>
      <c r="N369" s="19">
        <f t="shared" si="50"/>
        <v>1.2026021363883125E-5</v>
      </c>
    </row>
    <row r="370" spans="1:14" x14ac:dyDescent="0.2">
      <c r="A370" s="5">
        <v>368</v>
      </c>
      <c r="B370" s="2" t="str">
        <f>'Исходные данные'!A620</f>
        <v>07.10.2014</v>
      </c>
      <c r="C370" s="2">
        <f>'Исходные данные'!B620</f>
        <v>1572.87</v>
      </c>
      <c r="D370" s="6" t="str">
        <f>'Исходные данные'!A372</f>
        <v>07.10.2015</v>
      </c>
      <c r="E370" s="2">
        <f>'Исходные данные'!B372</f>
        <v>2068.7399999999998</v>
      </c>
      <c r="F370" s="13">
        <f t="shared" si="45"/>
        <v>1.3152644528791317</v>
      </c>
      <c r="G370" s="13">
        <f t="shared" si="46"/>
        <v>0.35752822189326339</v>
      </c>
      <c r="H370" s="13">
        <f t="shared" si="47"/>
        <v>1.0299746132297015E-3</v>
      </c>
      <c r="I370" s="13">
        <f t="shared" si="51"/>
        <v>0.27403775026190874</v>
      </c>
      <c r="J370" s="19">
        <f t="shared" si="48"/>
        <v>2.8225192583634701E-4</v>
      </c>
      <c r="K370" s="13">
        <f t="shared" si="52"/>
        <v>1.1118304632539859</v>
      </c>
      <c r="L370" s="13">
        <f t="shared" si="49"/>
        <v>0.10600772310248469</v>
      </c>
      <c r="M370" s="13">
        <f t="shared" si="53"/>
        <v>1.123763735737307E-2</v>
      </c>
      <c r="N370" s="19">
        <f t="shared" si="50"/>
        <v>1.1574481190775972E-5</v>
      </c>
    </row>
    <row r="371" spans="1:14" x14ac:dyDescent="0.2">
      <c r="A371" s="5">
        <v>369</v>
      </c>
      <c r="B371" s="2" t="str">
        <f>'Исходные данные'!A621</f>
        <v>06.10.2014</v>
      </c>
      <c r="C371" s="2">
        <f>'Исходные данные'!B621</f>
        <v>1558.14</v>
      </c>
      <c r="D371" s="6" t="str">
        <f>'Исходные данные'!A373</f>
        <v>06.10.2015</v>
      </c>
      <c r="E371" s="2">
        <f>'Исходные данные'!B373</f>
        <v>2082.6999999999998</v>
      </c>
      <c r="F371" s="13">
        <f t="shared" si="45"/>
        <v>1.3366578099528923</v>
      </c>
      <c r="G371" s="13">
        <f t="shared" si="46"/>
        <v>0.35653034415211576</v>
      </c>
      <c r="H371" s="13">
        <f t="shared" si="47"/>
        <v>1.0270999066259922E-3</v>
      </c>
      <c r="I371" s="13">
        <f t="shared" si="51"/>
        <v>0.29017232665801151</v>
      </c>
      <c r="J371" s="19">
        <f t="shared" si="48"/>
        <v>2.9803596961589055E-4</v>
      </c>
      <c r="K371" s="13">
        <f t="shared" si="52"/>
        <v>1.1299148766613503</v>
      </c>
      <c r="L371" s="13">
        <f t="shared" si="49"/>
        <v>0.1221422994985874</v>
      </c>
      <c r="M371" s="13">
        <f t="shared" si="53"/>
        <v>1.4918741326802631E-2</v>
      </c>
      <c r="N371" s="19">
        <f t="shared" si="50"/>
        <v>1.5323037823736312E-5</v>
      </c>
    </row>
    <row r="372" spans="1:14" x14ac:dyDescent="0.2">
      <c r="A372" s="5">
        <v>370</v>
      </c>
      <c r="B372" s="2" t="str">
        <f>'Исходные данные'!A622</f>
        <v>03.10.2014</v>
      </c>
      <c r="C372" s="2">
        <f>'Исходные данные'!B622</f>
        <v>1531.01</v>
      </c>
      <c r="D372" s="6" t="str">
        <f>'Исходные данные'!A374</f>
        <v>05.10.2015</v>
      </c>
      <c r="E372" s="2">
        <f>'Исходные данные'!B374</f>
        <v>2036.49</v>
      </c>
      <c r="F372" s="13">
        <f t="shared" si="45"/>
        <v>1.3301611354595986</v>
      </c>
      <c r="G372" s="13">
        <f t="shared" si="46"/>
        <v>0.3555352515337229</v>
      </c>
      <c r="H372" s="13">
        <f t="shared" si="47"/>
        <v>1.0242332234608716E-3</v>
      </c>
      <c r="I372" s="13">
        <f t="shared" si="51"/>
        <v>0.28530008937595219</v>
      </c>
      <c r="J372" s="19">
        <f t="shared" si="48"/>
        <v>2.922138301952063E-4</v>
      </c>
      <c r="K372" s="13">
        <f t="shared" si="52"/>
        <v>1.1244230528720907</v>
      </c>
      <c r="L372" s="13">
        <f t="shared" si="49"/>
        <v>0.11727006221652805</v>
      </c>
      <c r="M372" s="13">
        <f t="shared" si="53"/>
        <v>1.3752267492268367E-2</v>
      </c>
      <c r="N372" s="19">
        <f t="shared" si="50"/>
        <v>1.4085529263502187E-5</v>
      </c>
    </row>
    <row r="373" spans="1:14" x14ac:dyDescent="0.2">
      <c r="A373" s="5">
        <v>371</v>
      </c>
      <c r="B373" s="2" t="str">
        <f>'Исходные данные'!A623</f>
        <v>02.10.2014</v>
      </c>
      <c r="C373" s="2">
        <f>'Исходные данные'!B623</f>
        <v>1553.49</v>
      </c>
      <c r="D373" s="6" t="str">
        <f>'Исходные данные'!A375</f>
        <v>02.10.2015</v>
      </c>
      <c r="E373" s="2">
        <f>'Исходные данные'!B375</f>
        <v>1958.31</v>
      </c>
      <c r="F373" s="13">
        <f t="shared" si="45"/>
        <v>1.2605874514802156</v>
      </c>
      <c r="G373" s="13">
        <f t="shared" si="46"/>
        <v>0.35454293626467898</v>
      </c>
      <c r="H373" s="13">
        <f t="shared" si="47"/>
        <v>1.0213745413405534E-3</v>
      </c>
      <c r="I373" s="13">
        <f t="shared" si="51"/>
        <v>0.23157784364483289</v>
      </c>
      <c r="J373" s="19">
        <f t="shared" si="48"/>
        <v>2.3652771383737557E-4</v>
      </c>
      <c r="K373" s="13">
        <f t="shared" si="52"/>
        <v>1.0656104383292475</v>
      </c>
      <c r="L373" s="13">
        <f t="shared" si="49"/>
        <v>6.3547816485408734E-2</v>
      </c>
      <c r="M373" s="13">
        <f t="shared" si="53"/>
        <v>4.0383249800631897E-3</v>
      </c>
      <c r="N373" s="19">
        <f t="shared" si="50"/>
        <v>4.1246423242961397E-6</v>
      </c>
    </row>
    <row r="374" spans="1:14" x14ac:dyDescent="0.2">
      <c r="A374" s="5">
        <v>372</v>
      </c>
      <c r="B374" s="2" t="str">
        <f>'Исходные данные'!A624</f>
        <v>01.10.2014</v>
      </c>
      <c r="C374" s="2">
        <f>'Исходные данные'!B624</f>
        <v>1581.86</v>
      </c>
      <c r="D374" s="6" t="str">
        <f>'Исходные данные'!A376</f>
        <v>01.10.2015</v>
      </c>
      <c r="E374" s="2">
        <f>'Исходные данные'!B376</f>
        <v>1979.65</v>
      </c>
      <c r="F374" s="13">
        <f t="shared" si="45"/>
        <v>1.2514697887297235</v>
      </c>
      <c r="G374" s="13">
        <f t="shared" si="46"/>
        <v>0.35355339059327379</v>
      </c>
      <c r="H374" s="13">
        <f t="shared" si="47"/>
        <v>1.0185238379337522E-3</v>
      </c>
      <c r="I374" s="13">
        <f t="shared" si="51"/>
        <v>0.22431869155015277</v>
      </c>
      <c r="J374" s="19">
        <f t="shared" si="48"/>
        <v>2.2847393463793915E-4</v>
      </c>
      <c r="K374" s="13">
        <f t="shared" si="52"/>
        <v>1.0579030185951532</v>
      </c>
      <c r="L374" s="13">
        <f t="shared" si="49"/>
        <v>5.6288664390728542E-2</v>
      </c>
      <c r="M374" s="13">
        <f t="shared" si="53"/>
        <v>3.1684137388920744E-3</v>
      </c>
      <c r="N374" s="19">
        <f t="shared" si="50"/>
        <v>3.2271049214983852E-6</v>
      </c>
    </row>
    <row r="375" spans="1:14" x14ac:dyDescent="0.2">
      <c r="A375" s="5">
        <v>373</v>
      </c>
      <c r="B375" s="2" t="str">
        <f>'Исходные данные'!A625</f>
        <v>30.09.2014</v>
      </c>
      <c r="C375" s="2">
        <f>'Исходные данные'!B625</f>
        <v>1591.86</v>
      </c>
      <c r="D375" s="6" t="str">
        <f>'Исходные данные'!A377</f>
        <v>30.09.2015</v>
      </c>
      <c r="E375" s="2">
        <f>'Исходные данные'!B377</f>
        <v>1976.71</v>
      </c>
      <c r="F375" s="13">
        <f t="shared" si="45"/>
        <v>1.2417612101566722</v>
      </c>
      <c r="G375" s="13">
        <f t="shared" si="46"/>
        <v>0.35256660678943291</v>
      </c>
      <c r="H375" s="13">
        <f t="shared" si="47"/>
        <v>1.0156810909715116E-3</v>
      </c>
      <c r="I375" s="13">
        <f t="shared" si="51"/>
        <v>0.21653070267278526</v>
      </c>
      <c r="J375" s="19">
        <f t="shared" si="48"/>
        <v>2.1992614031952256E-4</v>
      </c>
      <c r="K375" s="13">
        <f t="shared" si="52"/>
        <v>1.0496960809038134</v>
      </c>
      <c r="L375" s="13">
        <f t="shared" si="49"/>
        <v>4.8500675513361118E-2</v>
      </c>
      <c r="M375" s="13">
        <f t="shared" si="53"/>
        <v>2.3523155252523492E-3</v>
      </c>
      <c r="N375" s="19">
        <f t="shared" si="50"/>
        <v>2.3892023989975303E-6</v>
      </c>
    </row>
    <row r="376" spans="1:14" x14ac:dyDescent="0.2">
      <c r="A376" s="5">
        <v>374</v>
      </c>
      <c r="B376" s="2" t="str">
        <f>'Исходные данные'!A626</f>
        <v>29.09.2014</v>
      </c>
      <c r="C376" s="2">
        <f>'Исходные данные'!B626</f>
        <v>1595.44</v>
      </c>
      <c r="D376" s="6" t="str">
        <f>'Исходные данные'!A378</f>
        <v>29.09.2015</v>
      </c>
      <c r="E376" s="2">
        <f>'Исходные данные'!B378</f>
        <v>1940.16</v>
      </c>
      <c r="F376" s="13">
        <f t="shared" si="45"/>
        <v>1.216065787494359</v>
      </c>
      <c r="G376" s="13">
        <f t="shared" si="46"/>
        <v>0.35158257714465657</v>
      </c>
      <c r="H376" s="13">
        <f t="shared" si="47"/>
        <v>1.0128462782470278E-3</v>
      </c>
      <c r="I376" s="13">
        <f t="shared" si="51"/>
        <v>0.1956208836383998</v>
      </c>
      <c r="J376" s="19">
        <f t="shared" si="48"/>
        <v>1.9813388394054814E-4</v>
      </c>
      <c r="K376" s="13">
        <f t="shared" si="52"/>
        <v>1.0279750090542634</v>
      </c>
      <c r="L376" s="13">
        <f t="shared" si="49"/>
        <v>2.7590856478975627E-2</v>
      </c>
      <c r="M376" s="13">
        <f t="shared" si="53"/>
        <v>7.612553612434327E-4</v>
      </c>
      <c r="N376" s="19">
        <f t="shared" si="50"/>
        <v>7.7103465943100748E-7</v>
      </c>
    </row>
    <row r="377" spans="1:14" x14ac:dyDescent="0.2">
      <c r="A377" s="5">
        <v>375</v>
      </c>
      <c r="B377" s="2" t="str">
        <f>'Исходные данные'!A627</f>
        <v>26.09.2014</v>
      </c>
      <c r="C377" s="2">
        <f>'Исходные данные'!B627</f>
        <v>1588.06</v>
      </c>
      <c r="D377" s="6" t="str">
        <f>'Исходные данные'!A379</f>
        <v>28.09.2015</v>
      </c>
      <c r="E377" s="2">
        <f>'Исходные данные'!B379</f>
        <v>1993.41</v>
      </c>
      <c r="F377" s="13">
        <f t="shared" si="45"/>
        <v>1.2552485422465147</v>
      </c>
      <c r="G377" s="13">
        <f t="shared" si="46"/>
        <v>0.35060129397195999</v>
      </c>
      <c r="H377" s="13">
        <f t="shared" si="47"/>
        <v>1.010019377615478E-3</v>
      </c>
      <c r="I377" s="13">
        <f t="shared" si="51"/>
        <v>0.22733359460678121</v>
      </c>
      <c r="J377" s="19">
        <f t="shared" si="48"/>
        <v>2.2961133573583053E-4</v>
      </c>
      <c r="K377" s="13">
        <f t="shared" si="52"/>
        <v>1.0610973064540701</v>
      </c>
      <c r="L377" s="13">
        <f t="shared" si="49"/>
        <v>5.9303567447357021E-2</v>
      </c>
      <c r="M377" s="13">
        <f t="shared" si="53"/>
        <v>3.5169131119832265E-3</v>
      </c>
      <c r="N377" s="19">
        <f t="shared" si="50"/>
        <v>3.5521503924930122E-6</v>
      </c>
    </row>
    <row r="378" spans="1:14" x14ac:dyDescent="0.2">
      <c r="A378" s="5">
        <v>376</v>
      </c>
      <c r="B378" s="2" t="str">
        <f>'Исходные данные'!A628</f>
        <v>25.09.2014</v>
      </c>
      <c r="C378" s="2">
        <f>'Исходные данные'!B628</f>
        <v>1610.52</v>
      </c>
      <c r="D378" s="6" t="str">
        <f>'Исходные данные'!A380</f>
        <v>25.09.2015</v>
      </c>
      <c r="E378" s="2">
        <f>'Исходные данные'!B380</f>
        <v>2022.24</v>
      </c>
      <c r="F378" s="13">
        <f t="shared" si="45"/>
        <v>1.2556441397809404</v>
      </c>
      <c r="G378" s="13">
        <f t="shared" si="46"/>
        <v>0.34962274960581313</v>
      </c>
      <c r="H378" s="13">
        <f t="shared" si="47"/>
        <v>1.0072003669938463E-3</v>
      </c>
      <c r="I378" s="13">
        <f t="shared" si="51"/>
        <v>0.22764869970110127</v>
      </c>
      <c r="J378" s="19">
        <f t="shared" si="48"/>
        <v>2.2928785388462111E-4</v>
      </c>
      <c r="K378" s="13">
        <f t="shared" si="52"/>
        <v>1.06143171630526</v>
      </c>
      <c r="L378" s="13">
        <f t="shared" si="49"/>
        <v>5.961867254167718E-2</v>
      </c>
      <c r="M378" s="13">
        <f t="shared" si="53"/>
        <v>3.554386115631736E-3</v>
      </c>
      <c r="N378" s="19">
        <f t="shared" si="50"/>
        <v>3.5799790001021163E-6</v>
      </c>
    </row>
    <row r="379" spans="1:14" x14ac:dyDescent="0.2">
      <c r="A379" s="5">
        <v>377</v>
      </c>
      <c r="B379" s="2" t="str">
        <f>'Исходные данные'!A629</f>
        <v>24.09.2014</v>
      </c>
      <c r="C379" s="2">
        <f>'Исходные данные'!B629</f>
        <v>1605.59</v>
      </c>
      <c r="D379" s="6" t="str">
        <f>'Исходные данные'!A381</f>
        <v>24.09.2015</v>
      </c>
      <c r="E379" s="2">
        <f>'Исходные данные'!B381</f>
        <v>2016.1</v>
      </c>
      <c r="F379" s="13">
        <f t="shared" si="45"/>
        <v>1.2556754837785487</v>
      </c>
      <c r="G379" s="13">
        <f t="shared" si="46"/>
        <v>0.34864693640208055</v>
      </c>
      <c r="H379" s="13">
        <f t="shared" si="47"/>
        <v>1.004389224360751E-3</v>
      </c>
      <c r="I379" s="13">
        <f t="shared" si="51"/>
        <v>0.22767366187422799</v>
      </c>
      <c r="J379" s="19">
        <f t="shared" si="48"/>
        <v>2.2867297265722773E-4</v>
      </c>
      <c r="K379" s="13">
        <f t="shared" si="52"/>
        <v>1.0614582122782217</v>
      </c>
      <c r="L379" s="13">
        <f t="shared" si="49"/>
        <v>5.9643634714803821E-2</v>
      </c>
      <c r="M379" s="13">
        <f t="shared" si="53"/>
        <v>3.5573631619929547E-3</v>
      </c>
      <c r="N379" s="19">
        <f t="shared" si="50"/>
        <v>3.572977227043612E-6</v>
      </c>
    </row>
    <row r="380" spans="1:14" x14ac:dyDescent="0.2">
      <c r="A380" s="5">
        <v>378</v>
      </c>
      <c r="B380" s="2" t="str">
        <f>'Исходные данные'!A630</f>
        <v>23.09.2014</v>
      </c>
      <c r="C380" s="2">
        <f>'Исходные данные'!B630</f>
        <v>1598.7</v>
      </c>
      <c r="D380" s="6" t="str">
        <f>'Исходные данные'!A382</f>
        <v>23.09.2015</v>
      </c>
      <c r="E380" s="2">
        <f>'Исходные данные'!B382</f>
        <v>2044.61</v>
      </c>
      <c r="F380" s="13">
        <f t="shared" si="45"/>
        <v>1.2789203728029022</v>
      </c>
      <c r="G380" s="13">
        <f t="shared" si="46"/>
        <v>0.34767384673796226</v>
      </c>
      <c r="H380" s="13">
        <f t="shared" si="47"/>
        <v>1.0015859277562741E-3</v>
      </c>
      <c r="I380" s="13">
        <f t="shared" si="51"/>
        <v>0.24601626327231838</v>
      </c>
      <c r="J380" s="19">
        <f t="shared" si="48"/>
        <v>2.464064272927368E-4</v>
      </c>
      <c r="K380" s="13">
        <f t="shared" si="52"/>
        <v>1.0811077783222676</v>
      </c>
      <c r="L380" s="13">
        <f t="shared" si="49"/>
        <v>7.7986236112894139E-2</v>
      </c>
      <c r="M380" s="13">
        <f t="shared" si="53"/>
        <v>6.0818530230560787E-3</v>
      </c>
      <c r="N380" s="19">
        <f t="shared" si="50"/>
        <v>6.0914984025749227E-6</v>
      </c>
    </row>
    <row r="381" spans="1:14" x14ac:dyDescent="0.2">
      <c r="A381" s="5">
        <v>379</v>
      </c>
      <c r="B381" s="2" t="str">
        <f>'Исходные данные'!A631</f>
        <v>22.09.2014</v>
      </c>
      <c r="C381" s="2">
        <f>'Исходные данные'!B631</f>
        <v>1616.31</v>
      </c>
      <c r="D381" s="6" t="str">
        <f>'Исходные данные'!A383</f>
        <v>22.09.2015</v>
      </c>
      <c r="E381" s="2">
        <f>'Исходные данные'!B383</f>
        <v>2101.6999999999998</v>
      </c>
      <c r="F381" s="13">
        <f t="shared" si="45"/>
        <v>1.3003074905185268</v>
      </c>
      <c r="G381" s="13">
        <f t="shared" si="46"/>
        <v>0.34670347301193349</v>
      </c>
      <c r="H381" s="13">
        <f t="shared" si="47"/>
        <v>9.9879045528178758E-4</v>
      </c>
      <c r="I381" s="13">
        <f t="shared" si="51"/>
        <v>0.26260076766650214</v>
      </c>
      <c r="J381" s="19">
        <f t="shared" si="48"/>
        <v>2.6228314029497262E-4</v>
      </c>
      <c r="K381" s="13">
        <f t="shared" si="52"/>
        <v>1.0991869174226807</v>
      </c>
      <c r="L381" s="13">
        <f t="shared" si="49"/>
        <v>9.4570740507078005E-2</v>
      </c>
      <c r="M381" s="13">
        <f t="shared" si="53"/>
        <v>8.9436249600570901E-3</v>
      </c>
      <c r="N381" s="19">
        <f t="shared" si="50"/>
        <v>8.9328072457249808E-6</v>
      </c>
    </row>
    <row r="382" spans="1:14" x14ac:dyDescent="0.2">
      <c r="A382" s="5">
        <v>380</v>
      </c>
      <c r="B382" s="2" t="str">
        <f>'Исходные данные'!A632</f>
        <v>19.09.2014</v>
      </c>
      <c r="C382" s="2">
        <f>'Исходные данные'!B632</f>
        <v>1625.28</v>
      </c>
      <c r="D382" s="6" t="str">
        <f>'Исходные данные'!A384</f>
        <v>21.09.2015</v>
      </c>
      <c r="E382" s="2">
        <f>'Исходные данные'!B384</f>
        <v>2116.92</v>
      </c>
      <c r="F382" s="13">
        <f t="shared" si="45"/>
        <v>1.3024955699940934</v>
      </c>
      <c r="G382" s="13">
        <f t="shared" si="46"/>
        <v>0.34573580764368606</v>
      </c>
      <c r="H382" s="13">
        <f t="shared" si="47"/>
        <v>9.960027850997844E-4</v>
      </c>
      <c r="I382" s="13">
        <f t="shared" si="51"/>
        <v>0.26428209348343473</v>
      </c>
      <c r="J382" s="19">
        <f t="shared" si="48"/>
        <v>2.6322570116150257E-4</v>
      </c>
      <c r="K382" s="13">
        <f t="shared" si="52"/>
        <v>1.1010365632575014</v>
      </c>
      <c r="L382" s="13">
        <f t="shared" si="49"/>
        <v>9.6252066324010482E-2</v>
      </c>
      <c r="M382" s="13">
        <f t="shared" si="53"/>
        <v>9.2644602716417182E-3</v>
      </c>
      <c r="N382" s="19">
        <f t="shared" si="50"/>
        <v>9.2274282330014562E-6</v>
      </c>
    </row>
    <row r="383" spans="1:14" x14ac:dyDescent="0.2">
      <c r="A383" s="5">
        <v>381</v>
      </c>
      <c r="B383" s="2" t="str">
        <f>'Исходные данные'!A633</f>
        <v>18.09.2014</v>
      </c>
      <c r="C383" s="2">
        <f>'Исходные данные'!B633</f>
        <v>1626.69</v>
      </c>
      <c r="D383" s="6" t="str">
        <f>'Исходные данные'!A385</f>
        <v>18.09.2015</v>
      </c>
      <c r="E383" s="2">
        <f>'Исходные данные'!B385</f>
        <v>2151.2800000000002</v>
      </c>
      <c r="F383" s="13">
        <f t="shared" si="45"/>
        <v>1.322489226588963</v>
      </c>
      <c r="G383" s="13">
        <f t="shared" si="46"/>
        <v>0.34477084307406852</v>
      </c>
      <c r="H383" s="13">
        <f t="shared" si="47"/>
        <v>9.9322289543370677E-4</v>
      </c>
      <c r="I383" s="13">
        <f t="shared" si="51"/>
        <v>0.27951573847060568</v>
      </c>
      <c r="J383" s="19">
        <f t="shared" si="48"/>
        <v>2.7762143108306571E-4</v>
      </c>
      <c r="K383" s="13">
        <f t="shared" si="52"/>
        <v>1.1179377700264932</v>
      </c>
      <c r="L383" s="13">
        <f t="shared" si="49"/>
        <v>0.11148571131118157</v>
      </c>
      <c r="M383" s="13">
        <f t="shared" si="53"/>
        <v>1.2429063826560125E-2</v>
      </c>
      <c r="N383" s="19">
        <f t="shared" si="50"/>
        <v>1.2344830761346394E-5</v>
      </c>
    </row>
    <row r="384" spans="1:14" x14ac:dyDescent="0.2">
      <c r="A384" s="5">
        <v>382</v>
      </c>
      <c r="B384" s="2" t="str">
        <f>'Исходные данные'!A634</f>
        <v>17.09.2014</v>
      </c>
      <c r="C384" s="2">
        <f>'Исходные данные'!B634</f>
        <v>1641.67</v>
      </c>
      <c r="D384" s="6" t="str">
        <f>'Исходные данные'!A386</f>
        <v>17.09.2015</v>
      </c>
      <c r="E384" s="2">
        <f>'Исходные данные'!B386</f>
        <v>2173.66</v>
      </c>
      <c r="F384" s="13">
        <f t="shared" si="45"/>
        <v>1.3240541643570265</v>
      </c>
      <c r="G384" s="13">
        <f t="shared" si="46"/>
        <v>0.3438085717650276</v>
      </c>
      <c r="H384" s="13">
        <f t="shared" si="47"/>
        <v>9.9045076456777664E-4</v>
      </c>
      <c r="I384" s="13">
        <f t="shared" si="51"/>
        <v>0.28069836631325656</v>
      </c>
      <c r="J384" s="19">
        <f t="shared" si="48"/>
        <v>2.780179115278908E-4</v>
      </c>
      <c r="K384" s="13">
        <f t="shared" si="52"/>
        <v>1.1192606564466507</v>
      </c>
      <c r="L384" s="13">
        <f t="shared" si="49"/>
        <v>0.11266833915383241</v>
      </c>
      <c r="M384" s="13">
        <f t="shared" si="53"/>
        <v>1.2694154647683012E-2</v>
      </c>
      <c r="N384" s="19">
        <f t="shared" si="50"/>
        <v>1.2572935176339234E-5</v>
      </c>
    </row>
    <row r="385" spans="1:14" x14ac:dyDescent="0.2">
      <c r="A385" s="5">
        <v>383</v>
      </c>
      <c r="B385" s="2" t="str">
        <f>'Исходные данные'!A635</f>
        <v>16.09.2014</v>
      </c>
      <c r="C385" s="2">
        <f>'Исходные данные'!B635</f>
        <v>1613.41</v>
      </c>
      <c r="D385" s="6" t="str">
        <f>'Исходные данные'!A387</f>
        <v>16.09.2015</v>
      </c>
      <c r="E385" s="2">
        <f>'Исходные данные'!B387</f>
        <v>2155.4499999999998</v>
      </c>
      <c r="F385" s="13">
        <f t="shared" si="45"/>
        <v>1.3359592416062871</v>
      </c>
      <c r="G385" s="13">
        <f t="shared" si="46"/>
        <v>0.34284898619954879</v>
      </c>
      <c r="H385" s="13">
        <f t="shared" si="47"/>
        <v>9.8768637084682459E-4</v>
      </c>
      <c r="I385" s="13">
        <f t="shared" si="51"/>
        <v>0.289649566869357</v>
      </c>
      <c r="J385" s="19">
        <f t="shared" si="48"/>
        <v>2.8608292951854986E-4</v>
      </c>
      <c r="K385" s="13">
        <f t="shared" si="52"/>
        <v>1.1293243569626537</v>
      </c>
      <c r="L385" s="13">
        <f t="shared" si="49"/>
        <v>0.12161953970993292</v>
      </c>
      <c r="M385" s="13">
        <f t="shared" si="53"/>
        <v>1.4791312439255957E-2</v>
      </c>
      <c r="N385" s="19">
        <f t="shared" si="50"/>
        <v>1.460917770319021E-5</v>
      </c>
    </row>
    <row r="386" spans="1:14" x14ac:dyDescent="0.2">
      <c r="A386" s="5">
        <v>384</v>
      </c>
      <c r="B386" s="2" t="str">
        <f>'Исходные данные'!A636</f>
        <v>15.09.2014</v>
      </c>
      <c r="C386" s="2">
        <f>'Исходные данные'!B636</f>
        <v>1623.62</v>
      </c>
      <c r="D386" s="6" t="str">
        <f>'Исходные данные'!A388</f>
        <v>15.09.2015</v>
      </c>
      <c r="E386" s="2">
        <f>'Исходные данные'!B388</f>
        <v>2149.5700000000002</v>
      </c>
      <c r="F386" s="13">
        <f t="shared" ref="F386:F449" si="54">E386/C386</f>
        <v>1.323936635419618</v>
      </c>
      <c r="G386" s="13">
        <f t="shared" ref="G386:G449" si="55">1/POWER(2,A386/248)</f>
        <v>0.34189207888159806</v>
      </c>
      <c r="H386" s="13">
        <f t="shared" ref="H386:H449" si="56">G386/SUM(G$2:G$1242)</f>
        <v>9.849296926761229E-4</v>
      </c>
      <c r="I386" s="13">
        <f t="shared" si="51"/>
        <v>0.28060959792516732</v>
      </c>
      <c r="J386" s="19">
        <f t="shared" ref="J386:J449" si="57">H386*I386</f>
        <v>2.7638072504640546E-4</v>
      </c>
      <c r="K386" s="13">
        <f t="shared" si="52"/>
        <v>1.1191613058919858</v>
      </c>
      <c r="L386" s="13">
        <f t="shared" ref="L386:L449" si="58">LN(K386)</f>
        <v>0.11257957076574318</v>
      </c>
      <c r="M386" s="13">
        <f t="shared" si="53"/>
        <v>1.2674159753798982E-2</v>
      </c>
      <c r="N386" s="19">
        <f t="shared" ref="N386:N449" si="59">M386*H386</f>
        <v>1.2483156271237318E-5</v>
      </c>
    </row>
    <row r="387" spans="1:14" x14ac:dyDescent="0.2">
      <c r="A387" s="5">
        <v>385</v>
      </c>
      <c r="B387" s="2" t="str">
        <f>'Исходные данные'!A637</f>
        <v>12.09.2014</v>
      </c>
      <c r="C387" s="2">
        <f>'Исходные данные'!B637</f>
        <v>1614.73</v>
      </c>
      <c r="D387" s="6" t="str">
        <f>'Исходные данные'!A389</f>
        <v>14.09.2015</v>
      </c>
      <c r="E387" s="2">
        <f>'Исходные данные'!B389</f>
        <v>2133.3000000000002</v>
      </c>
      <c r="F387" s="13">
        <f t="shared" si="54"/>
        <v>1.321149665888415</v>
      </c>
      <c r="G387" s="13">
        <f t="shared" si="55"/>
        <v>0.34093784233606322</v>
      </c>
      <c r="H387" s="13">
        <f t="shared" si="56"/>
        <v>9.8218070852121525E-4</v>
      </c>
      <c r="I387" s="13">
        <f t="shared" ref="I387:I450" si="60">LN(F387)</f>
        <v>0.27850231653994301</v>
      </c>
      <c r="J387" s="19">
        <f t="shared" si="57"/>
        <v>2.7353960258400098E-4</v>
      </c>
      <c r="K387" s="13">
        <f t="shared" ref="K387:K450" si="61">F387/GEOMEAN(F$2:F$1242)</f>
        <v>1.1168054012538202</v>
      </c>
      <c r="L387" s="13">
        <f t="shared" si="58"/>
        <v>0.11047228938051883</v>
      </c>
      <c r="M387" s="13">
        <f t="shared" ref="M387:M450" si="62">POWER(L387-AVERAGE(L$2:L$1242),2)</f>
        <v>1.2204126720973098E-2</v>
      </c>
      <c r="N387" s="19">
        <f t="shared" si="59"/>
        <v>1.1986657829688053E-5</v>
      </c>
    </row>
    <row r="388" spans="1:14" x14ac:dyDescent="0.2">
      <c r="A388" s="5">
        <v>386</v>
      </c>
      <c r="B388" s="2" t="str">
        <f>'Исходные данные'!A638</f>
        <v>11.09.2014</v>
      </c>
      <c r="C388" s="2">
        <f>'Исходные данные'!B638</f>
        <v>1614.27</v>
      </c>
      <c r="D388" s="6" t="str">
        <f>'Исходные данные'!A390</f>
        <v>11.09.2015</v>
      </c>
      <c r="E388" s="2">
        <f>'Исходные данные'!B390</f>
        <v>2142.17</v>
      </c>
      <c r="F388" s="13">
        <f t="shared" si="54"/>
        <v>1.3270208825041661</v>
      </c>
      <c r="G388" s="13">
        <f t="shared" si="55"/>
        <v>0.33998626910869539</v>
      </c>
      <c r="H388" s="13">
        <f t="shared" si="56"/>
        <v>9.7943939690774899E-4</v>
      </c>
      <c r="I388" s="13">
        <f t="shared" si="60"/>
        <v>0.28293649185335434</v>
      </c>
      <c r="J388" s="19">
        <f t="shared" si="57"/>
        <v>2.7711914694404362E-4</v>
      </c>
      <c r="K388" s="13">
        <f t="shared" si="61"/>
        <v>1.1217685077039836</v>
      </c>
      <c r="L388" s="13">
        <f t="shared" si="58"/>
        <v>0.11490646469393018</v>
      </c>
      <c r="M388" s="13">
        <f t="shared" si="62"/>
        <v>1.3203495628457429E-2</v>
      </c>
      <c r="N388" s="19">
        <f t="shared" si="59"/>
        <v>1.2932023795410445E-5</v>
      </c>
    </row>
    <row r="389" spans="1:14" x14ac:dyDescent="0.2">
      <c r="A389" s="5">
        <v>387</v>
      </c>
      <c r="B389" s="2" t="str">
        <f>'Исходные данные'!A639</f>
        <v>10.09.2014</v>
      </c>
      <c r="C389" s="2">
        <f>'Исходные данные'!B639</f>
        <v>1609.42</v>
      </c>
      <c r="D389" s="6" t="str">
        <f>'Исходные данные'!A391</f>
        <v>10.09.2015</v>
      </c>
      <c r="E389" s="2">
        <f>'Исходные данные'!B391</f>
        <v>2128.69</v>
      </c>
      <c r="F389" s="13">
        <f t="shared" si="54"/>
        <v>1.3226441823762598</v>
      </c>
      <c r="G389" s="13">
        <f t="shared" si="55"/>
        <v>0.33903735176605077</v>
      </c>
      <c r="H389" s="13">
        <f t="shared" si="56"/>
        <v>9.7670573642130742E-4</v>
      </c>
      <c r="I389" s="13">
        <f t="shared" si="60"/>
        <v>0.27963290139853131</v>
      </c>
      <c r="J389" s="19">
        <f t="shared" si="57"/>
        <v>2.7311905888807936E-4</v>
      </c>
      <c r="K389" s="13">
        <f t="shared" si="61"/>
        <v>1.1180687585622184</v>
      </c>
      <c r="L389" s="13">
        <f t="shared" si="58"/>
        <v>0.11160287423910714</v>
      </c>
      <c r="M389" s="13">
        <f t="shared" si="62"/>
        <v>1.245520153842997E-2</v>
      </c>
      <c r="N389" s="19">
        <f t="shared" si="59"/>
        <v>1.2165066790868044E-5</v>
      </c>
    </row>
    <row r="390" spans="1:14" x14ac:dyDescent="0.2">
      <c r="A390" s="5">
        <v>388</v>
      </c>
      <c r="B390" s="2" t="str">
        <f>'Исходные данные'!A640</f>
        <v>09.09.2014</v>
      </c>
      <c r="C390" s="2">
        <f>'Исходные данные'!B640</f>
        <v>1631</v>
      </c>
      <c r="D390" s="6" t="str">
        <f>'Исходные данные'!A392</f>
        <v>09.09.2015</v>
      </c>
      <c r="E390" s="2">
        <f>'Исходные данные'!B392</f>
        <v>2173.34</v>
      </c>
      <c r="F390" s="13">
        <f t="shared" si="54"/>
        <v>1.3325199264255059</v>
      </c>
      <c r="G390" s="13">
        <f t="shared" si="55"/>
        <v>0.33809108289543288</v>
      </c>
      <c r="H390" s="13">
        <f t="shared" si="56"/>
        <v>9.7397970570724279E-4</v>
      </c>
      <c r="I390" s="13">
        <f t="shared" si="60"/>
        <v>0.28707183111153295</v>
      </c>
      <c r="J390" s="19">
        <f t="shared" si="57"/>
        <v>2.7960213758285017E-4</v>
      </c>
      <c r="K390" s="13">
        <f t="shared" si="61"/>
        <v>1.1264170059866929</v>
      </c>
      <c r="L390" s="13">
        <f t="shared" si="58"/>
        <v>0.1190418039521088</v>
      </c>
      <c r="M390" s="13">
        <f t="shared" si="62"/>
        <v>1.4170951088172313E-2</v>
      </c>
      <c r="N390" s="19">
        <f t="shared" si="59"/>
        <v>1.3802218770449801E-5</v>
      </c>
    </row>
    <row r="391" spans="1:14" x14ac:dyDescent="0.2">
      <c r="A391" s="5">
        <v>389</v>
      </c>
      <c r="B391" s="2" t="str">
        <f>'Исходные данные'!A641</f>
        <v>08.09.2014</v>
      </c>
      <c r="C391" s="2">
        <f>'Исходные данные'!B641</f>
        <v>1628.65</v>
      </c>
      <c r="D391" s="6" t="str">
        <f>'Исходные данные'!A393</f>
        <v>08.09.2015</v>
      </c>
      <c r="E391" s="2">
        <f>'Исходные данные'!B393</f>
        <v>2170.88</v>
      </c>
      <c r="F391" s="13">
        <f t="shared" si="54"/>
        <v>1.3329321830964296</v>
      </c>
      <c r="G391" s="13">
        <f t="shared" si="55"/>
        <v>0.33714745510483407</v>
      </c>
      <c r="H391" s="13">
        <f t="shared" si="56"/>
        <v>9.712612834705082E-4</v>
      </c>
      <c r="I391" s="13">
        <f t="shared" si="60"/>
        <v>0.28738116450584777</v>
      </c>
      <c r="J391" s="19">
        <f t="shared" si="57"/>
        <v>2.7912219868319899E-4</v>
      </c>
      <c r="K391" s="13">
        <f t="shared" si="61"/>
        <v>1.1267654982799418</v>
      </c>
      <c r="L391" s="13">
        <f t="shared" si="58"/>
        <v>0.11935113734642355</v>
      </c>
      <c r="M391" s="13">
        <f t="shared" si="62"/>
        <v>1.4244693985884866E-2</v>
      </c>
      <c r="N391" s="19">
        <f t="shared" si="59"/>
        <v>1.3835319763375164E-5</v>
      </c>
    </row>
    <row r="392" spans="1:14" x14ac:dyDescent="0.2">
      <c r="A392" s="5">
        <v>390</v>
      </c>
      <c r="B392" s="2" t="str">
        <f>'Исходные данные'!A642</f>
        <v>05.09.2014</v>
      </c>
      <c r="C392" s="2">
        <f>'Исходные данные'!B642</f>
        <v>1600.85</v>
      </c>
      <c r="D392" s="6" t="str">
        <f>'Исходные данные'!A394</f>
        <v>07.09.2015</v>
      </c>
      <c r="E392" s="2">
        <f>'Исходные данные'!B394</f>
        <v>2148.16</v>
      </c>
      <c r="F392" s="13">
        <f t="shared" si="54"/>
        <v>1.3418871224661899</v>
      </c>
      <c r="G392" s="13">
        <f t="shared" si="55"/>
        <v>0.33620646102287843</v>
      </c>
      <c r="H392" s="13">
        <f t="shared" si="56"/>
        <v>9.6855044847549338E-4</v>
      </c>
      <c r="I392" s="13">
        <f t="shared" si="60"/>
        <v>0.2940769235858377</v>
      </c>
      <c r="J392" s="19">
        <f t="shared" si="57"/>
        <v>2.8482833622535652E-4</v>
      </c>
      <c r="K392" s="13">
        <f t="shared" si="61"/>
        <v>1.1343353633105806</v>
      </c>
      <c r="L392" s="13">
        <f t="shared" si="58"/>
        <v>0.12604689642641351</v>
      </c>
      <c r="M392" s="13">
        <f t="shared" si="62"/>
        <v>1.588782009873102E-2</v>
      </c>
      <c r="N392" s="19">
        <f t="shared" si="59"/>
        <v>1.5388155281923888E-5</v>
      </c>
    </row>
    <row r="393" spans="1:14" x14ac:dyDescent="0.2">
      <c r="A393" s="5">
        <v>391</v>
      </c>
      <c r="B393" s="2" t="str">
        <f>'Исходные данные'!A643</f>
        <v>04.09.2014</v>
      </c>
      <c r="C393" s="2">
        <f>'Исходные данные'!B643</f>
        <v>1601.52</v>
      </c>
      <c r="D393" s="6" t="str">
        <f>'Исходные данные'!A395</f>
        <v>04.09.2015</v>
      </c>
      <c r="E393" s="2">
        <f>'Исходные данные'!B395</f>
        <v>2134.37</v>
      </c>
      <c r="F393" s="13">
        <f t="shared" si="54"/>
        <v>1.3327151705879414</v>
      </c>
      <c r="G393" s="13">
        <f t="shared" si="55"/>
        <v>0.33526809329876373</v>
      </c>
      <c r="H393" s="13">
        <f t="shared" si="56"/>
        <v>9.6584717954585674E-4</v>
      </c>
      <c r="I393" s="13">
        <f t="shared" si="60"/>
        <v>0.28721834288680081</v>
      </c>
      <c r="J393" s="19">
        <f t="shared" si="57"/>
        <v>2.7740902639105134E-4</v>
      </c>
      <c r="K393" s="13">
        <f t="shared" si="61"/>
        <v>1.1265820514321874</v>
      </c>
      <c r="L393" s="13">
        <f t="shared" si="58"/>
        <v>0.11918831572737672</v>
      </c>
      <c r="M393" s="13">
        <f t="shared" si="62"/>
        <v>1.4205854605928842E-2</v>
      </c>
      <c r="N393" s="19">
        <f t="shared" si="59"/>
        <v>1.372068460417489E-5</v>
      </c>
    </row>
    <row r="394" spans="1:14" x14ac:dyDescent="0.2">
      <c r="A394" s="5">
        <v>392</v>
      </c>
      <c r="B394" s="2" t="str">
        <f>'Исходные данные'!A644</f>
        <v>03.09.2014</v>
      </c>
      <c r="C394" s="2">
        <f>'Исходные данные'!B644</f>
        <v>1575.21</v>
      </c>
      <c r="D394" s="6" t="str">
        <f>'Исходные данные'!A396</f>
        <v>03.09.2015</v>
      </c>
      <c r="E394" s="2">
        <f>'Исходные данные'!B396</f>
        <v>2141.79</v>
      </c>
      <c r="F394" s="13">
        <f t="shared" si="54"/>
        <v>1.3596853752832956</v>
      </c>
      <c r="G394" s="13">
        <f t="shared" si="55"/>
        <v>0.33433234460220429</v>
      </c>
      <c r="H394" s="13">
        <f t="shared" si="56"/>
        <v>9.6315145556436161E-4</v>
      </c>
      <c r="I394" s="13">
        <f t="shared" si="60"/>
        <v>0.30725333128088184</v>
      </c>
      <c r="J394" s="19">
        <f t="shared" si="57"/>
        <v>2.9593149325018032E-4</v>
      </c>
      <c r="K394" s="13">
        <f t="shared" si="61"/>
        <v>1.1493807328037169</v>
      </c>
      <c r="L394" s="13">
        <f t="shared" si="58"/>
        <v>0.13922330412145775</v>
      </c>
      <c r="M394" s="13">
        <f t="shared" si="62"/>
        <v>1.9383128410495921E-2</v>
      </c>
      <c r="N394" s="19">
        <f t="shared" si="59"/>
        <v>1.8668888341960076E-5</v>
      </c>
    </row>
    <row r="395" spans="1:14" x14ac:dyDescent="0.2">
      <c r="A395" s="5">
        <v>393</v>
      </c>
      <c r="B395" s="2" t="str">
        <f>'Исходные данные'!A645</f>
        <v>02.09.2014</v>
      </c>
      <c r="C395" s="2">
        <f>'Исходные данные'!B645</f>
        <v>1569.65</v>
      </c>
      <c r="D395" s="6" t="str">
        <f>'Исходные данные'!A397</f>
        <v>02.09.2015</v>
      </c>
      <c r="E395" s="2">
        <f>'Исходные данные'!B397</f>
        <v>2120.4699999999998</v>
      </c>
      <c r="F395" s="13">
        <f t="shared" si="54"/>
        <v>1.3509189946803426</v>
      </c>
      <c r="G395" s="13">
        <f t="shared" si="55"/>
        <v>0.33339920762337344</v>
      </c>
      <c r="H395" s="13">
        <f t="shared" si="56"/>
        <v>9.6046325547270955E-4</v>
      </c>
      <c r="I395" s="13">
        <f t="shared" si="60"/>
        <v>0.30078509765439432</v>
      </c>
      <c r="J395" s="19">
        <f t="shared" si="57"/>
        <v>2.8889303409081641E-4</v>
      </c>
      <c r="K395" s="13">
        <f t="shared" si="61"/>
        <v>1.1419702618634384</v>
      </c>
      <c r="L395" s="13">
        <f t="shared" si="58"/>
        <v>0.13275507049497015</v>
      </c>
      <c r="M395" s="13">
        <f t="shared" si="62"/>
        <v>1.7623908742124501E-2</v>
      </c>
      <c r="N395" s="19">
        <f t="shared" si="59"/>
        <v>1.6927116764614845E-5</v>
      </c>
    </row>
    <row r="396" spans="1:14" x14ac:dyDescent="0.2">
      <c r="A396" s="5">
        <v>394</v>
      </c>
      <c r="B396" s="2" t="str">
        <f>'Исходные данные'!A646</f>
        <v>01.09.2014</v>
      </c>
      <c r="C396" s="2">
        <f>'Исходные данные'!B646</f>
        <v>1570.56</v>
      </c>
      <c r="D396" s="6" t="str">
        <f>'Исходные данные'!A398</f>
        <v>01.09.2015</v>
      </c>
      <c r="E396" s="2">
        <f>'Исходные данные'!B398</f>
        <v>2222.1799999999998</v>
      </c>
      <c r="F396" s="13">
        <f t="shared" si="54"/>
        <v>1.4148965973920129</v>
      </c>
      <c r="G396" s="13">
        <f t="shared" si="55"/>
        <v>0.33246867507284666</v>
      </c>
      <c r="H396" s="13">
        <f t="shared" si="56"/>
        <v>9.577825582713776E-4</v>
      </c>
      <c r="I396" s="13">
        <f t="shared" si="60"/>
        <v>0.34705645237696903</v>
      </c>
      <c r="J396" s="19">
        <f t="shared" si="57"/>
        <v>3.3240461682220194E-4</v>
      </c>
      <c r="K396" s="13">
        <f t="shared" si="61"/>
        <v>1.196052349693826</v>
      </c>
      <c r="L396" s="13">
        <f t="shared" si="58"/>
        <v>0.17902642521754489</v>
      </c>
      <c r="M396" s="13">
        <f t="shared" si="62"/>
        <v>3.2050460926173203E-2</v>
      </c>
      <c r="N396" s="19">
        <f t="shared" si="59"/>
        <v>3.0697372459646995E-5</v>
      </c>
    </row>
    <row r="397" spans="1:14" x14ac:dyDescent="0.2">
      <c r="A397" s="5">
        <v>395</v>
      </c>
      <c r="B397" s="2" t="str">
        <f>'Исходные данные'!A647</f>
        <v>29.08.2014</v>
      </c>
      <c r="C397" s="2">
        <f>'Исходные данные'!B647</f>
        <v>1566.86</v>
      </c>
      <c r="D397" s="6" t="str">
        <f>'Исходные данные'!A399</f>
        <v>31.08.2015</v>
      </c>
      <c r="E397" s="2">
        <f>'Исходные данные'!B399</f>
        <v>2228.5300000000002</v>
      </c>
      <c r="F397" s="13">
        <f t="shared" si="54"/>
        <v>1.4222904407541199</v>
      </c>
      <c r="G397" s="13">
        <f t="shared" si="55"/>
        <v>0.33154073968154463</v>
      </c>
      <c r="H397" s="13">
        <f t="shared" si="56"/>
        <v>9.5510934301945322E-4</v>
      </c>
      <c r="I397" s="13">
        <f t="shared" si="60"/>
        <v>0.35226855859425343</v>
      </c>
      <c r="J397" s="19">
        <f t="shared" si="57"/>
        <v>3.3645499156536717E-4</v>
      </c>
      <c r="K397" s="13">
        <f t="shared" si="61"/>
        <v>1.2023025758536858</v>
      </c>
      <c r="L397" s="13">
        <f t="shared" si="58"/>
        <v>0.18423853143482927</v>
      </c>
      <c r="M397" s="13">
        <f t="shared" si="62"/>
        <v>3.3943836465262583E-2</v>
      </c>
      <c r="N397" s="19">
        <f t="shared" si="59"/>
        <v>3.2420075345896709E-5</v>
      </c>
    </row>
    <row r="398" spans="1:14" x14ac:dyDescent="0.2">
      <c r="A398" s="5">
        <v>396</v>
      </c>
      <c r="B398" s="2" t="str">
        <f>'Исходные данные'!A648</f>
        <v>28.08.2014</v>
      </c>
      <c r="C398" s="2">
        <f>'Исходные данные'!B648</f>
        <v>1593.13</v>
      </c>
      <c r="D398" s="6" t="str">
        <f>'Исходные данные'!A400</f>
        <v>28.08.2015</v>
      </c>
      <c r="E398" s="2">
        <f>'Исходные данные'!B400</f>
        <v>2218.7399999999998</v>
      </c>
      <c r="F398" s="13">
        <f t="shared" si="54"/>
        <v>1.3926923728760363</v>
      </c>
      <c r="G398" s="13">
        <f t="shared" si="55"/>
        <v>0.33061539420067626</v>
      </c>
      <c r="H398" s="13">
        <f t="shared" si="56"/>
        <v>9.5244358883447096E-4</v>
      </c>
      <c r="I398" s="13">
        <f t="shared" si="60"/>
        <v>0.33123883256018005</v>
      </c>
      <c r="J398" s="19">
        <f t="shared" si="57"/>
        <v>3.1548630244495831E-4</v>
      </c>
      <c r="K398" s="13">
        <f t="shared" si="61"/>
        <v>1.1772824869671683</v>
      </c>
      <c r="L398" s="13">
        <f t="shared" si="58"/>
        <v>0.1632088054007558</v>
      </c>
      <c r="M398" s="13">
        <f t="shared" si="62"/>
        <v>2.6637114160341785E-2</v>
      </c>
      <c r="N398" s="19">
        <f t="shared" si="59"/>
        <v>2.5370348607069436E-5</v>
      </c>
    </row>
    <row r="399" spans="1:14" x14ac:dyDescent="0.2">
      <c r="A399" s="5">
        <v>397</v>
      </c>
      <c r="B399" s="2" t="str">
        <f>'Исходные данные'!A649</f>
        <v>27.08.2014</v>
      </c>
      <c r="C399" s="2">
        <f>'Исходные данные'!B649</f>
        <v>1596.22</v>
      </c>
      <c r="D399" s="6" t="str">
        <f>'Исходные данные'!A401</f>
        <v>27.08.2015</v>
      </c>
      <c r="E399" s="2">
        <f>'Исходные данные'!B401</f>
        <v>2175</v>
      </c>
      <c r="F399" s="13">
        <f t="shared" si="54"/>
        <v>1.3625941286288856</v>
      </c>
      <c r="G399" s="13">
        <f t="shared" si="55"/>
        <v>0.3296926314016822</v>
      </c>
      <c r="H399" s="13">
        <f t="shared" si="56"/>
        <v>9.4978527489224913E-4</v>
      </c>
      <c r="I399" s="13">
        <f t="shared" si="60"/>
        <v>0.30939033040119696</v>
      </c>
      <c r="J399" s="19">
        <f t="shared" si="57"/>
        <v>2.9385438000910461E-4</v>
      </c>
      <c r="K399" s="13">
        <f t="shared" si="61"/>
        <v>1.1518395847651148</v>
      </c>
      <c r="L399" s="13">
        <f t="shared" si="58"/>
        <v>0.14136030324177279</v>
      </c>
      <c r="M399" s="13">
        <f t="shared" si="62"/>
        <v>1.9982735332605965E-2</v>
      </c>
      <c r="N399" s="19">
        <f t="shared" si="59"/>
        <v>1.8979307770978217E-5</v>
      </c>
    </row>
    <row r="400" spans="1:14" x14ac:dyDescent="0.2">
      <c r="A400" s="5">
        <v>398</v>
      </c>
      <c r="B400" s="2" t="str">
        <f>'Исходные данные'!A650</f>
        <v>26.08.2014</v>
      </c>
      <c r="C400" s="2">
        <f>'Исходные данные'!B650</f>
        <v>1595.4</v>
      </c>
      <c r="D400" s="6" t="str">
        <f>'Исходные данные'!A402</f>
        <v>26.08.2015</v>
      </c>
      <c r="E400" s="2">
        <f>'Исходные данные'!B402</f>
        <v>2166.11</v>
      </c>
      <c r="F400" s="13">
        <f t="shared" si="54"/>
        <v>1.3577222013288204</v>
      </c>
      <c r="G400" s="13">
        <f t="shared" si="55"/>
        <v>0.32877244407617834</v>
      </c>
      <c r="H400" s="13">
        <f t="shared" si="56"/>
        <v>9.471343804267272E-4</v>
      </c>
      <c r="I400" s="13">
        <f t="shared" si="60"/>
        <v>0.30580844365127868</v>
      </c>
      <c r="J400" s="19">
        <f t="shared" si="57"/>
        <v>2.8964169080691556E-4</v>
      </c>
      <c r="K400" s="13">
        <f t="shared" si="61"/>
        <v>1.1477212060047721</v>
      </c>
      <c r="L400" s="13">
        <f t="shared" si="58"/>
        <v>0.13777841649185454</v>
      </c>
      <c r="M400" s="13">
        <f t="shared" si="62"/>
        <v>1.8982892051002943E-2</v>
      </c>
      <c r="N400" s="19">
        <f t="shared" si="59"/>
        <v>1.7979349701434116E-5</v>
      </c>
    </row>
    <row r="401" spans="1:14" x14ac:dyDescent="0.2">
      <c r="A401" s="5">
        <v>399</v>
      </c>
      <c r="B401" s="2" t="str">
        <f>'Исходные данные'!A651</f>
        <v>25.08.2014</v>
      </c>
      <c r="C401" s="2">
        <f>'Исходные данные'!B651</f>
        <v>1578.83</v>
      </c>
      <c r="D401" s="6" t="str">
        <f>'Исходные данные'!A403</f>
        <v>25.08.2015</v>
      </c>
      <c r="E401" s="2">
        <f>'Исходные данные'!B403</f>
        <v>2138.67</v>
      </c>
      <c r="F401" s="13">
        <f t="shared" si="54"/>
        <v>1.3545916913157212</v>
      </c>
      <c r="G401" s="13">
        <f t="shared" si="55"/>
        <v>0.32785482503589936</v>
      </c>
      <c r="H401" s="13">
        <f t="shared" si="56"/>
        <v>9.4449088472980372E-4</v>
      </c>
      <c r="I401" s="13">
        <f t="shared" si="60"/>
        <v>0.30350007409885793</v>
      </c>
      <c r="J401" s="19">
        <f t="shared" si="57"/>
        <v>2.8665305350119132E-4</v>
      </c>
      <c r="K401" s="13">
        <f t="shared" si="61"/>
        <v>1.1450748968230207</v>
      </c>
      <c r="L401" s="13">
        <f t="shared" si="58"/>
        <v>0.13547004693943376</v>
      </c>
      <c r="M401" s="13">
        <f t="shared" si="62"/>
        <v>1.8352133617772395E-2</v>
      </c>
      <c r="N401" s="19">
        <f t="shared" si="59"/>
        <v>1.7333422917329424E-5</v>
      </c>
    </row>
    <row r="402" spans="1:14" x14ac:dyDescent="0.2">
      <c r="A402" s="5">
        <v>400</v>
      </c>
      <c r="B402" s="2" t="str">
        <f>'Исходные данные'!A652</f>
        <v>22.08.2014</v>
      </c>
      <c r="C402" s="2">
        <f>'Исходные данные'!B652</f>
        <v>1621.34</v>
      </c>
      <c r="D402" s="6" t="str">
        <f>'Исходные данные'!A404</f>
        <v>24.08.2015</v>
      </c>
      <c r="E402" s="2">
        <f>'Исходные данные'!B404</f>
        <v>2147.1999999999998</v>
      </c>
      <c r="F402" s="13">
        <f t="shared" si="54"/>
        <v>1.3243366597999184</v>
      </c>
      <c r="G402" s="13">
        <f t="shared" si="55"/>
        <v>0.32693976711264305</v>
      </c>
      <c r="H402" s="13">
        <f t="shared" si="56"/>
        <v>9.4185476715117505E-4</v>
      </c>
      <c r="I402" s="13">
        <f t="shared" si="60"/>
        <v>0.28091169996581766</v>
      </c>
      <c r="J402" s="19">
        <f t="shared" si="57"/>
        <v>2.6457802376134593E-4</v>
      </c>
      <c r="K402" s="13">
        <f t="shared" si="61"/>
        <v>1.1194994578819439</v>
      </c>
      <c r="L402" s="13">
        <f t="shared" si="58"/>
        <v>0.11288167280639348</v>
      </c>
      <c r="M402" s="13">
        <f t="shared" si="62"/>
        <v>1.274227205556968E-2</v>
      </c>
      <c r="N402" s="19">
        <f t="shared" si="59"/>
        <v>1.2001369679875505E-5</v>
      </c>
    </row>
    <row r="403" spans="1:14" x14ac:dyDescent="0.2">
      <c r="A403" s="5">
        <v>401</v>
      </c>
      <c r="B403" s="2" t="str">
        <f>'Исходные данные'!A653</f>
        <v>21.08.2014</v>
      </c>
      <c r="C403" s="2">
        <f>'Исходные данные'!B653</f>
        <v>1616.46</v>
      </c>
      <c r="D403" s="6" t="str">
        <f>'Исходные данные'!A405</f>
        <v>21.08.2015</v>
      </c>
      <c r="E403" s="2">
        <f>'Исходные данные'!B405</f>
        <v>2188.04</v>
      </c>
      <c r="F403" s="13">
        <f t="shared" si="54"/>
        <v>1.3535998416292392</v>
      </c>
      <c r="G403" s="13">
        <f t="shared" si="55"/>
        <v>0.32602726315821362</v>
      </c>
      <c r="H403" s="13">
        <f t="shared" si="56"/>
        <v>9.3922600709817256E-4</v>
      </c>
      <c r="I403" s="13">
        <f t="shared" si="60"/>
        <v>0.30276759287013938</v>
      </c>
      <c r="J403" s="19">
        <f t="shared" si="57"/>
        <v>2.8436719733014614E-4</v>
      </c>
      <c r="K403" s="13">
        <f t="shared" si="61"/>
        <v>1.1442364580634345</v>
      </c>
      <c r="L403" s="13">
        <f t="shared" si="58"/>
        <v>0.13473756571071518</v>
      </c>
      <c r="M403" s="13">
        <f t="shared" si="62"/>
        <v>1.8154211613649301E-2</v>
      </c>
      <c r="N403" s="19">
        <f t="shared" si="59"/>
        <v>1.7050907685903105E-5</v>
      </c>
    </row>
    <row r="404" spans="1:14" x14ac:dyDescent="0.2">
      <c r="A404" s="5">
        <v>402</v>
      </c>
      <c r="B404" s="2" t="str">
        <f>'Исходные данные'!A654</f>
        <v>20.08.2014</v>
      </c>
      <c r="C404" s="2">
        <f>'Исходные данные'!B654</f>
        <v>1611.55</v>
      </c>
      <c r="D404" s="6" t="str">
        <f>'Исходные данные'!A406</f>
        <v>20.08.2015</v>
      </c>
      <c r="E404" s="2">
        <f>'Исходные данные'!B406</f>
        <v>2208.42</v>
      </c>
      <c r="F404" s="13">
        <f t="shared" si="54"/>
        <v>1.3703701405479198</v>
      </c>
      <c r="G404" s="13">
        <f t="shared" si="55"/>
        <v>0.32511730604436662</v>
      </c>
      <c r="H404" s="13">
        <f t="shared" si="56"/>
        <v>9.3660458403560379E-4</v>
      </c>
      <c r="I404" s="13">
        <f t="shared" si="60"/>
        <v>0.31508087893160658</v>
      </c>
      <c r="J404" s="19">
        <f t="shared" si="57"/>
        <v>2.9510619554930982E-4</v>
      </c>
      <c r="K404" s="13">
        <f t="shared" si="61"/>
        <v>1.1584128688794106</v>
      </c>
      <c r="L404" s="13">
        <f t="shared" si="58"/>
        <v>0.14705085177218244</v>
      </c>
      <c r="M404" s="13">
        <f t="shared" si="62"/>
        <v>2.1623953006924379E-2</v>
      </c>
      <c r="N404" s="19">
        <f t="shared" si="59"/>
        <v>2.0253093511255851E-5</v>
      </c>
    </row>
    <row r="405" spans="1:14" x14ac:dyDescent="0.2">
      <c r="A405" s="5">
        <v>403</v>
      </c>
      <c r="B405" s="2" t="str">
        <f>'Исходные данные'!A655</f>
        <v>19.08.2014</v>
      </c>
      <c r="C405" s="2">
        <f>'Исходные данные'!B655</f>
        <v>1594.43</v>
      </c>
      <c r="D405" s="6" t="str">
        <f>'Исходные данные'!A407</f>
        <v>19.08.2015</v>
      </c>
      <c r="E405" s="2">
        <f>'Исходные данные'!B407</f>
        <v>2248.88</v>
      </c>
      <c r="F405" s="13">
        <f t="shared" si="54"/>
        <v>1.4104601644474828</v>
      </c>
      <c r="G405" s="13">
        <f t="shared" si="55"/>
        <v>0.32420988866275241</v>
      </c>
      <c r="H405" s="13">
        <f t="shared" si="56"/>
        <v>9.3399047748558991E-4</v>
      </c>
      <c r="I405" s="13">
        <f t="shared" si="60"/>
        <v>0.34391600891113788</v>
      </c>
      <c r="J405" s="19">
        <f t="shared" si="57"/>
        <v>3.2121427737785208E-4</v>
      </c>
      <c r="K405" s="13">
        <f t="shared" si="61"/>
        <v>1.1923021067026809</v>
      </c>
      <c r="L405" s="13">
        <f t="shared" si="58"/>
        <v>0.17588598175171363</v>
      </c>
      <c r="M405" s="13">
        <f t="shared" si="62"/>
        <v>3.093587857676415E-2</v>
      </c>
      <c r="N405" s="19">
        <f t="shared" si="59"/>
        <v>2.889381600334818E-5</v>
      </c>
    </row>
    <row r="406" spans="1:14" x14ac:dyDescent="0.2">
      <c r="A406" s="5">
        <v>404</v>
      </c>
      <c r="B406" s="2" t="str">
        <f>'Исходные данные'!A656</f>
        <v>18.08.2014</v>
      </c>
      <c r="C406" s="2">
        <f>'Исходные данные'!B656</f>
        <v>1577.08</v>
      </c>
      <c r="D406" s="6" t="str">
        <f>'Исходные данные'!A408</f>
        <v>18.08.2015</v>
      </c>
      <c r="E406" s="2">
        <f>'Исходные данные'!B408</f>
        <v>2256.89</v>
      </c>
      <c r="F406" s="13">
        <f t="shared" si="54"/>
        <v>1.4310561290486215</v>
      </c>
      <c r="G406" s="13">
        <f t="shared" si="55"/>
        <v>0.32330500392486144</v>
      </c>
      <c r="H406" s="13">
        <f t="shared" si="56"/>
        <v>9.3138366702740763E-4</v>
      </c>
      <c r="I406" s="13">
        <f t="shared" si="60"/>
        <v>0.35841272345890995</v>
      </c>
      <c r="J406" s="19">
        <f t="shared" si="57"/>
        <v>3.3381975668443973E-4</v>
      </c>
      <c r="K406" s="13">
        <f t="shared" si="61"/>
        <v>1.2097124615659329</v>
      </c>
      <c r="L406" s="13">
        <f t="shared" si="58"/>
        <v>0.19038269629948576</v>
      </c>
      <c r="M406" s="13">
        <f t="shared" si="62"/>
        <v>3.6245571050262236E-2</v>
      </c>
      <c r="N406" s="19">
        <f t="shared" si="59"/>
        <v>3.3758532878295686E-5</v>
      </c>
    </row>
    <row r="407" spans="1:14" x14ac:dyDescent="0.2">
      <c r="A407" s="5">
        <v>405</v>
      </c>
      <c r="B407" s="2" t="str">
        <f>'Исходные данные'!A657</f>
        <v>15.08.2014</v>
      </c>
      <c r="C407" s="2">
        <f>'Исходные данные'!B657</f>
        <v>1581.09</v>
      </c>
      <c r="D407" s="6" t="str">
        <f>'Исходные данные'!A409</f>
        <v>17.08.2015</v>
      </c>
      <c r="E407" s="2">
        <f>'Исходные данные'!B409</f>
        <v>2248.56</v>
      </c>
      <c r="F407" s="13">
        <f t="shared" si="54"/>
        <v>1.422158131415669</v>
      </c>
      <c r="G407" s="13">
        <f t="shared" si="55"/>
        <v>0.32240264476196834</v>
      </c>
      <c r="H407" s="13">
        <f t="shared" si="56"/>
        <v>9.2878413229732803E-4</v>
      </c>
      <c r="I407" s="13">
        <f t="shared" si="60"/>
        <v>0.35217552872558866</v>
      </c>
      <c r="J407" s="19">
        <f t="shared" si="57"/>
        <v>3.2709504286374859E-4</v>
      </c>
      <c r="K407" s="13">
        <f t="shared" si="61"/>
        <v>1.2021907310054953</v>
      </c>
      <c r="L407" s="13">
        <f t="shared" si="58"/>
        <v>0.18414550156616455</v>
      </c>
      <c r="M407" s="13">
        <f t="shared" si="62"/>
        <v>3.3909565747054324E-2</v>
      </c>
      <c r="N407" s="19">
        <f t="shared" si="59"/>
        <v>3.1494666598957043E-5</v>
      </c>
    </row>
    <row r="408" spans="1:14" x14ac:dyDescent="0.2">
      <c r="A408" s="5">
        <v>406</v>
      </c>
      <c r="B408" s="2" t="str">
        <f>'Исходные данные'!A658</f>
        <v>14.08.2014</v>
      </c>
      <c r="C408" s="2">
        <f>'Исходные данные'!B658</f>
        <v>1580.15</v>
      </c>
      <c r="D408" s="6" t="str">
        <f>'Исходные данные'!A410</f>
        <v>14.08.2015</v>
      </c>
      <c r="E408" s="2">
        <f>'Исходные данные'!B410</f>
        <v>2200.6799999999998</v>
      </c>
      <c r="F408" s="13">
        <f t="shared" si="54"/>
        <v>1.3927032243774324</v>
      </c>
      <c r="G408" s="13">
        <f t="shared" si="55"/>
        <v>0.32150280412507687</v>
      </c>
      <c r="H408" s="13">
        <f t="shared" si="56"/>
        <v>9.2619185298845898E-4</v>
      </c>
      <c r="I408" s="13">
        <f t="shared" si="60"/>
        <v>0.33124662427307489</v>
      </c>
      <c r="J408" s="19">
        <f t="shared" si="57"/>
        <v>3.067979247316511E-4</v>
      </c>
      <c r="K408" s="13">
        <f t="shared" si="61"/>
        <v>1.1772916600500398</v>
      </c>
      <c r="L408" s="13">
        <f t="shared" si="58"/>
        <v>0.16321659711365064</v>
      </c>
      <c r="M408" s="13">
        <f t="shared" si="62"/>
        <v>2.663965757335976E-2</v>
      </c>
      <c r="N408" s="19">
        <f t="shared" si="59"/>
        <v>2.467343381084811E-5</v>
      </c>
    </row>
    <row r="409" spans="1:14" x14ac:dyDescent="0.2">
      <c r="A409" s="5">
        <v>407</v>
      </c>
      <c r="B409" s="2" t="str">
        <f>'Исходные данные'!A659</f>
        <v>13.08.2014</v>
      </c>
      <c r="C409" s="2">
        <f>'Исходные данные'!B659</f>
        <v>1561.58</v>
      </c>
      <c r="D409" s="6" t="str">
        <f>'Исходные данные'!A411</f>
        <v>13.08.2015</v>
      </c>
      <c r="E409" s="2">
        <f>'Исходные данные'!B411</f>
        <v>2227</v>
      </c>
      <c r="F409" s="13">
        <f t="shared" si="54"/>
        <v>1.4261196992789356</v>
      </c>
      <c r="G409" s="13">
        <f t="shared" si="55"/>
        <v>0.32060547498486502</v>
      </c>
      <c r="H409" s="13">
        <f t="shared" si="56"/>
        <v>9.2360680885058579E-4</v>
      </c>
      <c r="I409" s="13">
        <f t="shared" si="60"/>
        <v>0.354957259057604</v>
      </c>
      <c r="J409" s="19">
        <f t="shared" si="57"/>
        <v>3.2784094131654433E-4</v>
      </c>
      <c r="K409" s="13">
        <f t="shared" si="61"/>
        <v>1.2055395570328284</v>
      </c>
      <c r="L409" s="13">
        <f t="shared" si="58"/>
        <v>0.18692723189817986</v>
      </c>
      <c r="M409" s="13">
        <f t="shared" si="62"/>
        <v>3.4941790025115924E-2</v>
      </c>
      <c r="N409" s="19">
        <f t="shared" si="59"/>
        <v>3.227247518062455E-5</v>
      </c>
    </row>
    <row r="410" spans="1:14" x14ac:dyDescent="0.2">
      <c r="A410" s="5">
        <v>408</v>
      </c>
      <c r="B410" s="2" t="str">
        <f>'Исходные данные'!A660</f>
        <v>12.08.2014</v>
      </c>
      <c r="C410" s="2">
        <f>'Исходные данные'!B660</f>
        <v>1554.52</v>
      </c>
      <c r="D410" s="6" t="str">
        <f>'Исходные данные'!A412</f>
        <v>12.08.2015</v>
      </c>
      <c r="E410" s="2">
        <f>'Исходные данные'!B412</f>
        <v>2220.3200000000002</v>
      </c>
      <c r="F410" s="13">
        <f t="shared" si="54"/>
        <v>1.4282994107505855</v>
      </c>
      <c r="G410" s="13">
        <f t="shared" si="55"/>
        <v>0.31971065033162971</v>
      </c>
      <c r="H410" s="13">
        <f t="shared" si="56"/>
        <v>9.2102897969001223E-4</v>
      </c>
      <c r="I410" s="13">
        <f t="shared" si="60"/>
        <v>0.35648451333338543</v>
      </c>
      <c r="J410" s="19">
        <f t="shared" si="57"/>
        <v>3.2833256759073854E-4</v>
      </c>
      <c r="K410" s="13">
        <f t="shared" si="61"/>
        <v>1.2073821291558564</v>
      </c>
      <c r="L410" s="13">
        <f t="shared" si="58"/>
        <v>0.18845448617396135</v>
      </c>
      <c r="M410" s="13">
        <f t="shared" si="62"/>
        <v>3.5515093359091802E-2</v>
      </c>
      <c r="N410" s="19">
        <f t="shared" si="59"/>
        <v>3.2710430200119855E-5</v>
      </c>
    </row>
    <row r="411" spans="1:14" x14ac:dyDescent="0.2">
      <c r="A411" s="5">
        <v>409</v>
      </c>
      <c r="B411" s="2" t="str">
        <f>'Исходные данные'!A661</f>
        <v>11.08.2014</v>
      </c>
      <c r="C411" s="2">
        <f>'Исходные данные'!B661</f>
        <v>1550.11</v>
      </c>
      <c r="D411" s="6" t="str">
        <f>'Исходные данные'!A413</f>
        <v>11.08.2015</v>
      </c>
      <c r="E411" s="2">
        <f>'Исходные данные'!B413</f>
        <v>2278.41</v>
      </c>
      <c r="F411" s="13">
        <f t="shared" si="54"/>
        <v>1.4698376244266536</v>
      </c>
      <c r="G411" s="13">
        <f t="shared" si="55"/>
        <v>0.31881832317523257</v>
      </c>
      <c r="H411" s="13">
        <f t="shared" si="56"/>
        <v>9.1845834536940498E-4</v>
      </c>
      <c r="I411" s="13">
        <f t="shared" si="60"/>
        <v>0.38515193511583184</v>
      </c>
      <c r="J411" s="19">
        <f t="shared" si="57"/>
        <v>3.5374600904231133E-4</v>
      </c>
      <c r="K411" s="13">
        <f t="shared" si="61"/>
        <v>1.2424955630003653</v>
      </c>
      <c r="L411" s="13">
        <f t="shared" si="58"/>
        <v>0.21712190795640771</v>
      </c>
      <c r="M411" s="13">
        <f t="shared" si="62"/>
        <v>4.7141922914630791E-2</v>
      </c>
      <c r="N411" s="19">
        <f t="shared" si="59"/>
        <v>4.3297892517703836E-5</v>
      </c>
    </row>
    <row r="412" spans="1:14" x14ac:dyDescent="0.2">
      <c r="A412" s="5">
        <v>410</v>
      </c>
      <c r="B412" s="2" t="str">
        <f>'Исходные данные'!A662</f>
        <v>08.08.2014</v>
      </c>
      <c r="C412" s="2">
        <f>'Исходные данные'!B662</f>
        <v>1533.16</v>
      </c>
      <c r="D412" s="6" t="str">
        <f>'Исходные данные'!A414</f>
        <v>10.08.2015</v>
      </c>
      <c r="E412" s="2">
        <f>'Исходные данные'!B414</f>
        <v>2259.46</v>
      </c>
      <c r="F412" s="13">
        <f t="shared" si="54"/>
        <v>1.4737274648438519</v>
      </c>
      <c r="G412" s="13">
        <f t="shared" si="55"/>
        <v>0.31792848654504463</v>
      </c>
      <c r="H412" s="13">
        <f t="shared" si="56"/>
        <v>9.1589488580763351E-4</v>
      </c>
      <c r="I412" s="13">
        <f t="shared" si="60"/>
        <v>0.38779488172206938</v>
      </c>
      <c r="J412" s="19">
        <f t="shared" si="57"/>
        <v>3.5517934891161949E-4</v>
      </c>
      <c r="K412" s="13">
        <f t="shared" si="61"/>
        <v>1.2457837557767841</v>
      </c>
      <c r="L412" s="13">
        <f t="shared" si="58"/>
        <v>0.21976485456264516</v>
      </c>
      <c r="M412" s="13">
        <f t="shared" si="62"/>
        <v>4.8296591300940592E-2</v>
      </c>
      <c r="N412" s="19">
        <f t="shared" si="59"/>
        <v>4.4234600974472928E-5</v>
      </c>
    </row>
    <row r="413" spans="1:14" x14ac:dyDescent="0.2">
      <c r="A413" s="5">
        <v>411</v>
      </c>
      <c r="B413" s="2" t="str">
        <f>'Исходные данные'!A663</f>
        <v>07.08.2014</v>
      </c>
      <c r="C413" s="2">
        <f>'Исходные данные'!B663</f>
        <v>1552.37</v>
      </c>
      <c r="D413" s="6" t="str">
        <f>'Исходные данные'!A415</f>
        <v>07.08.2015</v>
      </c>
      <c r="E413" s="2">
        <f>'Исходные данные'!B415</f>
        <v>2265.7600000000002</v>
      </c>
      <c r="F413" s="13">
        <f t="shared" si="54"/>
        <v>1.4595489477379751</v>
      </c>
      <c r="G413" s="13">
        <f t="shared" si="55"/>
        <v>0.3170411334898926</v>
      </c>
      <c r="H413" s="13">
        <f t="shared" si="56"/>
        <v>9.1333858097961563E-4</v>
      </c>
      <c r="I413" s="13">
        <f t="shared" si="60"/>
        <v>0.37812744808298482</v>
      </c>
      <c r="J413" s="19">
        <f t="shared" si="57"/>
        <v>3.4535838686155666E-4</v>
      </c>
      <c r="K413" s="13">
        <f t="shared" si="61"/>
        <v>1.2337982518672292</v>
      </c>
      <c r="L413" s="13">
        <f t="shared" si="58"/>
        <v>0.21009742092356073</v>
      </c>
      <c r="M413" s="13">
        <f t="shared" si="62"/>
        <v>4.4140926278731868E-2</v>
      </c>
      <c r="N413" s="19">
        <f t="shared" si="59"/>
        <v>4.031561097054279E-5</v>
      </c>
    </row>
    <row r="414" spans="1:14" x14ac:dyDescent="0.2">
      <c r="A414" s="5">
        <v>412</v>
      </c>
      <c r="B414" s="2" t="str">
        <f>'Исходные данные'!A664</f>
        <v>06.08.2014</v>
      </c>
      <c r="C414" s="2">
        <f>'Исходные данные'!B664</f>
        <v>1570</v>
      </c>
      <c r="D414" s="6" t="str">
        <f>'Исходные данные'!A416</f>
        <v>06.08.2015</v>
      </c>
      <c r="E414" s="2">
        <f>'Исходные данные'!B416</f>
        <v>2264.2600000000002</v>
      </c>
      <c r="F414" s="13">
        <f t="shared" si="54"/>
        <v>1.4422038216560511</v>
      </c>
      <c r="G414" s="13">
        <f t="shared" si="55"/>
        <v>0.31615625707800404</v>
      </c>
      <c r="H414" s="13">
        <f t="shared" si="56"/>
        <v>9.1078941091615945E-4</v>
      </c>
      <c r="I414" s="13">
        <f t="shared" si="60"/>
        <v>0.36617237537639757</v>
      </c>
      <c r="J414" s="19">
        <f t="shared" si="57"/>
        <v>3.3350592206283998E-4</v>
      </c>
      <c r="K414" s="13">
        <f t="shared" si="61"/>
        <v>1.2191359232954735</v>
      </c>
      <c r="L414" s="13">
        <f t="shared" si="58"/>
        <v>0.19814234821697344</v>
      </c>
      <c r="M414" s="13">
        <f t="shared" si="62"/>
        <v>3.9260390156936366E-2</v>
      </c>
      <c r="N414" s="19">
        <f t="shared" si="59"/>
        <v>3.5757947623374657E-5</v>
      </c>
    </row>
    <row r="415" spans="1:14" x14ac:dyDescent="0.2">
      <c r="A415" s="5">
        <v>413</v>
      </c>
      <c r="B415" s="2" t="str">
        <f>'Исходные данные'!A665</f>
        <v>05.08.2014</v>
      </c>
      <c r="C415" s="2">
        <f>'Исходные данные'!B665</f>
        <v>1570.32</v>
      </c>
      <c r="D415" s="6" t="str">
        <f>'Исходные данные'!A417</f>
        <v>05.08.2015</v>
      </c>
      <c r="E415" s="2">
        <f>'Исходные данные'!B417</f>
        <v>2262.64</v>
      </c>
      <c r="F415" s="13">
        <f t="shared" si="54"/>
        <v>1.440878292322584</v>
      </c>
      <c r="G415" s="13">
        <f t="shared" si="55"/>
        <v>0.31527385039695366</v>
      </c>
      <c r="H415" s="13">
        <f t="shared" si="56"/>
        <v>9.0824735570380901E-4</v>
      </c>
      <c r="I415" s="13">
        <f t="shared" si="60"/>
        <v>0.36525285288313442</v>
      </c>
      <c r="J415" s="19">
        <f t="shared" si="57"/>
        <v>3.3173993779437921E-4</v>
      </c>
      <c r="K415" s="13">
        <f t="shared" si="61"/>
        <v>1.2180154156366074</v>
      </c>
      <c r="L415" s="13">
        <f t="shared" si="58"/>
        <v>0.1972228257237103</v>
      </c>
      <c r="M415" s="13">
        <f t="shared" si="62"/>
        <v>3.8896842986445017E-2</v>
      </c>
      <c r="N415" s="19">
        <f t="shared" si="59"/>
        <v>3.5327954787664935E-5</v>
      </c>
    </row>
    <row r="416" spans="1:14" x14ac:dyDescent="0.2">
      <c r="A416" s="5">
        <v>414</v>
      </c>
      <c r="B416" s="2" t="str">
        <f>'Исходные данные'!A666</f>
        <v>04.08.2014</v>
      </c>
      <c r="C416" s="2">
        <f>'Исходные данные'!B666</f>
        <v>1543.1</v>
      </c>
      <c r="D416" s="6" t="str">
        <f>'Исходные данные'!A418</f>
        <v>04.08.2015</v>
      </c>
      <c r="E416" s="2">
        <f>'Исходные данные'!B418</f>
        <v>2256.7399999999998</v>
      </c>
      <c r="F416" s="13">
        <f t="shared" si="54"/>
        <v>1.4624716479813362</v>
      </c>
      <c r="G416" s="13">
        <f t="shared" si="55"/>
        <v>0.31439390655360877</v>
      </c>
      <c r="H416" s="13">
        <f t="shared" si="56"/>
        <v>9.0571239548468659E-4</v>
      </c>
      <c r="I416" s="13">
        <f t="shared" si="60"/>
        <v>0.3801279139402961</v>
      </c>
      <c r="J416" s="19">
        <f t="shared" si="57"/>
        <v>3.4428656352546237E-4</v>
      </c>
      <c r="K416" s="13">
        <f t="shared" si="61"/>
        <v>1.2362688935381232</v>
      </c>
      <c r="L416" s="13">
        <f t="shared" si="58"/>
        <v>0.21209788678087196</v>
      </c>
      <c r="M416" s="13">
        <f t="shared" si="62"/>
        <v>4.4985513576911593E-2</v>
      </c>
      <c r="N416" s="19">
        <f t="shared" si="59"/>
        <v>4.074393726385349E-5</v>
      </c>
    </row>
    <row r="417" spans="1:14" x14ac:dyDescent="0.2">
      <c r="A417" s="5">
        <v>415</v>
      </c>
      <c r="B417" s="2" t="str">
        <f>'Исходные данные'!A667</f>
        <v>01.08.2014</v>
      </c>
      <c r="C417" s="2">
        <f>'Исходные данные'!B667</f>
        <v>1544.97</v>
      </c>
      <c r="D417" s="6" t="str">
        <f>'Исходные данные'!A419</f>
        <v>03.08.2015</v>
      </c>
      <c r="E417" s="2">
        <f>'Исходные данные'!B419</f>
        <v>2230.36</v>
      </c>
      <c r="F417" s="13">
        <f t="shared" si="54"/>
        <v>1.4436267370887461</v>
      </c>
      <c r="G417" s="13">
        <f t="shared" si="55"/>
        <v>0.31351641867407581</v>
      </c>
      <c r="H417" s="13">
        <f t="shared" si="56"/>
        <v>9.03184510456339E-4</v>
      </c>
      <c r="I417" s="13">
        <f t="shared" si="60"/>
        <v>0.36715851473492311</v>
      </c>
      <c r="J417" s="19">
        <f t="shared" si="57"/>
        <v>3.3161188339073805E-4</v>
      </c>
      <c r="K417" s="13">
        <f t="shared" si="61"/>
        <v>1.2203387541947968</v>
      </c>
      <c r="L417" s="13">
        <f t="shared" si="58"/>
        <v>0.19912848757549895</v>
      </c>
      <c r="M417" s="13">
        <f t="shared" si="62"/>
        <v>3.9652154564105646E-2</v>
      </c>
      <c r="N417" s="19">
        <f t="shared" si="59"/>
        <v>3.5813211808520847E-5</v>
      </c>
    </row>
    <row r="418" spans="1:14" x14ac:dyDescent="0.2">
      <c r="A418" s="5">
        <v>416</v>
      </c>
      <c r="B418" s="2" t="str">
        <f>'Исходные данные'!A668</f>
        <v>31.07.2014</v>
      </c>
      <c r="C418" s="2">
        <f>'Исходные данные'!B668</f>
        <v>1587.24</v>
      </c>
      <c r="D418" s="6" t="str">
        <f>'Исходные данные'!A420</f>
        <v>31.07.2015</v>
      </c>
      <c r="E418" s="2">
        <f>'Исходные данные'!B420</f>
        <v>2206.0700000000002</v>
      </c>
      <c r="F418" s="13">
        <f t="shared" si="54"/>
        <v>1.389878027267458</v>
      </c>
      <c r="G418" s="13">
        <f t="shared" si="55"/>
        <v>0.31264137990364671</v>
      </c>
      <c r="H418" s="13">
        <f t="shared" si="56"/>
        <v>9.0066368087158308E-4</v>
      </c>
      <c r="I418" s="13">
        <f t="shared" si="60"/>
        <v>0.3292159931250328</v>
      </c>
      <c r="J418" s="19">
        <f t="shared" si="57"/>
        <v>2.9651288816978584E-4</v>
      </c>
      <c r="K418" s="13">
        <f t="shared" si="61"/>
        <v>1.1749034405519072</v>
      </c>
      <c r="L418" s="13">
        <f t="shared" si="58"/>
        <v>0.16118596596560861</v>
      </c>
      <c r="M418" s="13">
        <f t="shared" si="62"/>
        <v>2.5980915624266344E-2</v>
      </c>
      <c r="N418" s="19">
        <f t="shared" si="59"/>
        <v>2.3400067098565747E-5</v>
      </c>
    </row>
    <row r="419" spans="1:14" x14ac:dyDescent="0.2">
      <c r="A419" s="5">
        <v>417</v>
      </c>
      <c r="B419" s="2" t="str">
        <f>'Исходные данные'!A669</f>
        <v>30.07.2014</v>
      </c>
      <c r="C419" s="2">
        <f>'Исходные данные'!B669</f>
        <v>1552.72</v>
      </c>
      <c r="D419" s="6" t="str">
        <f>'Исходные данные'!A421</f>
        <v>30.07.2015</v>
      </c>
      <c r="E419" s="2">
        <f>'Исходные данные'!B421</f>
        <v>2227.71</v>
      </c>
      <c r="F419" s="13">
        <f t="shared" si="54"/>
        <v>1.4347145654078004</v>
      </c>
      <c r="G419" s="13">
        <f t="shared" si="55"/>
        <v>0.31176878340674508</v>
      </c>
      <c r="H419" s="13">
        <f t="shared" si="56"/>
        <v>8.9814988703835065E-4</v>
      </c>
      <c r="I419" s="13">
        <f t="shared" si="60"/>
        <v>0.36096592030305702</v>
      </c>
      <c r="J419" s="19">
        <f t="shared" si="57"/>
        <v>3.2420150054488493E-4</v>
      </c>
      <c r="K419" s="13">
        <f t="shared" si="61"/>
        <v>1.2128050419083176</v>
      </c>
      <c r="L419" s="13">
        <f t="shared" si="58"/>
        <v>0.19293589314363294</v>
      </c>
      <c r="M419" s="13">
        <f t="shared" si="62"/>
        <v>3.7224258863131354E-2</v>
      </c>
      <c r="N419" s="19">
        <f t="shared" si="59"/>
        <v>3.343296389300775E-5</v>
      </c>
    </row>
    <row r="420" spans="1:14" x14ac:dyDescent="0.2">
      <c r="A420" s="5">
        <v>418</v>
      </c>
      <c r="B420" s="2" t="str">
        <f>'Исходные данные'!A670</f>
        <v>29.07.2014</v>
      </c>
      <c r="C420" s="2">
        <f>'Исходные данные'!B670</f>
        <v>1539.95</v>
      </c>
      <c r="D420" s="6" t="str">
        <f>'Исходные данные'!A422</f>
        <v>29.07.2015</v>
      </c>
      <c r="E420" s="2">
        <f>'Исходные данные'!B422</f>
        <v>2206.52</v>
      </c>
      <c r="F420" s="13">
        <f t="shared" si="54"/>
        <v>1.432851715964804</v>
      </c>
      <c r="G420" s="13">
        <f t="shared" si="55"/>
        <v>0.31089862236687299</v>
      </c>
      <c r="H420" s="13">
        <f t="shared" si="56"/>
        <v>8.9564310931953498E-4</v>
      </c>
      <c r="I420" s="13">
        <f t="shared" si="60"/>
        <v>0.35966666544910797</v>
      </c>
      <c r="J420" s="19">
        <f t="shared" si="57"/>
        <v>3.2213297056142803E-4</v>
      </c>
      <c r="K420" s="13">
        <f t="shared" si="61"/>
        <v>1.2112303222733078</v>
      </c>
      <c r="L420" s="13">
        <f t="shared" si="58"/>
        <v>0.19163663828968386</v>
      </c>
      <c r="M420" s="13">
        <f t="shared" si="62"/>
        <v>3.6724601134971134E-2</v>
      </c>
      <c r="N420" s="19">
        <f t="shared" si="59"/>
        <v>3.2892135949045271E-5</v>
      </c>
    </row>
    <row r="421" spans="1:14" x14ac:dyDescent="0.2">
      <c r="A421" s="5">
        <v>419</v>
      </c>
      <c r="B421" s="2" t="str">
        <f>'Исходные данные'!A671</f>
        <v>28.07.2014</v>
      </c>
      <c r="C421" s="2">
        <f>'Исходные данные'!B671</f>
        <v>1547.19</v>
      </c>
      <c r="D421" s="6" t="str">
        <f>'Исходные данные'!A423</f>
        <v>28.07.2015</v>
      </c>
      <c r="E421" s="2">
        <f>'Исходные данные'!B423</f>
        <v>2167.52</v>
      </c>
      <c r="F421" s="13">
        <f t="shared" si="54"/>
        <v>1.4009397682249756</v>
      </c>
      <c r="G421" s="13">
        <f t="shared" si="55"/>
        <v>0.31003088998655765</v>
      </c>
      <c r="H421" s="13">
        <f t="shared" si="56"/>
        <v>8.9314332813283752E-4</v>
      </c>
      <c r="I421" s="13">
        <f t="shared" si="60"/>
        <v>0.33714327444280467</v>
      </c>
      <c r="J421" s="19">
        <f t="shared" si="57"/>
        <v>3.0111726619344917E-4</v>
      </c>
      <c r="K421" s="13">
        <f t="shared" si="61"/>
        <v>1.1842542449063245</v>
      </c>
      <c r="L421" s="13">
        <f t="shared" si="58"/>
        <v>0.16911324728338054</v>
      </c>
      <c r="M421" s="13">
        <f t="shared" si="62"/>
        <v>2.8599290406729823E-2</v>
      </c>
      <c r="N421" s="19">
        <f t="shared" si="59"/>
        <v>2.5543265416104208E-5</v>
      </c>
    </row>
    <row r="422" spans="1:14" x14ac:dyDescent="0.2">
      <c r="A422" s="5">
        <v>420</v>
      </c>
      <c r="B422" s="2" t="str">
        <f>'Исходные данные'!A672</f>
        <v>25.07.2014</v>
      </c>
      <c r="C422" s="2">
        <f>'Исходные данные'!B672</f>
        <v>1549.81</v>
      </c>
      <c r="D422" s="6" t="str">
        <f>'Исходные данные'!A424</f>
        <v>27.07.2015</v>
      </c>
      <c r="E422" s="2">
        <f>'Исходные данные'!B424</f>
        <v>2170.29</v>
      </c>
      <c r="F422" s="13">
        <f t="shared" si="54"/>
        <v>1.4003587536536737</v>
      </c>
      <c r="G422" s="13">
        <f t="shared" si="55"/>
        <v>0.30916557948729823</v>
      </c>
      <c r="H422" s="13">
        <f t="shared" si="56"/>
        <v>8.9065052395061433E-4</v>
      </c>
      <c r="I422" s="13">
        <f t="shared" si="60"/>
        <v>0.33672845640388777</v>
      </c>
      <c r="J422" s="19">
        <f t="shared" si="57"/>
        <v>2.9990737612520425E-4</v>
      </c>
      <c r="K422" s="13">
        <f t="shared" si="61"/>
        <v>1.183763096758472</v>
      </c>
      <c r="L422" s="13">
        <f t="shared" si="58"/>
        <v>0.16869842924446365</v>
      </c>
      <c r="M422" s="13">
        <f t="shared" si="62"/>
        <v>2.8459160029549319E-2</v>
      </c>
      <c r="N422" s="19">
        <f t="shared" si="59"/>
        <v>2.534716579151248E-5</v>
      </c>
    </row>
    <row r="423" spans="1:14" x14ac:dyDescent="0.2">
      <c r="A423" s="5">
        <v>421</v>
      </c>
      <c r="B423" s="2" t="str">
        <f>'Исходные данные'!A673</f>
        <v>24.07.2014</v>
      </c>
      <c r="C423" s="2">
        <f>'Исходные данные'!B673</f>
        <v>1524.12</v>
      </c>
      <c r="D423" s="6" t="str">
        <f>'Исходные данные'!A425</f>
        <v>24.07.2015</v>
      </c>
      <c r="E423" s="2">
        <f>'Исходные данные'!B425</f>
        <v>2170.4699999999998</v>
      </c>
      <c r="F423" s="13">
        <f t="shared" si="54"/>
        <v>1.4240807810408629</v>
      </c>
      <c r="G423" s="13">
        <f t="shared" si="55"/>
        <v>0.30830268410951317</v>
      </c>
      <c r="H423" s="13">
        <f t="shared" si="56"/>
        <v>8.8816467729972487E-4</v>
      </c>
      <c r="I423" s="13">
        <f t="shared" si="60"/>
        <v>0.35352653963983011</v>
      </c>
      <c r="J423" s="19">
        <f t="shared" si="57"/>
        <v>3.139897849960981E-4</v>
      </c>
      <c r="K423" s="13">
        <f t="shared" si="61"/>
        <v>1.2038160014359209</v>
      </c>
      <c r="L423" s="13">
        <f t="shared" si="58"/>
        <v>0.185496512480406</v>
      </c>
      <c r="M423" s="13">
        <f t="shared" si="62"/>
        <v>3.4408956142393428E-2</v>
      </c>
      <c r="N423" s="19">
        <f t="shared" si="59"/>
        <v>3.0560819428429244E-5</v>
      </c>
    </row>
    <row r="424" spans="1:14" x14ac:dyDescent="0.2">
      <c r="A424" s="5">
        <v>422</v>
      </c>
      <c r="B424" s="2" t="str">
        <f>'Исходные данные'!A674</f>
        <v>23.07.2014</v>
      </c>
      <c r="C424" s="2">
        <f>'Исходные данные'!B674</f>
        <v>1528.89</v>
      </c>
      <c r="D424" s="6" t="str">
        <f>'Исходные данные'!A426</f>
        <v>23.07.2015</v>
      </c>
      <c r="E424" s="2">
        <f>'Исходные данные'!B426</f>
        <v>2176.64</v>
      </c>
      <c r="F424" s="13">
        <f t="shared" si="54"/>
        <v>1.4236733839582965</v>
      </c>
      <c r="G424" s="13">
        <f t="shared" si="55"/>
        <v>0.30744219711248727</v>
      </c>
      <c r="H424" s="13">
        <f t="shared" si="56"/>
        <v>8.8568576876137865E-4</v>
      </c>
      <c r="I424" s="13">
        <f t="shared" si="60"/>
        <v>0.35324042148373863</v>
      </c>
      <c r="J424" s="19">
        <f t="shared" si="57"/>
        <v>3.1286001425941844E-4</v>
      </c>
      <c r="K424" s="13">
        <f t="shared" si="61"/>
        <v>1.2034716170909729</v>
      </c>
      <c r="L424" s="13">
        <f t="shared" si="58"/>
        <v>0.18521039432431452</v>
      </c>
      <c r="M424" s="13">
        <f t="shared" si="62"/>
        <v>3.4302890165768089E-2</v>
      </c>
      <c r="N424" s="19">
        <f t="shared" si="59"/>
        <v>3.0381581647205446E-5</v>
      </c>
    </row>
    <row r="425" spans="1:14" x14ac:dyDescent="0.2">
      <c r="A425" s="5">
        <v>423</v>
      </c>
      <c r="B425" s="2" t="str">
        <f>'Исходные данные'!A675</f>
        <v>22.07.2014</v>
      </c>
      <c r="C425" s="2">
        <f>'Исходные данные'!B675</f>
        <v>1518.69</v>
      </c>
      <c r="D425" s="6" t="str">
        <f>'Исходные данные'!A427</f>
        <v>22.07.2015</v>
      </c>
      <c r="E425" s="2">
        <f>'Исходные данные'!B427</f>
        <v>2195.5500000000002</v>
      </c>
      <c r="F425" s="13">
        <f t="shared" si="54"/>
        <v>1.4456867431799776</v>
      </c>
      <c r="G425" s="13">
        <f t="shared" si="55"/>
        <v>0.30658411177431877</v>
      </c>
      <c r="H425" s="13">
        <f t="shared" si="56"/>
        <v>8.8321377897098373E-4</v>
      </c>
      <c r="I425" s="13">
        <f t="shared" si="60"/>
        <v>0.36858446346243595</v>
      </c>
      <c r="J425" s="19">
        <f t="shared" si="57"/>
        <v>3.2553887684465054E-4</v>
      </c>
      <c r="K425" s="13">
        <f t="shared" si="61"/>
        <v>1.2220801359539604</v>
      </c>
      <c r="L425" s="13">
        <f t="shared" si="58"/>
        <v>0.20055443630301187</v>
      </c>
      <c r="M425" s="13">
        <f t="shared" si="62"/>
        <v>4.0222081920818858E-2</v>
      </c>
      <c r="N425" s="19">
        <f t="shared" si="59"/>
        <v>3.5524696971366906E-5</v>
      </c>
    </row>
    <row r="426" spans="1:14" x14ac:dyDescent="0.2">
      <c r="A426" s="5">
        <v>424</v>
      </c>
      <c r="B426" s="2" t="str">
        <f>'Исходные данные'!A676</f>
        <v>21.07.2014</v>
      </c>
      <c r="C426" s="2">
        <f>'Исходные данные'!B676</f>
        <v>1558.24</v>
      </c>
      <c r="D426" s="6" t="str">
        <f>'Исходные данные'!A428</f>
        <v>21.07.2015</v>
      </c>
      <c r="E426" s="2">
        <f>'Исходные данные'!B428</f>
        <v>2180.25</v>
      </c>
      <c r="F426" s="13">
        <f t="shared" si="54"/>
        <v>1.3991747099291509</v>
      </c>
      <c r="G426" s="13">
        <f t="shared" si="55"/>
        <v>0.30572842139186707</v>
      </c>
      <c r="H426" s="13">
        <f t="shared" si="56"/>
        <v>8.8074868861799573E-4</v>
      </c>
      <c r="I426" s="13">
        <f t="shared" si="60"/>
        <v>0.33588256989420595</v>
      </c>
      <c r="J426" s="19">
        <f t="shared" si="57"/>
        <v>2.9582813296396421E-4</v>
      </c>
      <c r="K426" s="13">
        <f t="shared" si="61"/>
        <v>1.182762190910323</v>
      </c>
      <c r="L426" s="13">
        <f t="shared" si="58"/>
        <v>0.16785254273478176</v>
      </c>
      <c r="M426" s="13">
        <f t="shared" si="62"/>
        <v>2.8174476102531744E-2</v>
      </c>
      <c r="N426" s="19">
        <f t="shared" si="59"/>
        <v>2.4814632879803892E-5</v>
      </c>
    </row>
    <row r="427" spans="1:14" x14ac:dyDescent="0.2">
      <c r="A427" s="5">
        <v>425</v>
      </c>
      <c r="B427" s="2" t="str">
        <f>'Исходные данные'!A677</f>
        <v>18.07.2014</v>
      </c>
      <c r="C427" s="2">
        <f>'Исходные данные'!B677</f>
        <v>1536.5</v>
      </c>
      <c r="D427" s="6" t="str">
        <f>'Исходные данные'!A429</f>
        <v>20.07.2015</v>
      </c>
      <c r="E427" s="2">
        <f>'Исходные данные'!B429</f>
        <v>2159.7399999999998</v>
      </c>
      <c r="F427" s="13">
        <f t="shared" si="54"/>
        <v>1.405623169541165</v>
      </c>
      <c r="G427" s="13">
        <f t="shared" si="55"/>
        <v>0.30487511928070049</v>
      </c>
      <c r="H427" s="13">
        <f t="shared" si="56"/>
        <v>8.7829047844576694E-4</v>
      </c>
      <c r="I427" s="13">
        <f t="shared" si="60"/>
        <v>0.34048074149220653</v>
      </c>
      <c r="J427" s="19">
        <f t="shared" si="57"/>
        <v>2.9904099334675954E-4</v>
      </c>
      <c r="K427" s="13">
        <f t="shared" si="61"/>
        <v>1.1882132572886517</v>
      </c>
      <c r="L427" s="13">
        <f t="shared" si="58"/>
        <v>0.17245071433278245</v>
      </c>
      <c r="M427" s="13">
        <f t="shared" si="62"/>
        <v>2.9739248873886945E-2</v>
      </c>
      <c r="N427" s="19">
        <f t="shared" si="59"/>
        <v>2.6119699122063899E-5</v>
      </c>
    </row>
    <row r="428" spans="1:14" x14ac:dyDescent="0.2">
      <c r="A428" s="5">
        <v>426</v>
      </c>
      <c r="B428" s="2" t="str">
        <f>'Исходные данные'!A678</f>
        <v>17.07.2014</v>
      </c>
      <c r="C428" s="2">
        <f>'Исходные данные'!B678</f>
        <v>1588.01</v>
      </c>
      <c r="D428" s="6" t="str">
        <f>'Исходные данные'!A430</f>
        <v>17.07.2015</v>
      </c>
      <c r="E428" s="2">
        <f>'Исходные данные'!B430</f>
        <v>2137.6799999999998</v>
      </c>
      <c r="F428" s="13">
        <f t="shared" si="54"/>
        <v>1.3461376187807381</v>
      </c>
      <c r="G428" s="13">
        <f t="shared" si="55"/>
        <v>0.30402419877504377</v>
      </c>
      <c r="H428" s="13">
        <f t="shared" si="56"/>
        <v>8.7583912925139583E-4</v>
      </c>
      <c r="I428" s="13">
        <f t="shared" si="60"/>
        <v>0.29723946877525098</v>
      </c>
      <c r="J428" s="19">
        <f t="shared" si="57"/>
        <v>2.6033395751126327E-4</v>
      </c>
      <c r="K428" s="13">
        <f t="shared" si="61"/>
        <v>1.1379284287782276</v>
      </c>
      <c r="L428" s="13">
        <f t="shared" si="58"/>
        <v>0.12920944161582695</v>
      </c>
      <c r="M428" s="13">
        <f t="shared" si="62"/>
        <v>1.6695079802673801E-2</v>
      </c>
      <c r="N428" s="19">
        <f t="shared" si="59"/>
        <v>1.4622204157156387E-5</v>
      </c>
    </row>
    <row r="429" spans="1:14" x14ac:dyDescent="0.2">
      <c r="A429" s="5">
        <v>427</v>
      </c>
      <c r="B429" s="2" t="str">
        <f>'Исходные данные'!A679</f>
        <v>16.07.2014</v>
      </c>
      <c r="C429" s="2">
        <f>'Исходные данные'!B679</f>
        <v>1575.59</v>
      </c>
      <c r="D429" s="6" t="str">
        <f>'Исходные данные'!A431</f>
        <v>16.07.2015</v>
      </c>
      <c r="E429" s="2">
        <f>'Исходные данные'!B431</f>
        <v>2113.2399999999998</v>
      </c>
      <c r="F429" s="13">
        <f t="shared" si="54"/>
        <v>1.341237250807634</v>
      </c>
      <c r="G429" s="13">
        <f t="shared" si="55"/>
        <v>0.30317565322772638</v>
      </c>
      <c r="H429" s="13">
        <f t="shared" si="56"/>
        <v>8.7339462188557742E-4</v>
      </c>
      <c r="I429" s="13">
        <f t="shared" si="60"/>
        <v>0.29359250946196236</v>
      </c>
      <c r="J429" s="19">
        <f t="shared" si="57"/>
        <v>2.5642211878996844E-4</v>
      </c>
      <c r="K429" s="13">
        <f t="shared" si="61"/>
        <v>1.1337860083077855</v>
      </c>
      <c r="L429" s="13">
        <f t="shared" si="58"/>
        <v>0.1255624823025383</v>
      </c>
      <c r="M429" s="13">
        <f t="shared" si="62"/>
        <v>1.5765936961975251E-2</v>
      </c>
      <c r="N429" s="19">
        <f t="shared" si="59"/>
        <v>1.3769884551576223E-5</v>
      </c>
    </row>
    <row r="430" spans="1:14" x14ac:dyDescent="0.2">
      <c r="A430" s="5">
        <v>428</v>
      </c>
      <c r="B430" s="2" t="str">
        <f>'Исходные данные'!A680</f>
        <v>15.07.2014</v>
      </c>
      <c r="C430" s="2">
        <f>'Исходные данные'!B680</f>
        <v>1574.32</v>
      </c>
      <c r="D430" s="6" t="str">
        <f>'Исходные данные'!A432</f>
        <v>15.07.2015</v>
      </c>
      <c r="E430" s="2">
        <f>'Исходные данные'!B432</f>
        <v>2133.79</v>
      </c>
      <c r="F430" s="13">
        <f t="shared" si="54"/>
        <v>1.3553724782763352</v>
      </c>
      <c r="G430" s="13">
        <f t="shared" si="55"/>
        <v>0.30232947601012988</v>
      </c>
      <c r="H430" s="13">
        <f t="shared" si="56"/>
        <v>8.7095693725245239E-4</v>
      </c>
      <c r="I430" s="13">
        <f t="shared" si="60"/>
        <v>0.30407630827271148</v>
      </c>
      <c r="J430" s="19">
        <f t="shared" si="57"/>
        <v>2.6483737014423332E-4</v>
      </c>
      <c r="K430" s="13">
        <f t="shared" si="61"/>
        <v>1.1457349182553811</v>
      </c>
      <c r="L430" s="13">
        <f t="shared" si="58"/>
        <v>0.13604628111328723</v>
      </c>
      <c r="M430" s="13">
        <f t="shared" si="62"/>
        <v>1.8508590604755581E-2</v>
      </c>
      <c r="N430" s="19">
        <f t="shared" si="59"/>
        <v>1.6120185385977435E-5</v>
      </c>
    </row>
    <row r="431" spans="1:14" x14ac:dyDescent="0.2">
      <c r="A431" s="5">
        <v>429</v>
      </c>
      <c r="B431" s="2" t="str">
        <f>'Исходные данные'!A681</f>
        <v>14.07.2014</v>
      </c>
      <c r="C431" s="2">
        <f>'Исходные данные'!B681</f>
        <v>1546.36</v>
      </c>
      <c r="D431" s="6" t="str">
        <f>'Исходные данные'!A433</f>
        <v>14.07.2015</v>
      </c>
      <c r="E431" s="2">
        <f>'Исходные данные'!B433</f>
        <v>2119.9499999999998</v>
      </c>
      <c r="F431" s="13">
        <f t="shared" si="54"/>
        <v>1.3709291497452081</v>
      </c>
      <c r="G431" s="13">
        <f t="shared" si="55"/>
        <v>0.30148566051213715</v>
      </c>
      <c r="H431" s="13">
        <f t="shared" si="56"/>
        <v>8.6852605630946002E-4</v>
      </c>
      <c r="I431" s="13">
        <f t="shared" si="60"/>
        <v>0.31548872145140461</v>
      </c>
      <c r="J431" s="19">
        <f t="shared" si="57"/>
        <v>2.7401017505230218E-4</v>
      </c>
      <c r="K431" s="13">
        <f t="shared" si="61"/>
        <v>1.1588854152585237</v>
      </c>
      <c r="L431" s="13">
        <f t="shared" si="58"/>
        <v>0.14745869429198044</v>
      </c>
      <c r="M431" s="13">
        <f t="shared" si="62"/>
        <v>2.1744066522295755E-2</v>
      </c>
      <c r="N431" s="19">
        <f t="shared" si="59"/>
        <v>1.8885288344740086E-5</v>
      </c>
    </row>
    <row r="432" spans="1:14" x14ac:dyDescent="0.2">
      <c r="A432" s="5">
        <v>430</v>
      </c>
      <c r="B432" s="2" t="str">
        <f>'Исходные данные'!A682</f>
        <v>11.07.2014</v>
      </c>
      <c r="C432" s="2">
        <f>'Исходные данные'!B682</f>
        <v>1520.82</v>
      </c>
      <c r="D432" s="6" t="str">
        <f>'Исходные данные'!A434</f>
        <v>13.07.2015</v>
      </c>
      <c r="E432" s="2">
        <f>'Исходные данные'!B434</f>
        <v>2093.7399999999998</v>
      </c>
      <c r="F432" s="13">
        <f t="shared" si="54"/>
        <v>1.3767178232795465</v>
      </c>
      <c r="G432" s="13">
        <f t="shared" si="55"/>
        <v>0.30064420014207982</v>
      </c>
      <c r="H432" s="13">
        <f t="shared" si="56"/>
        <v>8.6610196006718719E-4</v>
      </c>
      <c r="I432" s="13">
        <f t="shared" si="60"/>
        <v>0.31970227738164969</v>
      </c>
      <c r="J432" s="19">
        <f t="shared" si="57"/>
        <v>2.7689476907819037E-4</v>
      </c>
      <c r="K432" s="13">
        <f t="shared" si="61"/>
        <v>1.1637787456934952</v>
      </c>
      <c r="L432" s="13">
        <f t="shared" si="58"/>
        <v>0.15167225022222547</v>
      </c>
      <c r="M432" s="13">
        <f t="shared" si="62"/>
        <v>2.3004471487473383E-2</v>
      </c>
      <c r="N432" s="19">
        <f t="shared" si="59"/>
        <v>1.9924217845610418E-5</v>
      </c>
    </row>
    <row r="433" spans="1:14" x14ac:dyDescent="0.2">
      <c r="A433" s="5">
        <v>431</v>
      </c>
      <c r="B433" s="2" t="str">
        <f>'Исходные данные'!A683</f>
        <v>10.07.2014</v>
      </c>
      <c r="C433" s="2">
        <f>'Исходные данные'!B683</f>
        <v>1535.25</v>
      </c>
      <c r="D433" s="6" t="str">
        <f>'Исходные данные'!A435</f>
        <v>10.07.2015</v>
      </c>
      <c r="E433" s="2">
        <f>'Исходные данные'!B435</f>
        <v>2058.69</v>
      </c>
      <c r="F433" s="13">
        <f t="shared" si="54"/>
        <v>1.3409477283829996</v>
      </c>
      <c r="G433" s="13">
        <f t="shared" si="55"/>
        <v>0.29980508832668723</v>
      </c>
      <c r="H433" s="13">
        <f t="shared" si="56"/>
        <v>8.6368462958922156E-4</v>
      </c>
      <c r="I433" s="13">
        <f t="shared" si="60"/>
        <v>0.29337662395965353</v>
      </c>
      <c r="J433" s="19">
        <f t="shared" si="57"/>
        <v>2.5338488079472969E-4</v>
      </c>
      <c r="K433" s="13">
        <f t="shared" si="61"/>
        <v>1.1335412667648972</v>
      </c>
      <c r="L433" s="13">
        <f t="shared" si="58"/>
        <v>0.12534659680022939</v>
      </c>
      <c r="M433" s="13">
        <f t="shared" si="62"/>
        <v>1.5711769329399283E-2</v>
      </c>
      <c r="N433" s="19">
        <f t="shared" si="59"/>
        <v>1.3570013673453512E-5</v>
      </c>
    </row>
    <row r="434" spans="1:14" x14ac:dyDescent="0.2">
      <c r="A434" s="5">
        <v>432</v>
      </c>
      <c r="B434" s="2" t="str">
        <f>'Исходные данные'!A684</f>
        <v>09.07.2014</v>
      </c>
      <c r="C434" s="2">
        <f>'Исходные данные'!B684</f>
        <v>1545.73</v>
      </c>
      <c r="D434" s="6" t="str">
        <f>'Исходные данные'!A436</f>
        <v>09.07.2015</v>
      </c>
      <c r="E434" s="2">
        <f>'Исходные данные'!B436</f>
        <v>2036.43</v>
      </c>
      <c r="F434" s="13">
        <f t="shared" si="54"/>
        <v>1.3174551829879733</v>
      </c>
      <c r="G434" s="13">
        <f t="shared" si="55"/>
        <v>0.29896831851103528</v>
      </c>
      <c r="H434" s="13">
        <f t="shared" si="56"/>
        <v>8.6127404599200359E-4</v>
      </c>
      <c r="I434" s="13">
        <f t="shared" si="60"/>
        <v>0.27570198414737834</v>
      </c>
      <c r="J434" s="19">
        <f t="shared" si="57"/>
        <v>2.3745496337463577E-4</v>
      </c>
      <c r="K434" s="13">
        <f t="shared" si="61"/>
        <v>1.1136823497445285</v>
      </c>
      <c r="L434" s="13">
        <f t="shared" si="58"/>
        <v>0.10767195698795427</v>
      </c>
      <c r="M434" s="13">
        <f t="shared" si="62"/>
        <v>1.1593250321615881E-2</v>
      </c>
      <c r="N434" s="19">
        <f t="shared" si="59"/>
        <v>9.9849656106962074E-6</v>
      </c>
    </row>
    <row r="435" spans="1:14" x14ac:dyDescent="0.2">
      <c r="A435" s="5">
        <v>433</v>
      </c>
      <c r="B435" s="2" t="str">
        <f>'Исходные данные'!A685</f>
        <v>08.07.2014</v>
      </c>
      <c r="C435" s="2">
        <f>'Исходные данные'!B685</f>
        <v>1587.49</v>
      </c>
      <c r="D435" s="6" t="str">
        <f>'Исходные данные'!A437</f>
        <v>08.07.2015</v>
      </c>
      <c r="E435" s="2">
        <f>'Исходные данные'!B437</f>
        <v>2076.46</v>
      </c>
      <c r="F435" s="13">
        <f t="shared" si="54"/>
        <v>1.3080145386742594</v>
      </c>
      <c r="G435" s="13">
        <f t="shared" si="55"/>
        <v>0.29813388415849468</v>
      </c>
      <c r="H435" s="13">
        <f t="shared" si="56"/>
        <v>8.5887019044467801E-4</v>
      </c>
      <c r="I435" s="13">
        <f t="shared" si="60"/>
        <v>0.26851036816762158</v>
      </c>
      <c r="J435" s="19">
        <f t="shared" si="57"/>
        <v>2.3061555104449575E-4</v>
      </c>
      <c r="K435" s="13">
        <f t="shared" si="61"/>
        <v>1.1057019045057357</v>
      </c>
      <c r="L435" s="13">
        <f t="shared" si="58"/>
        <v>0.1004803410081974</v>
      </c>
      <c r="M435" s="13">
        <f t="shared" si="62"/>
        <v>1.0096298929123643E-2</v>
      </c>
      <c r="N435" s="19">
        <f t="shared" si="59"/>
        <v>8.6714101840428211E-6</v>
      </c>
    </row>
    <row r="436" spans="1:14" x14ac:dyDescent="0.2">
      <c r="A436" s="5">
        <v>434</v>
      </c>
      <c r="B436" s="2" t="str">
        <f>'Исходные данные'!A686</f>
        <v>07.07.2014</v>
      </c>
      <c r="C436" s="2">
        <f>'Исходные данные'!B686</f>
        <v>1589.21</v>
      </c>
      <c r="D436" s="6" t="str">
        <f>'Исходные данные'!A438</f>
        <v>07.07.2015</v>
      </c>
      <c r="E436" s="2">
        <f>'Исходные данные'!B438</f>
        <v>2099.35</v>
      </c>
      <c r="F436" s="13">
        <f t="shared" si="54"/>
        <v>1.3210022589840233</v>
      </c>
      <c r="G436" s="13">
        <f t="shared" si="55"/>
        <v>0.29730177875068026</v>
      </c>
      <c r="H436" s="13">
        <f t="shared" si="56"/>
        <v>8.5647304416894743E-4</v>
      </c>
      <c r="I436" s="13">
        <f t="shared" si="60"/>
        <v>0.27839073559476196</v>
      </c>
      <c r="J436" s="19">
        <f t="shared" si="57"/>
        <v>2.3843416078327833E-4</v>
      </c>
      <c r="K436" s="13">
        <f t="shared" si="61"/>
        <v>1.1166807940035917</v>
      </c>
      <c r="L436" s="13">
        <f t="shared" si="58"/>
        <v>0.11036070843533775</v>
      </c>
      <c r="M436" s="13">
        <f t="shared" si="62"/>
        <v>1.2179485966349636E-2</v>
      </c>
      <c r="N436" s="19">
        <f t="shared" si="59"/>
        <v>1.0431401422012447E-5</v>
      </c>
    </row>
    <row r="437" spans="1:14" x14ac:dyDescent="0.2">
      <c r="A437" s="5">
        <v>435</v>
      </c>
      <c r="B437" s="2" t="str">
        <f>'Исходные данные'!A687</f>
        <v>04.07.2014</v>
      </c>
      <c r="C437" s="2">
        <f>'Исходные данные'!B687</f>
        <v>1588.54</v>
      </c>
      <c r="D437" s="6" t="str">
        <f>'Исходные данные'!A439</f>
        <v>06.07.2015</v>
      </c>
      <c r="E437" s="2">
        <f>'Исходные данные'!B439</f>
        <v>2117.23</v>
      </c>
      <c r="F437" s="13">
        <f t="shared" si="54"/>
        <v>1.3328150377075807</v>
      </c>
      <c r="G437" s="13">
        <f t="shared" si="55"/>
        <v>0.29647199578740002</v>
      </c>
      <c r="H437" s="13">
        <f t="shared" si="56"/>
        <v>8.5408258843892588E-4</v>
      </c>
      <c r="I437" s="13">
        <f t="shared" si="60"/>
        <v>0.287293275160594</v>
      </c>
      <c r="J437" s="19">
        <f t="shared" si="57"/>
        <v>2.4537218409025671E-4</v>
      </c>
      <c r="K437" s="13">
        <f t="shared" si="61"/>
        <v>1.126666471949787</v>
      </c>
      <c r="L437" s="13">
        <f t="shared" si="58"/>
        <v>0.11926324800116993</v>
      </c>
      <c r="M437" s="13">
        <f t="shared" si="62"/>
        <v>1.422372232378857E-2</v>
      </c>
      <c r="N437" s="19">
        <f t="shared" si="59"/>
        <v>1.2148233579537876E-5</v>
      </c>
    </row>
    <row r="438" spans="1:14" x14ac:dyDescent="0.2">
      <c r="A438" s="5">
        <v>436</v>
      </c>
      <c r="B438" s="2" t="str">
        <f>'Исходные данные'!A688</f>
        <v>03.07.2014</v>
      </c>
      <c r="C438" s="2">
        <f>'Исходные данные'!B688</f>
        <v>1585.68</v>
      </c>
      <c r="D438" s="6" t="str">
        <f>'Исходные данные'!A440</f>
        <v>03.07.2015</v>
      </c>
      <c r="E438" s="2">
        <f>'Исходные данные'!B440</f>
        <v>2113.9699999999998</v>
      </c>
      <c r="F438" s="13">
        <f t="shared" si="54"/>
        <v>1.3331630593814638</v>
      </c>
      <c r="G438" s="13">
        <f t="shared" si="55"/>
        <v>0.29564452878660424</v>
      </c>
      <c r="H438" s="13">
        <f t="shared" si="56"/>
        <v>8.5169880458099202E-4</v>
      </c>
      <c r="I438" s="13">
        <f t="shared" si="60"/>
        <v>0.28755435883284175</v>
      </c>
      <c r="J438" s="19">
        <f t="shared" si="57"/>
        <v>2.4490970366998493E-4</v>
      </c>
      <c r="K438" s="13">
        <f t="shared" si="61"/>
        <v>1.1269606645724559</v>
      </c>
      <c r="L438" s="13">
        <f t="shared" si="58"/>
        <v>0.11952433167341756</v>
      </c>
      <c r="M438" s="13">
        <f t="shared" si="62"/>
        <v>1.4286065861977134E-2</v>
      </c>
      <c r="N438" s="19">
        <f t="shared" si="59"/>
        <v>1.2167425216811244E-5</v>
      </c>
    </row>
    <row r="439" spans="1:14" x14ac:dyDescent="0.2">
      <c r="A439" s="5">
        <v>437</v>
      </c>
      <c r="B439" s="2" t="str">
        <f>'Исходные данные'!A689</f>
        <v>02.07.2014</v>
      </c>
      <c r="C439" s="2">
        <f>'Исходные данные'!B689</f>
        <v>1583.28</v>
      </c>
      <c r="D439" s="6" t="str">
        <f>'Исходные данные'!A441</f>
        <v>02.07.2015</v>
      </c>
      <c r="E439" s="2">
        <f>'Исходные данные'!B441</f>
        <v>2117.4699999999998</v>
      </c>
      <c r="F439" s="13">
        <f t="shared" si="54"/>
        <v>1.3373945227628719</v>
      </c>
      <c r="G439" s="13">
        <f t="shared" si="55"/>
        <v>0.29481937128433494</v>
      </c>
      <c r="H439" s="13">
        <f t="shared" si="56"/>
        <v>8.4932167397364338E-4</v>
      </c>
      <c r="I439" s="13">
        <f t="shared" si="60"/>
        <v>0.2907233351925908</v>
      </c>
      <c r="J439" s="19">
        <f t="shared" si="57"/>
        <v>2.4691762970897185E-4</v>
      </c>
      <c r="K439" s="13">
        <f t="shared" si="61"/>
        <v>1.1305376409602041</v>
      </c>
      <c r="L439" s="13">
        <f t="shared" si="58"/>
        <v>0.12269330803316669</v>
      </c>
      <c r="M439" s="13">
        <f t="shared" si="62"/>
        <v>1.5053647836121533E-2</v>
      </c>
      <c r="N439" s="19">
        <f t="shared" si="59"/>
        <v>1.2785389379584455E-5</v>
      </c>
    </row>
    <row r="440" spans="1:14" x14ac:dyDescent="0.2">
      <c r="A440" s="5">
        <v>438</v>
      </c>
      <c r="B440" s="2" t="str">
        <f>'Исходные данные'!A690</f>
        <v>01.07.2014</v>
      </c>
      <c r="C440" s="2">
        <f>'Исходные данные'!B690</f>
        <v>1571.99</v>
      </c>
      <c r="D440" s="6" t="str">
        <f>'Исходные данные'!A442</f>
        <v>01.07.2015</v>
      </c>
      <c r="E440" s="2">
        <f>'Исходные данные'!B442</f>
        <v>2130.9499999999998</v>
      </c>
      <c r="F440" s="13">
        <f t="shared" si="54"/>
        <v>1.3555747810100571</v>
      </c>
      <c r="G440" s="13">
        <f t="shared" si="55"/>
        <v>0.29399651683467531</v>
      </c>
      <c r="H440" s="13">
        <f t="shared" si="56"/>
        <v>8.4695117804735104E-4</v>
      </c>
      <c r="I440" s="13">
        <f t="shared" si="60"/>
        <v>0.30422555701475501</v>
      </c>
      <c r="J440" s="19">
        <f t="shared" si="57"/>
        <v>2.5766419390575832E-4</v>
      </c>
      <c r="K440" s="13">
        <f t="shared" si="61"/>
        <v>1.1459059305120107</v>
      </c>
      <c r="L440" s="13">
        <f t="shared" si="58"/>
        <v>0.13619552985533079</v>
      </c>
      <c r="M440" s="13">
        <f t="shared" si="62"/>
        <v>1.8549222352574307E-2</v>
      </c>
      <c r="N440" s="19">
        <f t="shared" si="59"/>
        <v>1.5710285723375065E-5</v>
      </c>
    </row>
    <row r="441" spans="1:14" x14ac:dyDescent="0.2">
      <c r="A441" s="5">
        <v>439</v>
      </c>
      <c r="B441" s="2" t="str">
        <f>'Исходные данные'!A691</f>
        <v>30.06.2014</v>
      </c>
      <c r="C441" s="2">
        <f>'Исходные данные'!B691</f>
        <v>1560.66</v>
      </c>
      <c r="D441" s="6" t="str">
        <f>'Исходные данные'!A443</f>
        <v>30.06.2015</v>
      </c>
      <c r="E441" s="2">
        <f>'Исходные данные'!B443</f>
        <v>2109.6799999999998</v>
      </c>
      <c r="F441" s="13">
        <f t="shared" si="54"/>
        <v>1.3517870644470926</v>
      </c>
      <c r="G441" s="13">
        <f t="shared" si="55"/>
        <v>0.29317595900969934</v>
      </c>
      <c r="H441" s="13">
        <f t="shared" si="56"/>
        <v>8.4458729828441436E-4</v>
      </c>
      <c r="I441" s="13">
        <f t="shared" si="60"/>
        <v>0.30142746850613267</v>
      </c>
      <c r="J441" s="19">
        <f t="shared" si="57"/>
        <v>2.5458181125430498E-4</v>
      </c>
      <c r="K441" s="13">
        <f t="shared" si="61"/>
        <v>1.1427040659351517</v>
      </c>
      <c r="L441" s="13">
        <f t="shared" si="58"/>
        <v>0.13339744134670853</v>
      </c>
      <c r="M441" s="13">
        <f t="shared" si="62"/>
        <v>1.779487735784855E-2</v>
      </c>
      <c r="N441" s="19">
        <f t="shared" si="59"/>
        <v>1.5029327390967805E-5</v>
      </c>
    </row>
    <row r="442" spans="1:14" x14ac:dyDescent="0.2">
      <c r="A442" s="5">
        <v>440</v>
      </c>
      <c r="B442" s="2" t="str">
        <f>'Исходные данные'!A692</f>
        <v>27.06.2014</v>
      </c>
      <c r="C442" s="2">
        <f>'Исходные данные'!B692</f>
        <v>1557.09</v>
      </c>
      <c r="D442" s="6" t="str">
        <f>'Исходные данные'!A444</f>
        <v>29.06.2015</v>
      </c>
      <c r="E442" s="2">
        <f>'Исходные данные'!B444</f>
        <v>2158.83</v>
      </c>
      <c r="F442" s="13">
        <f t="shared" si="54"/>
        <v>1.3864516501936304</v>
      </c>
      <c r="G442" s="13">
        <f t="shared" si="55"/>
        <v>0.29235769139942175</v>
      </c>
      <c r="H442" s="13">
        <f t="shared" si="56"/>
        <v>8.4223001621881656E-4</v>
      </c>
      <c r="I442" s="13">
        <f t="shared" si="60"/>
        <v>0.32674771362550775</v>
      </c>
      <c r="J442" s="19">
        <f t="shared" si="57"/>
        <v>2.751967321462726E-4</v>
      </c>
      <c r="K442" s="13">
        <f t="shared" si="61"/>
        <v>1.1720070265258631</v>
      </c>
      <c r="L442" s="13">
        <f t="shared" si="58"/>
        <v>0.15871768646608367</v>
      </c>
      <c r="M442" s="13">
        <f t="shared" si="62"/>
        <v>2.5191303997146048E-2</v>
      </c>
      <c r="N442" s="19">
        <f t="shared" si="59"/>
        <v>2.1216872374089455E-5</v>
      </c>
    </row>
    <row r="443" spans="1:14" x14ac:dyDescent="0.2">
      <c r="A443" s="5">
        <v>441</v>
      </c>
      <c r="B443" s="2" t="str">
        <f>'Исходные данные'!A693</f>
        <v>26.06.2014</v>
      </c>
      <c r="C443" s="2">
        <f>'Исходные данные'!B693</f>
        <v>1561.51</v>
      </c>
      <c r="D443" s="6" t="str">
        <f>'Исходные данные'!A445</f>
        <v>26.06.2015</v>
      </c>
      <c r="E443" s="2">
        <f>'Исходные данные'!B445</f>
        <v>2168.75</v>
      </c>
      <c r="F443" s="13">
        <f t="shared" si="54"/>
        <v>1.3888799943644292</v>
      </c>
      <c r="G443" s="13">
        <f t="shared" si="55"/>
        <v>0.2915417076117478</v>
      </c>
      <c r="H443" s="13">
        <f t="shared" si="56"/>
        <v>8.3987931343608045E-4</v>
      </c>
      <c r="I443" s="13">
        <f t="shared" si="60"/>
        <v>0.32849766289391902</v>
      </c>
      <c r="J443" s="19">
        <f t="shared" si="57"/>
        <v>2.7589839157670168E-4</v>
      </c>
      <c r="K443" s="13">
        <f t="shared" si="61"/>
        <v>1.1740597749434525</v>
      </c>
      <c r="L443" s="13">
        <f t="shared" si="58"/>
        <v>0.16046763573449485</v>
      </c>
      <c r="M443" s="13">
        <f t="shared" si="62"/>
        <v>2.5749862118218537E-2</v>
      </c>
      <c r="N443" s="19">
        <f t="shared" si="59"/>
        <v>2.1626776516923122E-5</v>
      </c>
    </row>
    <row r="444" spans="1:14" x14ac:dyDescent="0.2">
      <c r="A444" s="5">
        <v>442</v>
      </c>
      <c r="B444" s="2" t="str">
        <f>'Исходные данные'!A694</f>
        <v>25.06.2014</v>
      </c>
      <c r="C444" s="2">
        <f>'Исходные данные'!B694</f>
        <v>1564.25</v>
      </c>
      <c r="D444" s="6" t="str">
        <f>'Исходные данные'!A446</f>
        <v>25.06.2015</v>
      </c>
      <c r="E444" s="2">
        <f>'Исходные данные'!B446</f>
        <v>2157.71</v>
      </c>
      <c r="F444" s="13">
        <f t="shared" si="54"/>
        <v>1.3793894837781684</v>
      </c>
      <c r="G444" s="13">
        <f t="shared" si="55"/>
        <v>0.29072800127242338</v>
      </c>
      <c r="H444" s="13">
        <f t="shared" si="56"/>
        <v>8.3753517157312445E-4</v>
      </c>
      <c r="I444" s="13">
        <f t="shared" si="60"/>
        <v>0.32164099822070957</v>
      </c>
      <c r="J444" s="19">
        <f t="shared" si="57"/>
        <v>2.6938564862973301E-4</v>
      </c>
      <c r="K444" s="13">
        <f t="shared" si="61"/>
        <v>1.166037176325706</v>
      </c>
      <c r="L444" s="13">
        <f t="shared" si="58"/>
        <v>0.15361097106128546</v>
      </c>
      <c r="M444" s="13">
        <f t="shared" si="62"/>
        <v>2.359633043039109E-2</v>
      </c>
      <c r="N444" s="19">
        <f t="shared" si="59"/>
        <v>1.9762756655513739E-5</v>
      </c>
    </row>
    <row r="445" spans="1:14" x14ac:dyDescent="0.2">
      <c r="A445" s="5">
        <v>443</v>
      </c>
      <c r="B445" s="2" t="str">
        <f>'Исходные данные'!A695</f>
        <v>24.06.2014</v>
      </c>
      <c r="C445" s="2">
        <f>'Исходные данные'!B695</f>
        <v>1576.87</v>
      </c>
      <c r="D445" s="6" t="str">
        <f>'Исходные данные'!A447</f>
        <v>24.06.2015</v>
      </c>
      <c r="E445" s="2">
        <f>'Исходные данные'!B447</f>
        <v>2185.7600000000002</v>
      </c>
      <c r="F445" s="13">
        <f t="shared" si="54"/>
        <v>1.386138362705867</v>
      </c>
      <c r="G445" s="13">
        <f t="shared" si="55"/>
        <v>0.28991656602498517</v>
      </c>
      <c r="H445" s="13">
        <f t="shared" si="56"/>
        <v>8.3519757231811898E-4</v>
      </c>
      <c r="I445" s="13">
        <f t="shared" si="60"/>
        <v>0.32652172457726103</v>
      </c>
      <c r="J445" s="19">
        <f t="shared" si="57"/>
        <v>2.7271015167605389E-4</v>
      </c>
      <c r="K445" s="13">
        <f t="shared" si="61"/>
        <v>1.1717421956989604</v>
      </c>
      <c r="L445" s="13">
        <f t="shared" si="58"/>
        <v>0.15849169741783697</v>
      </c>
      <c r="M445" s="13">
        <f t="shared" si="62"/>
        <v>2.5119618150387199E-2</v>
      </c>
      <c r="N445" s="19">
        <f t="shared" si="59"/>
        <v>2.0979844096761546E-5</v>
      </c>
    </row>
    <row r="446" spans="1:14" x14ac:dyDescent="0.2">
      <c r="A446" s="5">
        <v>444</v>
      </c>
      <c r="B446" s="2" t="str">
        <f>'Исходные данные'!A696</f>
        <v>23.06.2014</v>
      </c>
      <c r="C446" s="2">
        <f>'Исходные данные'!B696</f>
        <v>1579.24</v>
      </c>
      <c r="D446" s="6" t="str">
        <f>'Исходные данные'!A448</f>
        <v>23.06.2015</v>
      </c>
      <c r="E446" s="2">
        <f>'Исходные данные'!B448</f>
        <v>2176.5500000000002</v>
      </c>
      <c r="F446" s="13">
        <f t="shared" si="54"/>
        <v>1.3782262354043717</v>
      </c>
      <c r="G446" s="13">
        <f t="shared" si="55"/>
        <v>0.28910739553071113</v>
      </c>
      <c r="H446" s="13">
        <f t="shared" si="56"/>
        <v>8.3286649741034407E-4</v>
      </c>
      <c r="I446" s="13">
        <f t="shared" si="60"/>
        <v>0.32079733575193148</v>
      </c>
      <c r="J446" s="19">
        <f t="shared" si="57"/>
        <v>2.6718135340628131E-4</v>
      </c>
      <c r="K446" s="13">
        <f t="shared" si="61"/>
        <v>1.1650538493791847</v>
      </c>
      <c r="L446" s="13">
        <f t="shared" si="58"/>
        <v>0.15276730859250739</v>
      </c>
      <c r="M446" s="13">
        <f t="shared" si="62"/>
        <v>2.3337850574598393E-2</v>
      </c>
      <c r="N446" s="19">
        <f t="shared" si="59"/>
        <v>1.9437313865151751E-5</v>
      </c>
    </row>
    <row r="447" spans="1:14" x14ac:dyDescent="0.2">
      <c r="A447" s="5">
        <v>445</v>
      </c>
      <c r="B447" s="2" t="str">
        <f>'Исходные данные'!A697</f>
        <v>20.06.2014</v>
      </c>
      <c r="C447" s="2">
        <f>'Исходные данные'!B697</f>
        <v>1569.96</v>
      </c>
      <c r="D447" s="6" t="str">
        <f>'Исходные данные'!A449</f>
        <v>22.06.2015</v>
      </c>
      <c r="E447" s="2">
        <f>'Исходные данные'!B449</f>
        <v>2149.17</v>
      </c>
      <c r="F447" s="13">
        <f t="shared" si="54"/>
        <v>1.368932966445005</v>
      </c>
      <c r="G447" s="13">
        <f t="shared" si="55"/>
        <v>0.28830048346857085</v>
      </c>
      <c r="H447" s="13">
        <f t="shared" si="56"/>
        <v>8.3054192864004579E-4</v>
      </c>
      <c r="I447" s="13">
        <f t="shared" si="60"/>
        <v>0.31403157976415763</v>
      </c>
      <c r="J447" s="19">
        <f t="shared" si="57"/>
        <v>2.6081639391120387E-4</v>
      </c>
      <c r="K447" s="13">
        <f t="shared" si="61"/>
        <v>1.1571979847204701</v>
      </c>
      <c r="L447" s="13">
        <f t="shared" si="58"/>
        <v>0.14600155260473346</v>
      </c>
      <c r="M447" s="13">
        <f t="shared" si="62"/>
        <v>2.131645336299276E-2</v>
      </c>
      <c r="N447" s="19">
        <f t="shared" si="59"/>
        <v>1.7704208287865598E-5</v>
      </c>
    </row>
    <row r="448" spans="1:14" x14ac:dyDescent="0.2">
      <c r="A448" s="5">
        <v>446</v>
      </c>
      <c r="B448" s="2" t="str">
        <f>'Исходные данные'!A698</f>
        <v>19.06.2014</v>
      </c>
      <c r="C448" s="2">
        <f>'Исходные данные'!B698</f>
        <v>1587.51</v>
      </c>
      <c r="D448" s="6" t="str">
        <f>'Исходные данные'!A450</f>
        <v>19.06.2015</v>
      </c>
      <c r="E448" s="2">
        <f>'Исходные данные'!B450</f>
        <v>2103.5100000000002</v>
      </c>
      <c r="F448" s="13">
        <f t="shared" si="54"/>
        <v>1.3250373225995429</v>
      </c>
      <c r="G448" s="13">
        <f t="shared" si="55"/>
        <v>0.28749582353517605</v>
      </c>
      <c r="H448" s="13">
        <f t="shared" si="56"/>
        <v>8.2822384784829461E-4</v>
      </c>
      <c r="I448" s="13">
        <f t="shared" si="60"/>
        <v>0.28144062704112988</v>
      </c>
      <c r="J448" s="19">
        <f t="shared" si="57"/>
        <v>2.3309583906884137E-4</v>
      </c>
      <c r="K448" s="13">
        <f t="shared" si="61"/>
        <v>1.1200917480813681</v>
      </c>
      <c r="L448" s="13">
        <f t="shared" si="58"/>
        <v>0.11341059988170576</v>
      </c>
      <c r="M448" s="13">
        <f t="shared" si="62"/>
        <v>1.2861964165528365E-2</v>
      </c>
      <c r="N448" s="19">
        <f t="shared" si="59"/>
        <v>1.0652585452060782E-5</v>
      </c>
    </row>
    <row r="449" spans="1:14" x14ac:dyDescent="0.2">
      <c r="A449" s="5">
        <v>447</v>
      </c>
      <c r="B449" s="2" t="str">
        <f>'Исходные данные'!A699</f>
        <v>18.06.2014</v>
      </c>
      <c r="C449" s="2">
        <f>'Исходные данные'!B699</f>
        <v>1572.42</v>
      </c>
      <c r="D449" s="6" t="str">
        <f>'Исходные данные'!A451</f>
        <v>18.06.2015</v>
      </c>
      <c r="E449" s="2">
        <f>'Исходные данные'!B451</f>
        <v>2088.33</v>
      </c>
      <c r="F449" s="13">
        <f t="shared" si="54"/>
        <v>1.3280993627656732</v>
      </c>
      <c r="G449" s="13">
        <f t="shared" si="55"/>
        <v>0.28669340944473165</v>
      </c>
      <c r="H449" s="13">
        <f t="shared" si="56"/>
        <v>8.2591223692684331E-4</v>
      </c>
      <c r="I449" s="13">
        <f t="shared" si="60"/>
        <v>0.28374886961495749</v>
      </c>
      <c r="J449" s="19">
        <f t="shared" si="57"/>
        <v>2.3435166362915274E-4</v>
      </c>
      <c r="K449" s="13">
        <f t="shared" si="61"/>
        <v>1.1226801777534074</v>
      </c>
      <c r="L449" s="13">
        <f t="shared" si="58"/>
        <v>0.11571884245553329</v>
      </c>
      <c r="M449" s="13">
        <f t="shared" si="62"/>
        <v>1.3390850499248541E-2</v>
      </c>
      <c r="N449" s="19">
        <f t="shared" si="59"/>
        <v>1.1059667290187299E-5</v>
      </c>
    </row>
    <row r="450" spans="1:14" x14ac:dyDescent="0.2">
      <c r="A450" s="5">
        <v>448</v>
      </c>
      <c r="B450" s="2" t="str">
        <f>'Исходные данные'!A700</f>
        <v>17.06.2014</v>
      </c>
      <c r="C450" s="2">
        <f>'Исходные данные'!B700</f>
        <v>1564.13</v>
      </c>
      <c r="D450" s="6" t="str">
        <f>'Исходные данные'!A452</f>
        <v>17.06.2015</v>
      </c>
      <c r="E450" s="2">
        <f>'Исходные данные'!B452</f>
        <v>2090.5300000000002</v>
      </c>
      <c r="F450" s="13">
        <f t="shared" ref="F450:F513" si="63">E450/C450</f>
        <v>1.3365449163432708</v>
      </c>
      <c r="G450" s="13">
        <f t="shared" ref="G450:G513" si="64">1/POWER(2,A450/248)</f>
        <v>0.28589323492898666</v>
      </c>
      <c r="H450" s="13">
        <f t="shared" ref="H450:H513" si="65">G450/SUM(G$2:G$1242)</f>
        <v>8.2360707781798628E-4</v>
      </c>
      <c r="I450" s="13">
        <f t="shared" si="60"/>
        <v>0.29008786347190291</v>
      </c>
      <c r="J450" s="19">
        <f t="shared" ref="J450:J513" si="66">H450*I450</f>
        <v>2.3891841754455692E-4</v>
      </c>
      <c r="K450" s="13">
        <f t="shared" si="61"/>
        <v>1.1298194444811456</v>
      </c>
      <c r="L450" s="13">
        <f t="shared" ref="L450:L513" si="67">LN(K450)</f>
        <v>0.12205783631247871</v>
      </c>
      <c r="M450" s="13">
        <f t="shared" si="62"/>
        <v>1.4898115405283853E-2</v>
      </c>
      <c r="N450" s="19">
        <f t="shared" ref="N450:N513" si="68">M450*H450</f>
        <v>1.2270193293940959E-5</v>
      </c>
    </row>
    <row r="451" spans="1:14" x14ac:dyDescent="0.2">
      <c r="A451" s="5">
        <v>449</v>
      </c>
      <c r="B451" s="2" t="str">
        <f>'Исходные данные'!A701</f>
        <v>16.06.2014</v>
      </c>
      <c r="C451" s="2">
        <f>'Исходные данные'!B701</f>
        <v>1569.11</v>
      </c>
      <c r="D451" s="6" t="str">
        <f>'Исходные данные'!A453</f>
        <v>16.06.2015</v>
      </c>
      <c r="E451" s="2">
        <f>'Исходные данные'!B453</f>
        <v>2116.69</v>
      </c>
      <c r="F451" s="13">
        <f t="shared" si="63"/>
        <v>1.3489748965974344</v>
      </c>
      <c r="G451" s="13">
        <f t="shared" si="64"/>
        <v>0.28509529373718473</v>
      </c>
      <c r="H451" s="13">
        <f t="shared" si="65"/>
        <v>8.2130835251441683E-4</v>
      </c>
      <c r="I451" s="13">
        <f t="shared" ref="I451:I514" si="69">LN(F451)</f>
        <v>0.29934496815509115</v>
      </c>
      <c r="J451" s="19">
        <f t="shared" si="66"/>
        <v>2.4585452262893849E-4</v>
      </c>
      <c r="K451" s="13">
        <f t="shared" ref="K451:K514" si="70">F451/GEOMEAN(F$2:F$1242)</f>
        <v>1.1403268604414663</v>
      </c>
      <c r="L451" s="13">
        <f t="shared" si="67"/>
        <v>0.13131494099566698</v>
      </c>
      <c r="M451" s="13">
        <f t="shared" ref="M451:M514" si="71">POWER(L451-AVERAGE(L$2:L$1242),2)</f>
        <v>1.7243613728695508E-2</v>
      </c>
      <c r="N451" s="19">
        <f t="shared" si="68"/>
        <v>1.4162323982909888E-5</v>
      </c>
    </row>
    <row r="452" spans="1:14" x14ac:dyDescent="0.2">
      <c r="A452" s="5">
        <v>450</v>
      </c>
      <c r="B452" s="2" t="str">
        <f>'Исходные данные'!A702</f>
        <v>11.06.2014</v>
      </c>
      <c r="C452" s="2">
        <f>'Исходные данные'!B702</f>
        <v>1565.36</v>
      </c>
      <c r="D452" s="6" t="str">
        <f>'Исходные данные'!A454</f>
        <v>15.06.2015</v>
      </c>
      <c r="E452" s="2">
        <f>'Исходные данные'!B454</f>
        <v>2104.91</v>
      </c>
      <c r="F452" s="13">
        <f t="shared" si="63"/>
        <v>1.3446810957223898</v>
      </c>
      <c r="G452" s="13">
        <f t="shared" si="64"/>
        <v>0.28429957963601599</v>
      </c>
      <c r="H452" s="13">
        <f t="shared" si="65"/>
        <v>8.1901604305908841E-4</v>
      </c>
      <c r="I452" s="13">
        <f t="shared" si="69"/>
        <v>0.29615688138818469</v>
      </c>
      <c r="J452" s="19">
        <f t="shared" si="66"/>
        <v>2.4255723711927082E-4</v>
      </c>
      <c r="K452" s="13">
        <f t="shared" si="70"/>
        <v>1.1366971883967525</v>
      </c>
      <c r="L452" s="13">
        <f t="shared" si="67"/>
        <v>0.12812685422876058</v>
      </c>
      <c r="M452" s="13">
        <f t="shared" si="71"/>
        <v>1.6416490774558069E-2</v>
      </c>
      <c r="N452" s="19">
        <f t="shared" si="68"/>
        <v>1.344536931509458E-5</v>
      </c>
    </row>
    <row r="453" spans="1:14" x14ac:dyDescent="0.2">
      <c r="A453" s="5">
        <v>451</v>
      </c>
      <c r="B453" s="2" t="str">
        <f>'Исходные данные'!A703</f>
        <v>10.06.2014</v>
      </c>
      <c r="C453" s="2">
        <f>'Исходные данные'!B703</f>
        <v>1575.46</v>
      </c>
      <c r="D453" s="6" t="str">
        <f>'Исходные данные'!A455</f>
        <v>11.06.2015</v>
      </c>
      <c r="E453" s="2">
        <f>'Исходные данные'!B455</f>
        <v>2113.94</v>
      </c>
      <c r="F453" s="13">
        <f t="shared" si="63"/>
        <v>1.3417922384573395</v>
      </c>
      <c r="G453" s="13">
        <f t="shared" si="64"/>
        <v>0.28350608640956765</v>
      </c>
      <c r="H453" s="13">
        <f t="shared" si="65"/>
        <v>8.1673013154507225E-4</v>
      </c>
      <c r="I453" s="13">
        <f t="shared" si="69"/>
        <v>0.2940062117040298</v>
      </c>
      <c r="J453" s="19">
        <f t="shared" si="66"/>
        <v>2.4012373196010062E-4</v>
      </c>
      <c r="K453" s="13">
        <f t="shared" si="70"/>
        <v>1.1342551551583078</v>
      </c>
      <c r="L453" s="13">
        <f t="shared" si="67"/>
        <v>0.1259761845446056</v>
      </c>
      <c r="M453" s="13">
        <f t="shared" si="71"/>
        <v>1.5869999072416534E-2</v>
      </c>
      <c r="N453" s="19">
        <f t="shared" si="68"/>
        <v>1.296150643003493E-5</v>
      </c>
    </row>
    <row r="454" spans="1:14" x14ac:dyDescent="0.2">
      <c r="A454" s="5">
        <v>452</v>
      </c>
      <c r="B454" s="2" t="str">
        <f>'Исходные данные'!A704</f>
        <v>09.06.2014</v>
      </c>
      <c r="C454" s="2">
        <f>'Исходные данные'!B704</f>
        <v>1561.56</v>
      </c>
      <c r="D454" s="6" t="str">
        <f>'Исходные данные'!A456</f>
        <v>10.06.2015</v>
      </c>
      <c r="E454" s="2">
        <f>'Исходные данные'!B456</f>
        <v>2152.73</v>
      </c>
      <c r="F454" s="13">
        <f t="shared" si="63"/>
        <v>1.3785765516534747</v>
      </c>
      <c r="G454" s="13">
        <f t="shared" si="64"/>
        <v>0.28271480785927616</v>
      </c>
      <c r="H454" s="13">
        <f t="shared" si="65"/>
        <v>8.1445060011541991E-4</v>
      </c>
      <c r="I454" s="13">
        <f t="shared" si="69"/>
        <v>0.32105148251399457</v>
      </c>
      <c r="J454" s="19">
        <f t="shared" si="66"/>
        <v>2.6148057260146811E-4</v>
      </c>
      <c r="K454" s="13">
        <f t="shared" si="70"/>
        <v>1.1653499816715711</v>
      </c>
      <c r="L454" s="13">
        <f t="shared" si="67"/>
        <v>0.1530214553545704</v>
      </c>
      <c r="M454" s="13">
        <f t="shared" si="71"/>
        <v>2.3415565798830792E-2</v>
      </c>
      <c r="N454" s="19">
        <f t="shared" si="68"/>
        <v>1.907082161689984E-5</v>
      </c>
    </row>
    <row r="455" spans="1:14" x14ac:dyDescent="0.2">
      <c r="A455" s="5">
        <v>453</v>
      </c>
      <c r="B455" s="2" t="str">
        <f>'Исходные данные'!A705</f>
        <v>06.06.2014</v>
      </c>
      <c r="C455" s="2">
        <f>'Исходные данные'!B705</f>
        <v>1549.9</v>
      </c>
      <c r="D455" s="6" t="str">
        <f>'Исходные данные'!A457</f>
        <v>09.06.2015</v>
      </c>
      <c r="E455" s="2">
        <f>'Исходные данные'!B457</f>
        <v>2161.9</v>
      </c>
      <c r="F455" s="13">
        <f t="shared" si="63"/>
        <v>1.3948641847861152</v>
      </c>
      <c r="G455" s="13">
        <f t="shared" si="64"/>
        <v>0.28192573780387831</v>
      </c>
      <c r="H455" s="13">
        <f t="shared" si="65"/>
        <v>8.1217743096302164E-4</v>
      </c>
      <c r="I455" s="13">
        <f t="shared" si="69"/>
        <v>0.3327970519574136</v>
      </c>
      <c r="J455" s="19">
        <f t="shared" si="66"/>
        <v>2.702902546908394E-4</v>
      </c>
      <c r="K455" s="13">
        <f t="shared" si="70"/>
        <v>1.179118381366046</v>
      </c>
      <c r="L455" s="13">
        <f t="shared" si="67"/>
        <v>0.16476702479798952</v>
      </c>
      <c r="M455" s="13">
        <f t="shared" si="71"/>
        <v>2.7148172460781304E-2</v>
      </c>
      <c r="N455" s="19">
        <f t="shared" si="68"/>
        <v>2.2049132964538412E-5</v>
      </c>
    </row>
    <row r="456" spans="1:14" x14ac:dyDescent="0.2">
      <c r="A456" s="5">
        <v>454</v>
      </c>
      <c r="B456" s="2" t="str">
        <f>'Исходные данные'!A706</f>
        <v>05.06.2014</v>
      </c>
      <c r="C456" s="2">
        <f>'Исходные данные'!B706</f>
        <v>1548.68</v>
      </c>
      <c r="D456" s="6" t="str">
        <f>'Исходные данные'!A458</f>
        <v>08.06.2015</v>
      </c>
      <c r="E456" s="2">
        <f>'Исходные данные'!B458</f>
        <v>2191.75</v>
      </c>
      <c r="F456" s="13">
        <f t="shared" si="63"/>
        <v>1.4152374925743214</v>
      </c>
      <c r="G456" s="13">
        <f t="shared" si="64"/>
        <v>0.28113887007936317</v>
      </c>
      <c r="H456" s="13">
        <f t="shared" si="65"/>
        <v>8.0991060633046896E-4</v>
      </c>
      <c r="I456" s="13">
        <f t="shared" si="69"/>
        <v>0.34729735628690445</v>
      </c>
      <c r="J456" s="19">
        <f t="shared" si="66"/>
        <v>2.8127981240729568E-4</v>
      </c>
      <c r="K456" s="13">
        <f t="shared" si="70"/>
        <v>1.1963405180904076</v>
      </c>
      <c r="L456" s="13">
        <f t="shared" si="67"/>
        <v>0.1792673291274802</v>
      </c>
      <c r="M456" s="13">
        <f t="shared" si="71"/>
        <v>3.2136775292500322E-2</v>
      </c>
      <c r="N456" s="19">
        <f t="shared" si="68"/>
        <v>2.6027915162654971E-5</v>
      </c>
    </row>
    <row r="457" spans="1:14" x14ac:dyDescent="0.2">
      <c r="A457" s="5">
        <v>455</v>
      </c>
      <c r="B457" s="2" t="str">
        <f>'Исходные данные'!A707</f>
        <v>04.06.2014</v>
      </c>
      <c r="C457" s="2">
        <f>'Исходные данные'!B707</f>
        <v>1530.27</v>
      </c>
      <c r="D457" s="6" t="str">
        <f>'Исходные данные'!A459</f>
        <v>05.06.2015</v>
      </c>
      <c r="E457" s="2">
        <f>'Исходные данные'!B459</f>
        <v>2141.5500000000002</v>
      </c>
      <c r="F457" s="13">
        <f t="shared" si="63"/>
        <v>1.3994589190142916</v>
      </c>
      <c r="G457" s="13">
        <f t="shared" si="64"/>
        <v>0.28035419853892363</v>
      </c>
      <c r="H457" s="13">
        <f t="shared" si="65"/>
        <v>8.0765010850991409E-4</v>
      </c>
      <c r="I457" s="13">
        <f t="shared" si="69"/>
        <v>0.33608567549772506</v>
      </c>
      <c r="J457" s="19">
        <f t="shared" si="66"/>
        <v>2.7143963228436544E-4</v>
      </c>
      <c r="K457" s="13">
        <f t="shared" si="70"/>
        <v>1.1830024409361648</v>
      </c>
      <c r="L457" s="13">
        <f t="shared" si="67"/>
        <v>0.16805564833830092</v>
      </c>
      <c r="M457" s="13">
        <f t="shared" si="71"/>
        <v>2.8242700938406674E-2</v>
      </c>
      <c r="N457" s="19">
        <f t="shared" si="68"/>
        <v>2.2810220477517204E-5</v>
      </c>
    </row>
    <row r="458" spans="1:14" x14ac:dyDescent="0.2">
      <c r="A458" s="5">
        <v>456</v>
      </c>
      <c r="B458" s="2" t="str">
        <f>'Исходные данные'!A708</f>
        <v>03.06.2014</v>
      </c>
      <c r="C458" s="2">
        <f>'Исходные данные'!B708</f>
        <v>1524.89</v>
      </c>
      <c r="D458" s="6" t="str">
        <f>'Исходные данные'!A460</f>
        <v>04.06.2015</v>
      </c>
      <c r="E458" s="2">
        <f>'Исходные данные'!B460</f>
        <v>2118.1</v>
      </c>
      <c r="F458" s="13">
        <f t="shared" si="63"/>
        <v>1.3890182242653566</v>
      </c>
      <c r="G458" s="13">
        <f t="shared" si="64"/>
        <v>0.27957171705290884</v>
      </c>
      <c r="H458" s="13">
        <f t="shared" si="65"/>
        <v>8.0539591984293368E-4</v>
      </c>
      <c r="I458" s="13">
        <f t="shared" si="69"/>
        <v>0.32859718410755778</v>
      </c>
      <c r="J458" s="19">
        <f t="shared" si="66"/>
        <v>2.6465083135210435E-4</v>
      </c>
      <c r="K458" s="13">
        <f t="shared" si="70"/>
        <v>1.1741766246115533</v>
      </c>
      <c r="L458" s="13">
        <f t="shared" si="67"/>
        <v>0.16056715694813362</v>
      </c>
      <c r="M458" s="13">
        <f t="shared" si="71"/>
        <v>2.5781811890406583E-2</v>
      </c>
      <c r="N458" s="19">
        <f t="shared" si="68"/>
        <v>2.0764566102691494E-5</v>
      </c>
    </row>
    <row r="459" spans="1:14" x14ac:dyDescent="0.2">
      <c r="A459" s="5">
        <v>457</v>
      </c>
      <c r="B459" s="2" t="str">
        <f>'Исходные данные'!A709</f>
        <v>02.06.2014</v>
      </c>
      <c r="C459" s="2">
        <f>'Исходные данные'!B709</f>
        <v>1518.02</v>
      </c>
      <c r="D459" s="6" t="str">
        <f>'Исходные данные'!A461</f>
        <v>03.06.2015</v>
      </c>
      <c r="E459" s="2">
        <f>'Исходные данные'!B461</f>
        <v>2122.59</v>
      </c>
      <c r="F459" s="13">
        <f t="shared" si="63"/>
        <v>1.3982622099840583</v>
      </c>
      <c r="G459" s="13">
        <f t="shared" si="64"/>
        <v>0.2787914195087759</v>
      </c>
      <c r="H459" s="13">
        <f t="shared" si="65"/>
        <v>8.0314802272038889E-4</v>
      </c>
      <c r="I459" s="13">
        <f t="shared" si="69"/>
        <v>0.33523018701403395</v>
      </c>
      <c r="J459" s="19">
        <f t="shared" si="66"/>
        <v>2.6923946185650758E-4</v>
      </c>
      <c r="K459" s="13">
        <f t="shared" si="70"/>
        <v>1.1819908287447518</v>
      </c>
      <c r="L459" s="13">
        <f t="shared" si="67"/>
        <v>0.16720015985460973</v>
      </c>
      <c r="M459" s="13">
        <f t="shared" si="71"/>
        <v>2.7955893455407058E-2</v>
      </c>
      <c r="N459" s="19">
        <f t="shared" si="68"/>
        <v>2.2452720552092041E-5</v>
      </c>
    </row>
    <row r="460" spans="1:14" x14ac:dyDescent="0.2">
      <c r="A460" s="5">
        <v>458</v>
      </c>
      <c r="B460" s="2" t="str">
        <f>'Исходные данные'!A710</f>
        <v>30.05.2014</v>
      </c>
      <c r="C460" s="2">
        <f>'Исходные данные'!B710</f>
        <v>1528.45</v>
      </c>
      <c r="D460" s="6" t="str">
        <f>'Исходные данные'!A462</f>
        <v>02.06.2015</v>
      </c>
      <c r="E460" s="2">
        <f>'Исходные данные'!B462</f>
        <v>2081.62</v>
      </c>
      <c r="F460" s="13">
        <f t="shared" si="63"/>
        <v>1.361915666197782</v>
      </c>
      <c r="G460" s="13">
        <f t="shared" si="64"/>
        <v>0.27801329981104239</v>
      </c>
      <c r="H460" s="13">
        <f t="shared" si="65"/>
        <v>8.0090639958228945E-4</v>
      </c>
      <c r="I460" s="13">
        <f t="shared" si="69"/>
        <v>0.30889228671905195</v>
      </c>
      <c r="J460" s="19">
        <f t="shared" si="66"/>
        <v>2.4739380921489615E-4</v>
      </c>
      <c r="K460" s="13">
        <f t="shared" si="70"/>
        <v>1.151266061168835</v>
      </c>
      <c r="L460" s="13">
        <f t="shared" si="67"/>
        <v>0.14086225955962781</v>
      </c>
      <c r="M460" s="13">
        <f t="shared" si="71"/>
        <v>1.9842176168243963E-2</v>
      </c>
      <c r="N460" s="19">
        <f t="shared" si="68"/>
        <v>1.5891725874785779E-5</v>
      </c>
    </row>
    <row r="461" spans="1:14" x14ac:dyDescent="0.2">
      <c r="A461" s="5">
        <v>459</v>
      </c>
      <c r="B461" s="2" t="str">
        <f>'Исходные данные'!A711</f>
        <v>29.05.2014</v>
      </c>
      <c r="C461" s="2">
        <f>'Исходные данные'!B711</f>
        <v>1506.14</v>
      </c>
      <c r="D461" s="6" t="str">
        <f>'Исходные данные'!A463</f>
        <v>01.06.2015</v>
      </c>
      <c r="E461" s="2">
        <f>'Исходные данные'!B463</f>
        <v>2084.14</v>
      </c>
      <c r="F461" s="13">
        <f t="shared" si="63"/>
        <v>1.3837624656406442</v>
      </c>
      <c r="G461" s="13">
        <f t="shared" si="64"/>
        <v>0.27723735188123882</v>
      </c>
      <c r="H461" s="13">
        <f t="shared" si="65"/>
        <v>7.9867103291765616E-4</v>
      </c>
      <c r="I461" s="13">
        <f t="shared" si="69"/>
        <v>0.32480621359319062</v>
      </c>
      <c r="J461" s="19">
        <f t="shared" si="66"/>
        <v>2.5941331410854642E-4</v>
      </c>
      <c r="K461" s="13">
        <f t="shared" si="70"/>
        <v>1.1697337823119127</v>
      </c>
      <c r="L461" s="13">
        <f t="shared" si="67"/>
        <v>0.15677618643376653</v>
      </c>
      <c r="M461" s="13">
        <f t="shared" si="71"/>
        <v>2.4578772632715129E-2</v>
      </c>
      <c r="N461" s="19">
        <f t="shared" si="68"/>
        <v>1.9630353726418812E-5</v>
      </c>
    </row>
    <row r="462" spans="1:14" x14ac:dyDescent="0.2">
      <c r="A462" s="5">
        <v>460</v>
      </c>
      <c r="B462" s="2" t="str">
        <f>'Исходные данные'!A712</f>
        <v>28.05.2014</v>
      </c>
      <c r="C462" s="2">
        <f>'Исходные данные'!B712</f>
        <v>1499.43</v>
      </c>
      <c r="D462" s="6" t="str">
        <f>'Исходные данные'!A464</f>
        <v>29.05.2015</v>
      </c>
      <c r="E462" s="2">
        <f>'Исходные данные'!B464</f>
        <v>2063.89</v>
      </c>
      <c r="F462" s="13">
        <f t="shared" si="63"/>
        <v>1.3764497175593391</v>
      </c>
      <c r="G462" s="13">
        <f t="shared" si="64"/>
        <v>0.27646356965786067</v>
      </c>
      <c r="H462" s="13">
        <f t="shared" si="65"/>
        <v>7.9644190526438282E-4</v>
      </c>
      <c r="I462" s="13">
        <f t="shared" si="69"/>
        <v>0.31950751573559805</v>
      </c>
      <c r="J462" s="19">
        <f t="shared" si="66"/>
        <v>2.5446917457874947E-4</v>
      </c>
      <c r="K462" s="13">
        <f t="shared" si="70"/>
        <v>1.1635521083001963</v>
      </c>
      <c r="L462" s="13">
        <f t="shared" si="67"/>
        <v>0.15147748857617385</v>
      </c>
      <c r="M462" s="13">
        <f t="shared" si="71"/>
        <v>2.2945429545344887E-2</v>
      </c>
      <c r="N462" s="19">
        <f t="shared" si="68"/>
        <v>1.8274701624204145E-5</v>
      </c>
    </row>
    <row r="463" spans="1:14" x14ac:dyDescent="0.2">
      <c r="A463" s="5">
        <v>461</v>
      </c>
      <c r="B463" s="2" t="str">
        <f>'Исходные данные'!A713</f>
        <v>27.05.2014</v>
      </c>
      <c r="C463" s="2">
        <f>'Исходные данные'!B713</f>
        <v>1487.85</v>
      </c>
      <c r="D463" s="6" t="str">
        <f>'Исходные данные'!A465</f>
        <v>28.05.2015</v>
      </c>
      <c r="E463" s="2">
        <f>'Исходные данные'!B465</f>
        <v>2036.22</v>
      </c>
      <c r="F463" s="13">
        <f t="shared" si="63"/>
        <v>1.368565379574554</v>
      </c>
      <c r="G463" s="13">
        <f t="shared" si="64"/>
        <v>0.27569194709632155</v>
      </c>
      <c r="H463" s="13">
        <f t="shared" si="65"/>
        <v>7.9421899920910127E-4</v>
      </c>
      <c r="I463" s="13">
        <f t="shared" si="69"/>
        <v>0.31376302298260217</v>
      </c>
      <c r="J463" s="19">
        <f t="shared" si="66"/>
        <v>2.4919655410206456E-4</v>
      </c>
      <c r="K463" s="13">
        <f t="shared" si="70"/>
        <v>1.1568872530804832</v>
      </c>
      <c r="L463" s="13">
        <f t="shared" si="67"/>
        <v>0.145732995823178</v>
      </c>
      <c r="M463" s="13">
        <f t="shared" si="71"/>
        <v>2.1238106071598425E-2</v>
      </c>
      <c r="N463" s="19">
        <f t="shared" si="68"/>
        <v>1.6867707349281639E-5</v>
      </c>
    </row>
    <row r="464" spans="1:14" x14ac:dyDescent="0.2">
      <c r="A464" s="5">
        <v>462</v>
      </c>
      <c r="B464" s="2" t="str">
        <f>'Исходные данные'!A714</f>
        <v>26.05.2014</v>
      </c>
      <c r="C464" s="2">
        <f>'Исходные данные'!B714</f>
        <v>1501.02</v>
      </c>
      <c r="D464" s="6" t="str">
        <f>'Исходные данные'!A466</f>
        <v>27.05.2015</v>
      </c>
      <c r="E464" s="2">
        <f>'Исходные данные'!B466</f>
        <v>2012.01</v>
      </c>
      <c r="F464" s="13">
        <f t="shared" si="63"/>
        <v>1.3404285086141423</v>
      </c>
      <c r="G464" s="13">
        <f t="shared" si="64"/>
        <v>0.2749224781689058</v>
      </c>
      <c r="H464" s="13">
        <f t="shared" si="65"/>
        <v>7.9200229738704509E-4</v>
      </c>
      <c r="I464" s="13">
        <f t="shared" si="69"/>
        <v>0.29298934539114624</v>
      </c>
      <c r="J464" s="19">
        <f t="shared" si="66"/>
        <v>2.3204823465971427E-4</v>
      </c>
      <c r="K464" s="13">
        <f t="shared" si="70"/>
        <v>1.1331023555217055</v>
      </c>
      <c r="L464" s="13">
        <f t="shared" si="67"/>
        <v>0.12495931823172218</v>
      </c>
      <c r="M464" s="13">
        <f t="shared" si="71"/>
        <v>1.5614831212936824E-2</v>
      </c>
      <c r="N464" s="19">
        <f t="shared" si="68"/>
        <v>1.2366982193956904E-5</v>
      </c>
    </row>
    <row r="465" spans="1:14" x14ac:dyDescent="0.2">
      <c r="A465" s="5">
        <v>463</v>
      </c>
      <c r="B465" s="2" t="str">
        <f>'Исходные данные'!A715</f>
        <v>23.05.2014</v>
      </c>
      <c r="C465" s="2">
        <f>'Исходные данные'!B715</f>
        <v>1487.93</v>
      </c>
      <c r="D465" s="6" t="str">
        <f>'Исходные данные'!A467</f>
        <v>26.05.2015</v>
      </c>
      <c r="E465" s="2">
        <f>'Исходные данные'!B467</f>
        <v>2029.36</v>
      </c>
      <c r="F465" s="13">
        <f t="shared" si="63"/>
        <v>1.3638813653868125</v>
      </c>
      <c r="G465" s="13">
        <f t="shared" si="64"/>
        <v>0.27415515686472131</v>
      </c>
      <c r="H465" s="13">
        <f t="shared" si="65"/>
        <v>7.8979178248191322E-4</v>
      </c>
      <c r="I465" s="13">
        <f t="shared" si="69"/>
        <v>0.31033458011581549</v>
      </c>
      <c r="J465" s="19">
        <f t="shared" si="66"/>
        <v>2.4509970119544603E-4</v>
      </c>
      <c r="K465" s="13">
        <f t="shared" si="70"/>
        <v>1.152927722620396</v>
      </c>
      <c r="L465" s="13">
        <f t="shared" si="67"/>
        <v>0.14230455295639136</v>
      </c>
      <c r="M465" s="13">
        <f t="shared" si="71"/>
        <v>2.02505857921184E-2</v>
      </c>
      <c r="N465" s="19">
        <f t="shared" si="68"/>
        <v>1.5993746249060099E-5</v>
      </c>
    </row>
    <row r="466" spans="1:14" x14ac:dyDescent="0.2">
      <c r="A466" s="5">
        <v>464</v>
      </c>
      <c r="B466" s="2" t="str">
        <f>'Исходные данные'!A716</f>
        <v>22.05.2014</v>
      </c>
      <c r="C466" s="2">
        <f>'Исходные данные'!B716</f>
        <v>1483.61</v>
      </c>
      <c r="D466" s="6" t="str">
        <f>'Исходные данные'!A468</f>
        <v>25.05.2015</v>
      </c>
      <c r="E466" s="2">
        <f>'Исходные данные'!B468</f>
        <v>2027.45</v>
      </c>
      <c r="F466" s="13">
        <f t="shared" si="63"/>
        <v>1.3665653372517037</v>
      </c>
      <c r="G466" s="13">
        <f t="shared" si="64"/>
        <v>0.27338997718965269</v>
      </c>
      <c r="H466" s="13">
        <f t="shared" si="65"/>
        <v>7.8758743722573562E-4</v>
      </c>
      <c r="I466" s="13">
        <f t="shared" si="69"/>
        <v>0.31230053881902603</v>
      </c>
      <c r="J466" s="19">
        <f t="shared" si="66"/>
        <v>2.4596398101269309E-4</v>
      </c>
      <c r="K466" s="13">
        <f t="shared" si="70"/>
        <v>1.155196560400791</v>
      </c>
      <c r="L466" s="13">
        <f t="shared" si="67"/>
        <v>0.14427051165960192</v>
      </c>
      <c r="M466" s="13">
        <f t="shared" si="71"/>
        <v>2.0813980534523342E-2</v>
      </c>
      <c r="N466" s="19">
        <f t="shared" si="68"/>
        <v>1.6392829587651587E-5</v>
      </c>
    </row>
    <row r="467" spans="1:14" x14ac:dyDescent="0.2">
      <c r="A467" s="5">
        <v>465</v>
      </c>
      <c r="B467" s="2" t="str">
        <f>'Исходные данные'!A717</f>
        <v>21.05.2014</v>
      </c>
      <c r="C467" s="2">
        <f>'Исходные данные'!B717</f>
        <v>1456.77</v>
      </c>
      <c r="D467" s="6" t="str">
        <f>'Исходные данные'!A469</f>
        <v>22.05.2015</v>
      </c>
      <c r="E467" s="2">
        <f>'Исходные данные'!B469</f>
        <v>2013.73</v>
      </c>
      <c r="F467" s="13">
        <f t="shared" si="63"/>
        <v>1.3823252812729532</v>
      </c>
      <c r="G467" s="13">
        <f t="shared" si="64"/>
        <v>0.27262693316631442</v>
      </c>
      <c r="H467" s="13">
        <f t="shared" si="65"/>
        <v>7.8538924439873785E-4</v>
      </c>
      <c r="I467" s="13">
        <f t="shared" si="69"/>
        <v>0.32376706760180246</v>
      </c>
      <c r="J467" s="19">
        <f t="shared" si="66"/>
        <v>2.5428317258497469E-4</v>
      </c>
      <c r="K467" s="13">
        <f t="shared" si="70"/>
        <v>1.1685188894758647</v>
      </c>
      <c r="L467" s="13">
        <f t="shared" si="67"/>
        <v>0.15573704044237824</v>
      </c>
      <c r="M467" s="13">
        <f t="shared" si="71"/>
        <v>2.4254025765750965E-2</v>
      </c>
      <c r="N467" s="19">
        <f t="shared" si="68"/>
        <v>1.9048850969790671E-5</v>
      </c>
    </row>
    <row r="468" spans="1:14" x14ac:dyDescent="0.2">
      <c r="A468" s="5">
        <v>466</v>
      </c>
      <c r="B468" s="2" t="str">
        <f>'Исходные данные'!A718</f>
        <v>20.05.2014</v>
      </c>
      <c r="C468" s="2">
        <f>'Исходные данные'!B718</f>
        <v>1450.28</v>
      </c>
      <c r="D468" s="6" t="str">
        <f>'Исходные данные'!A470</f>
        <v>21.05.2015</v>
      </c>
      <c r="E468" s="2">
        <f>'Исходные данные'!B470</f>
        <v>1995.29</v>
      </c>
      <c r="F468" s="13">
        <f t="shared" si="63"/>
        <v>1.3757963979369501</v>
      </c>
      <c r="G468" s="13">
        <f t="shared" si="64"/>
        <v>0.27186601883400408</v>
      </c>
      <c r="H468" s="13">
        <f t="shared" si="65"/>
        <v>7.831971868292062E-4</v>
      </c>
      <c r="I468" s="13">
        <f t="shared" si="69"/>
        <v>0.31903276194742364</v>
      </c>
      <c r="J468" s="19">
        <f t="shared" si="66"/>
        <v>2.4986556166357404E-4</v>
      </c>
      <c r="K468" s="13">
        <f t="shared" si="70"/>
        <v>1.1629998386354734</v>
      </c>
      <c r="L468" s="13">
        <f t="shared" si="67"/>
        <v>0.15100273478799961</v>
      </c>
      <c r="M468" s="13">
        <f t="shared" si="71"/>
        <v>2.2801825913454955E-2</v>
      </c>
      <c r="N468" s="19">
        <f t="shared" si="68"/>
        <v>1.7858325909987217E-5</v>
      </c>
    </row>
    <row r="469" spans="1:14" x14ac:dyDescent="0.2">
      <c r="A469" s="5">
        <v>467</v>
      </c>
      <c r="B469" s="2" t="str">
        <f>'Исходные данные'!A719</f>
        <v>19.05.2014</v>
      </c>
      <c r="C469" s="2">
        <f>'Исходные данные'!B719</f>
        <v>1437.86</v>
      </c>
      <c r="D469" s="6" t="str">
        <f>'Исходные данные'!A471</f>
        <v>20.05.2015</v>
      </c>
      <c r="E469" s="2">
        <f>'Исходные данные'!B471</f>
        <v>1993.07</v>
      </c>
      <c r="F469" s="13">
        <f t="shared" si="63"/>
        <v>1.3861363415075181</v>
      </c>
      <c r="G469" s="13">
        <f t="shared" si="64"/>
        <v>0.27110722824865596</v>
      </c>
      <c r="H469" s="13">
        <f t="shared" si="65"/>
        <v>7.8101124739335501E-4</v>
      </c>
      <c r="I469" s="13">
        <f t="shared" si="69"/>
        <v>0.32652026642569631</v>
      </c>
      <c r="J469" s="19">
        <f t="shared" si="66"/>
        <v>2.5501600058034371E-4</v>
      </c>
      <c r="K469" s="13">
        <f t="shared" si="70"/>
        <v>1.1717404871224899</v>
      </c>
      <c r="L469" s="13">
        <f t="shared" si="67"/>
        <v>0.15849023926627218</v>
      </c>
      <c r="M469" s="13">
        <f t="shared" si="71"/>
        <v>2.5119155942680212E-2</v>
      </c>
      <c r="N469" s="19">
        <f t="shared" si="68"/>
        <v>1.9618343316260878E-5</v>
      </c>
    </row>
    <row r="470" spans="1:14" x14ac:dyDescent="0.2">
      <c r="A470" s="5">
        <v>468</v>
      </c>
      <c r="B470" s="2" t="str">
        <f>'Исходные данные'!A720</f>
        <v>16.05.2014</v>
      </c>
      <c r="C470" s="2">
        <f>'Исходные данные'!B720</f>
        <v>1428.13</v>
      </c>
      <c r="D470" s="6" t="str">
        <f>'Исходные данные'!A472</f>
        <v>19.05.2015</v>
      </c>
      <c r="E470" s="2">
        <f>'Исходные данные'!B472</f>
        <v>2005.01</v>
      </c>
      <c r="F470" s="13">
        <f t="shared" si="63"/>
        <v>1.4039408177126731</v>
      </c>
      <c r="G470" s="13">
        <f t="shared" si="64"/>
        <v>0.2703505554827943</v>
      </c>
      <c r="H470" s="13">
        <f t="shared" si="65"/>
        <v>7.7883140901519054E-4</v>
      </c>
      <c r="I470" s="13">
        <f t="shared" si="69"/>
        <v>0.33928315208887122</v>
      </c>
      <c r="J470" s="19">
        <f t="shared" si="66"/>
        <v>2.6424437539649076E-4</v>
      </c>
      <c r="K470" s="13">
        <f t="shared" si="70"/>
        <v>1.1867911174226089</v>
      </c>
      <c r="L470" s="13">
        <f t="shared" si="67"/>
        <v>0.17125312492944711</v>
      </c>
      <c r="M470" s="13">
        <f t="shared" si="71"/>
        <v>2.9327632798100828E-2</v>
      </c>
      <c r="N470" s="19">
        <f t="shared" si="68"/>
        <v>2.2841281575224983E-5</v>
      </c>
    </row>
    <row r="471" spans="1:14" x14ac:dyDescent="0.2">
      <c r="A471" s="5">
        <v>469</v>
      </c>
      <c r="B471" s="2" t="str">
        <f>'Исходные данные'!A721</f>
        <v>15.05.2014</v>
      </c>
      <c r="C471" s="2">
        <f>'Исходные данные'!B721</f>
        <v>1432.19</v>
      </c>
      <c r="D471" s="6" t="str">
        <f>'Исходные данные'!A473</f>
        <v>18.05.2015</v>
      </c>
      <c r="E471" s="2">
        <f>'Исходные данные'!B473</f>
        <v>2033.27</v>
      </c>
      <c r="F471" s="13">
        <f t="shared" si="63"/>
        <v>1.4196929178391136</v>
      </c>
      <c r="G471" s="13">
        <f t="shared" si="64"/>
        <v>0.26959599462548745</v>
      </c>
      <c r="H471" s="13">
        <f t="shared" si="65"/>
        <v>7.7665765466638028E-4</v>
      </c>
      <c r="I471" s="13">
        <f t="shared" si="69"/>
        <v>0.35044059318379811</v>
      </c>
      <c r="J471" s="19">
        <f t="shared" si="66"/>
        <v>2.7217236920202371E-4</v>
      </c>
      <c r="K471" s="13">
        <f t="shared" si="70"/>
        <v>1.2001068158302302</v>
      </c>
      <c r="L471" s="13">
        <f t="shared" si="67"/>
        <v>0.182410566024374</v>
      </c>
      <c r="M471" s="13">
        <f t="shared" si="71"/>
        <v>3.3273614597332517E-2</v>
      </c>
      <c r="N471" s="19">
        <f t="shared" si="68"/>
        <v>2.5842207475437307E-5</v>
      </c>
    </row>
    <row r="472" spans="1:14" x14ac:dyDescent="0.2">
      <c r="A472" s="5">
        <v>470</v>
      </c>
      <c r="B472" s="2" t="str">
        <f>'Исходные данные'!A722</f>
        <v>14.05.2014</v>
      </c>
      <c r="C472" s="2">
        <f>'Исходные данные'!B722</f>
        <v>1421.5</v>
      </c>
      <c r="D472" s="6" t="str">
        <f>'Исходные данные'!A474</f>
        <v>15.05.2015</v>
      </c>
      <c r="E472" s="2">
        <f>'Исходные данные'!B474</f>
        <v>2044.65</v>
      </c>
      <c r="F472" s="13">
        <f t="shared" si="63"/>
        <v>1.4383749560323602</v>
      </c>
      <c r="G472" s="13">
        <f t="shared" si="64"/>
        <v>0.26884353978230124</v>
      </c>
      <c r="H472" s="13">
        <f t="shared" si="65"/>
        <v>7.7448996736611761E-4</v>
      </c>
      <c r="I472" s="13">
        <f t="shared" si="69"/>
        <v>0.3635139735939073</v>
      </c>
      <c r="J472" s="19">
        <f t="shared" si="66"/>
        <v>2.8153792554587301E-4</v>
      </c>
      <c r="K472" s="13">
        <f t="shared" si="70"/>
        <v>1.2158992742468302</v>
      </c>
      <c r="L472" s="13">
        <f t="shared" si="67"/>
        <v>0.19548394643448305</v>
      </c>
      <c r="M472" s="13">
        <f t="shared" si="71"/>
        <v>3.8213973313599853E-2</v>
      </c>
      <c r="N472" s="19">
        <f t="shared" si="68"/>
        <v>2.959633894457964E-5</v>
      </c>
    </row>
    <row r="473" spans="1:14" x14ac:dyDescent="0.2">
      <c r="A473" s="5">
        <v>471</v>
      </c>
      <c r="B473" s="2" t="str">
        <f>'Исходные данные'!A723</f>
        <v>13.05.2014</v>
      </c>
      <c r="C473" s="2">
        <f>'Исходные данные'!B723</f>
        <v>1419.32</v>
      </c>
      <c r="D473" s="6" t="str">
        <f>'Исходные данные'!A475</f>
        <v>14.05.2015</v>
      </c>
      <c r="E473" s="2">
        <f>'Исходные данные'!B475</f>
        <v>1971.21</v>
      </c>
      <c r="F473" s="13">
        <f t="shared" si="63"/>
        <v>1.3888411351915002</v>
      </c>
      <c r="G473" s="13">
        <f t="shared" si="64"/>
        <v>0.26809318507525332</v>
      </c>
      <c r="H473" s="13">
        <f t="shared" si="65"/>
        <v>7.723283301809907E-4</v>
      </c>
      <c r="I473" s="13">
        <f t="shared" si="69"/>
        <v>0.32846968371881891</v>
      </c>
      <c r="J473" s="19">
        <f t="shared" si="66"/>
        <v>2.5368644234163357E-4</v>
      </c>
      <c r="K473" s="13">
        <f t="shared" si="70"/>
        <v>1.1740269261789742</v>
      </c>
      <c r="L473" s="13">
        <f t="shared" si="67"/>
        <v>0.16043965655939479</v>
      </c>
      <c r="M473" s="13">
        <f t="shared" si="71"/>
        <v>2.5740883396896563E-2</v>
      </c>
      <c r="N473" s="19">
        <f t="shared" si="68"/>
        <v>1.9880413491308711E-5</v>
      </c>
    </row>
    <row r="474" spans="1:14" x14ac:dyDescent="0.2">
      <c r="A474" s="5">
        <v>472</v>
      </c>
      <c r="B474" s="2" t="str">
        <f>'Исходные данные'!A724</f>
        <v>12.05.2014</v>
      </c>
      <c r="C474" s="2">
        <f>'Исходные данные'!B724</f>
        <v>1412.3</v>
      </c>
      <c r="D474" s="6" t="str">
        <f>'Исходные данные'!A476</f>
        <v>13.05.2015</v>
      </c>
      <c r="E474" s="2">
        <f>'Исходные данные'!B476</f>
        <v>1982.96</v>
      </c>
      <c r="F474" s="13">
        <f t="shared" si="63"/>
        <v>1.4040642922891737</v>
      </c>
      <c r="G474" s="13">
        <f t="shared" si="64"/>
        <v>0.26734492464276682</v>
      </c>
      <c r="H474" s="13">
        <f t="shared" si="65"/>
        <v>7.701727262248492E-4</v>
      </c>
      <c r="I474" s="13">
        <f t="shared" si="69"/>
        <v>0.3393710967839435</v>
      </c>
      <c r="J474" s="19">
        <f t="shared" si="66"/>
        <v>2.6137436281200693E-4</v>
      </c>
      <c r="K474" s="13">
        <f t="shared" si="70"/>
        <v>1.1868954939951608</v>
      </c>
      <c r="L474" s="13">
        <f t="shared" si="67"/>
        <v>0.17134106962451945</v>
      </c>
      <c r="M474" s="13">
        <f t="shared" si="71"/>
        <v>2.935776214007443E-2</v>
      </c>
      <c r="N474" s="19">
        <f t="shared" si="68"/>
        <v>2.2610547703281788E-5</v>
      </c>
    </row>
    <row r="475" spans="1:14" x14ac:dyDescent="0.2">
      <c r="A475" s="5">
        <v>473</v>
      </c>
      <c r="B475" s="2" t="str">
        <f>'Исходные данные'!A725</f>
        <v>08.05.2014</v>
      </c>
      <c r="C475" s="2">
        <f>'Исходные данные'!B725</f>
        <v>1415.31</v>
      </c>
      <c r="D475" s="6" t="str">
        <f>'Исходные данные'!A477</f>
        <v>12.05.2015</v>
      </c>
      <c r="E475" s="2">
        <f>'Исходные данные'!B477</f>
        <v>1988.61</v>
      </c>
      <c r="F475" s="13">
        <f t="shared" si="63"/>
        <v>1.4050702672912647</v>
      </c>
      <c r="G475" s="13">
        <f t="shared" si="64"/>
        <v>0.26659875263962501</v>
      </c>
      <c r="H475" s="13">
        <f t="shared" si="65"/>
        <v>7.6802313865867303E-4</v>
      </c>
      <c r="I475" s="13">
        <f t="shared" si="69"/>
        <v>0.34008731384208535</v>
      </c>
      <c r="J475" s="19">
        <f t="shared" si="66"/>
        <v>2.6119492619499556E-4</v>
      </c>
      <c r="K475" s="13">
        <f t="shared" si="70"/>
        <v>1.1877458732859174</v>
      </c>
      <c r="L475" s="13">
        <f t="shared" si="67"/>
        <v>0.17205728668266126</v>
      </c>
      <c r="M475" s="13">
        <f t="shared" si="71"/>
        <v>2.9603709900599493E-2</v>
      </c>
      <c r="N475" s="19">
        <f t="shared" si="68"/>
        <v>2.2736334193799255E-5</v>
      </c>
    </row>
    <row r="476" spans="1:14" x14ac:dyDescent="0.2">
      <c r="A476" s="5">
        <v>474</v>
      </c>
      <c r="B476" s="2" t="str">
        <f>'Исходные данные'!A726</f>
        <v>07.05.2014</v>
      </c>
      <c r="C476" s="2">
        <f>'Исходные данные'!B726</f>
        <v>1407.47</v>
      </c>
      <c r="D476" s="6" t="str">
        <f>'Исходные данные'!A478</f>
        <v>08.05.2015</v>
      </c>
      <c r="E476" s="2">
        <f>'Исходные данные'!B478</f>
        <v>1956.76</v>
      </c>
      <c r="F476" s="13">
        <f t="shared" si="63"/>
        <v>1.3902676433600716</v>
      </c>
      <c r="G476" s="13">
        <f t="shared" si="64"/>
        <v>0.26585466323692541</v>
      </c>
      <c r="H476" s="13">
        <f t="shared" si="65"/>
        <v>7.6587955069044086E-4</v>
      </c>
      <c r="I476" s="13">
        <f t="shared" si="69"/>
        <v>0.3294962777872939</v>
      </c>
      <c r="J476" s="19">
        <f t="shared" si="66"/>
        <v>2.5235446118590532E-4</v>
      </c>
      <c r="K476" s="13">
        <f t="shared" si="70"/>
        <v>1.1752327941201524</v>
      </c>
      <c r="L476" s="13">
        <f t="shared" si="67"/>
        <v>0.16146625062786968</v>
      </c>
      <c r="M476" s="13">
        <f t="shared" si="71"/>
        <v>2.6071350091822033E-2</v>
      </c>
      <c r="N476" s="19">
        <f t="shared" si="68"/>
        <v>1.9967513894217843E-5</v>
      </c>
    </row>
    <row r="477" spans="1:14" x14ac:dyDescent="0.2">
      <c r="A477" s="5">
        <v>475</v>
      </c>
      <c r="B477" s="2" t="str">
        <f>'Исходные данные'!A727</f>
        <v>06.05.2014</v>
      </c>
      <c r="C477" s="2">
        <f>'Исходные данные'!B727</f>
        <v>1405.14</v>
      </c>
      <c r="D477" s="6" t="str">
        <f>'Исходные данные'!A479</f>
        <v>07.05.2015</v>
      </c>
      <c r="E477" s="2">
        <f>'Исходные данные'!B479</f>
        <v>1938.42</v>
      </c>
      <c r="F477" s="13">
        <f t="shared" si="63"/>
        <v>1.3795209018318459</v>
      </c>
      <c r="G477" s="13">
        <f t="shared" si="64"/>
        <v>0.26511265062203426</v>
      </c>
      <c r="H477" s="13">
        <f t="shared" si="65"/>
        <v>7.6374194557499847E-4</v>
      </c>
      <c r="I477" s="13">
        <f t="shared" si="69"/>
        <v>0.32173626630514063</v>
      </c>
      <c r="J477" s="19">
        <f t="shared" si="66"/>
        <v>2.4572348198992393E-4</v>
      </c>
      <c r="K477" s="13">
        <f t="shared" si="70"/>
        <v>1.1661482677455193</v>
      </c>
      <c r="L477" s="13">
        <f t="shared" si="67"/>
        <v>0.15370623914571646</v>
      </c>
      <c r="M477" s="13">
        <f t="shared" si="71"/>
        <v>2.3625607952320188E-2</v>
      </c>
      <c r="N477" s="19">
        <f t="shared" si="68"/>
        <v>1.8043867782897176E-5</v>
      </c>
    </row>
    <row r="478" spans="1:14" x14ac:dyDescent="0.2">
      <c r="A478" s="5">
        <v>476</v>
      </c>
      <c r="B478" s="2" t="str">
        <f>'Исходные данные'!A728</f>
        <v>05.05.2014</v>
      </c>
      <c r="C478" s="2">
        <f>'Исходные данные'!B728</f>
        <v>1401.8</v>
      </c>
      <c r="D478" s="6" t="str">
        <f>'Исходные данные'!A480</f>
        <v>06.05.2015</v>
      </c>
      <c r="E478" s="2">
        <f>'Исходные данные'!B480</f>
        <v>2002.02</v>
      </c>
      <c r="F478" s="13">
        <f t="shared" si="63"/>
        <v>1.4281780567841347</v>
      </c>
      <c r="G478" s="13">
        <f t="shared" si="64"/>
        <v>0.26437270899854093</v>
      </c>
      <c r="H478" s="13">
        <f t="shared" si="65"/>
        <v>7.6161030661392752E-4</v>
      </c>
      <c r="I478" s="13">
        <f t="shared" si="69"/>
        <v>0.35639954576903171</v>
      </c>
      <c r="J478" s="19">
        <f t="shared" si="66"/>
        <v>2.7143756733021674E-4</v>
      </c>
      <c r="K478" s="13">
        <f t="shared" si="70"/>
        <v>1.207279545195314</v>
      </c>
      <c r="L478" s="13">
        <f t="shared" si="67"/>
        <v>0.18836951860960749</v>
      </c>
      <c r="M478" s="13">
        <f t="shared" si="71"/>
        <v>3.548307554121527E-2</v>
      </c>
      <c r="N478" s="19">
        <f t="shared" si="68"/>
        <v>2.7024276042550113E-5</v>
      </c>
    </row>
    <row r="479" spans="1:14" x14ac:dyDescent="0.2">
      <c r="A479" s="5">
        <v>477</v>
      </c>
      <c r="B479" s="2" t="str">
        <f>'Исходные данные'!A729</f>
        <v>30.04.2014</v>
      </c>
      <c r="C479" s="2">
        <f>'Исходные данные'!B729</f>
        <v>1392.93</v>
      </c>
      <c r="D479" s="6" t="str">
        <f>'Исходные данные'!A481</f>
        <v>05.05.2015</v>
      </c>
      <c r="E479" s="2">
        <f>'Исходные данные'!B481</f>
        <v>1975.23</v>
      </c>
      <c r="F479" s="13">
        <f t="shared" si="63"/>
        <v>1.4180396717710151</v>
      </c>
      <c r="G479" s="13">
        <f t="shared" si="64"/>
        <v>0.26363483258621312</v>
      </c>
      <c r="H479" s="13">
        <f t="shared" si="65"/>
        <v>7.5948461715541666E-4</v>
      </c>
      <c r="I479" s="13">
        <f t="shared" si="69"/>
        <v>0.34927540499009901</v>
      </c>
      <c r="J479" s="19">
        <f t="shared" si="66"/>
        <v>2.6526929724070844E-4</v>
      </c>
      <c r="K479" s="13">
        <f t="shared" si="70"/>
        <v>1.1987092798915502</v>
      </c>
      <c r="L479" s="13">
        <f t="shared" si="67"/>
        <v>0.18124537783067485</v>
      </c>
      <c r="M479" s="13">
        <f t="shared" si="71"/>
        <v>3.2849886984984089E-2</v>
      </c>
      <c r="N479" s="19">
        <f t="shared" si="68"/>
        <v>2.4948983840389344E-5</v>
      </c>
    </row>
    <row r="480" spans="1:14" x14ac:dyDescent="0.2">
      <c r="A480" s="5">
        <v>478</v>
      </c>
      <c r="B480" s="2" t="str">
        <f>'Исходные данные'!A730</f>
        <v>29.04.2014</v>
      </c>
      <c r="C480" s="2">
        <f>'Исходные данные'!B730</f>
        <v>1385.62</v>
      </c>
      <c r="D480" s="6" t="str">
        <f>'Исходные данные'!A482</f>
        <v>04.05.2015</v>
      </c>
      <c r="E480" s="2">
        <f>'Исходные данные'!B482</f>
        <v>2025.21</v>
      </c>
      <c r="F480" s="13">
        <f t="shared" si="63"/>
        <v>1.4615912010507932</v>
      </c>
      <c r="G480" s="13">
        <f t="shared" si="64"/>
        <v>0.26289901562095125</v>
      </c>
      <c r="H480" s="13">
        <f t="shared" si="65"/>
        <v>7.5736486059412977E-4</v>
      </c>
      <c r="I480" s="13">
        <f t="shared" si="69"/>
        <v>0.37952570598334839</v>
      </c>
      <c r="J480" s="19">
        <f t="shared" si="66"/>
        <v>2.8743943340396735E-4</v>
      </c>
      <c r="K480" s="13">
        <f t="shared" si="70"/>
        <v>1.2355246266977069</v>
      </c>
      <c r="L480" s="13">
        <f t="shared" si="67"/>
        <v>0.21149567882392423</v>
      </c>
      <c r="M480" s="13">
        <f t="shared" si="71"/>
        <v>4.4730422161192523E-2</v>
      </c>
      <c r="N480" s="19">
        <f t="shared" si="68"/>
        <v>3.3877249944428145E-5</v>
      </c>
    </row>
    <row r="481" spans="1:14" x14ac:dyDescent="0.2">
      <c r="A481" s="5">
        <v>479</v>
      </c>
      <c r="B481" s="2" t="str">
        <f>'Исходные данные'!A731</f>
        <v>28.04.2014</v>
      </c>
      <c r="C481" s="2">
        <f>'Исходные данные'!B731</f>
        <v>1394.42</v>
      </c>
      <c r="D481" s="6" t="str">
        <f>'Исходные данные'!A483</f>
        <v>30.04.2015</v>
      </c>
      <c r="E481" s="2">
        <f>'Исходные данные'!B483</f>
        <v>2025.21</v>
      </c>
      <c r="F481" s="13">
        <f t="shared" si="63"/>
        <v>1.4523672924943705</v>
      </c>
      <c r="G481" s="13">
        <f t="shared" si="64"/>
        <v>0.26216525235474369</v>
      </c>
      <c r="H481" s="13">
        <f t="shared" si="65"/>
        <v>7.5525102037107773E-4</v>
      </c>
      <c r="I481" s="13">
        <f t="shared" si="69"/>
        <v>0.37319484067790359</v>
      </c>
      <c r="J481" s="19">
        <f t="shared" si="66"/>
        <v>2.8185578421920847E-4</v>
      </c>
      <c r="K481" s="13">
        <f t="shared" si="70"/>
        <v>1.2277273943610079</v>
      </c>
      <c r="L481" s="13">
        <f t="shared" si="67"/>
        <v>0.20516481351847937</v>
      </c>
      <c r="M481" s="13">
        <f t="shared" si="71"/>
        <v>4.2092600706072431E-2</v>
      </c>
      <c r="N481" s="19">
        <f t="shared" si="68"/>
        <v>3.1790479633333551E-5</v>
      </c>
    </row>
    <row r="482" spans="1:14" x14ac:dyDescent="0.2">
      <c r="A482" s="5">
        <v>480</v>
      </c>
      <c r="B482" s="2" t="str">
        <f>'Исходные данные'!A732</f>
        <v>25.04.2014</v>
      </c>
      <c r="C482" s="2">
        <f>'Исходные данные'!B732</f>
        <v>1409.43</v>
      </c>
      <c r="D482" s="6" t="str">
        <f>'Исходные данные'!A484</f>
        <v>29.04.2015</v>
      </c>
      <c r="E482" s="2">
        <f>'Исходные данные'!B484</f>
        <v>2035.99</v>
      </c>
      <c r="F482" s="13">
        <f t="shared" si="63"/>
        <v>1.4445485054241785</v>
      </c>
      <c r="G482" s="13">
        <f t="shared" si="64"/>
        <v>0.26143353705562178</v>
      </c>
      <c r="H482" s="13">
        <f t="shared" si="65"/>
        <v>7.5314307997348764E-4</v>
      </c>
      <c r="I482" s="13">
        <f t="shared" si="69"/>
        <v>0.3677968197471404</v>
      </c>
      <c r="J482" s="19">
        <f t="shared" si="66"/>
        <v>2.7700362962881496E-4</v>
      </c>
      <c r="K482" s="13">
        <f t="shared" si="70"/>
        <v>1.2211179511944217</v>
      </c>
      <c r="L482" s="13">
        <f t="shared" si="67"/>
        <v>0.19976679258771632</v>
      </c>
      <c r="M482" s="13">
        <f t="shared" si="71"/>
        <v>3.9906771420783679E-2</v>
      </c>
      <c r="N482" s="19">
        <f t="shared" si="68"/>
        <v>3.0055508739646973E-5</v>
      </c>
    </row>
    <row r="483" spans="1:14" x14ac:dyDescent="0.2">
      <c r="A483" s="5">
        <v>481</v>
      </c>
      <c r="B483" s="2" t="str">
        <f>'Исходные данные'!A733</f>
        <v>24.04.2014</v>
      </c>
      <c r="C483" s="2">
        <f>'Исходные данные'!B733</f>
        <v>1422.92</v>
      </c>
      <c r="D483" s="6" t="str">
        <f>'Исходные данные'!A485</f>
        <v>28.04.2015</v>
      </c>
      <c r="E483" s="2">
        <f>'Исходные данные'!B485</f>
        <v>2029.51</v>
      </c>
      <c r="F483" s="13">
        <f t="shared" si="63"/>
        <v>1.426299440586962</v>
      </c>
      <c r="G483" s="13">
        <f t="shared" si="64"/>
        <v>0.26070386400761503</v>
      </c>
      <c r="H483" s="13">
        <f t="shared" si="65"/>
        <v>7.5104102293467503E-4</v>
      </c>
      <c r="I483" s="13">
        <f t="shared" si="69"/>
        <v>0.35508328633441777</v>
      </c>
      <c r="J483" s="19">
        <f t="shared" si="66"/>
        <v>2.6668211459560722E-4</v>
      </c>
      <c r="K483" s="13">
        <f t="shared" si="70"/>
        <v>1.2056914974744115</v>
      </c>
      <c r="L483" s="13">
        <f t="shared" si="67"/>
        <v>0.18705325917499363</v>
      </c>
      <c r="M483" s="13">
        <f t="shared" si="71"/>
        <v>3.4988921767987347E-2</v>
      </c>
      <c r="N483" s="19">
        <f t="shared" si="68"/>
        <v>2.6278115596010535E-5</v>
      </c>
    </row>
    <row r="484" spans="1:14" x14ac:dyDescent="0.2">
      <c r="A484" s="5">
        <v>482</v>
      </c>
      <c r="B484" s="2" t="str">
        <f>'Исходные данные'!A734</f>
        <v>23.04.2014</v>
      </c>
      <c r="C484" s="2">
        <f>'Исходные данные'!B734</f>
        <v>1428.49</v>
      </c>
      <c r="D484" s="6" t="str">
        <f>'Исходные данные'!A486</f>
        <v>27.04.2015</v>
      </c>
      <c r="E484" s="2">
        <f>'Исходные данные'!B486</f>
        <v>2001.58</v>
      </c>
      <c r="F484" s="13">
        <f t="shared" si="63"/>
        <v>1.4011858675944528</v>
      </c>
      <c r="G484" s="13">
        <f t="shared" si="64"/>
        <v>0.25997622751070643</v>
      </c>
      <c r="H484" s="13">
        <f t="shared" si="65"/>
        <v>7.4894483283391422E-4</v>
      </c>
      <c r="I484" s="13">
        <f t="shared" si="69"/>
        <v>0.33731892636002364</v>
      </c>
      <c r="J484" s="19">
        <f t="shared" si="66"/>
        <v>2.5263326691442334E-4</v>
      </c>
      <c r="K484" s="13">
        <f t="shared" si="70"/>
        <v>1.1844622797052378</v>
      </c>
      <c r="L484" s="13">
        <f t="shared" si="67"/>
        <v>0.16928889920059953</v>
      </c>
      <c r="M484" s="13">
        <f t="shared" si="71"/>
        <v>2.8658731392550759E-2</v>
      </c>
      <c r="N484" s="19">
        <f t="shared" si="68"/>
        <v>2.1463808792025978E-5</v>
      </c>
    </row>
    <row r="485" spans="1:14" x14ac:dyDescent="0.2">
      <c r="A485" s="5">
        <v>483</v>
      </c>
      <c r="B485" s="2" t="str">
        <f>'Исходные данные'!A735</f>
        <v>22.04.2014</v>
      </c>
      <c r="C485" s="2">
        <f>'Исходные данные'!B735</f>
        <v>1432.24</v>
      </c>
      <c r="D485" s="6" t="str">
        <f>'Исходные данные'!A487</f>
        <v>24.04.2015</v>
      </c>
      <c r="E485" s="2">
        <f>'Исходные данные'!B487</f>
        <v>2036.83</v>
      </c>
      <c r="F485" s="13">
        <f t="shared" si="63"/>
        <v>1.422128972797855</v>
      </c>
      <c r="G485" s="13">
        <f t="shared" si="64"/>
        <v>0.25925062188078796</v>
      </c>
      <c r="H485" s="13">
        <f t="shared" si="65"/>
        <v>7.4685449329631073E-4</v>
      </c>
      <c r="I485" s="13">
        <f t="shared" si="69"/>
        <v>0.35215502543829968</v>
      </c>
      <c r="J485" s="19">
        <f t="shared" si="66"/>
        <v>2.6300856308547073E-4</v>
      </c>
      <c r="K485" s="13">
        <f t="shared" si="70"/>
        <v>1.202166082396251</v>
      </c>
      <c r="L485" s="13">
        <f t="shared" si="67"/>
        <v>0.18412499827887557</v>
      </c>
      <c r="M485" s="13">
        <f t="shared" si="71"/>
        <v>3.3902014991195946E-2</v>
      </c>
      <c r="N485" s="19">
        <f t="shared" si="68"/>
        <v>2.5319872227973579E-5</v>
      </c>
    </row>
    <row r="486" spans="1:14" x14ac:dyDescent="0.2">
      <c r="A486" s="5">
        <v>484</v>
      </c>
      <c r="B486" s="2" t="str">
        <f>'Исходные данные'!A736</f>
        <v>21.04.2014</v>
      </c>
      <c r="C486" s="2">
        <f>'Исходные данные'!B736</f>
        <v>1430.97</v>
      </c>
      <c r="D486" s="6" t="str">
        <f>'Исходные данные'!A488</f>
        <v>23.04.2015</v>
      </c>
      <c r="E486" s="2">
        <f>'Исходные данные'!B488</f>
        <v>2101.4899999999998</v>
      </c>
      <c r="F486" s="13">
        <f t="shared" si="63"/>
        <v>1.4685772587825039</v>
      </c>
      <c r="G486" s="13">
        <f t="shared" si="64"/>
        <v>0.25852704144961641</v>
      </c>
      <c r="H486" s="13">
        <f t="shared" si="65"/>
        <v>7.4476998799267351E-4</v>
      </c>
      <c r="I486" s="13">
        <f t="shared" si="69"/>
        <v>0.38429408095191164</v>
      </c>
      <c r="J486" s="19">
        <f t="shared" si="66"/>
        <v>2.8621069805621072E-4</v>
      </c>
      <c r="K486" s="13">
        <f t="shared" si="70"/>
        <v>1.2414301400620833</v>
      </c>
      <c r="L486" s="13">
        <f t="shared" si="67"/>
        <v>0.21626405379248745</v>
      </c>
      <c r="M486" s="13">
        <f t="shared" si="71"/>
        <v>4.6770140962759915E-2</v>
      </c>
      <c r="N486" s="19">
        <f t="shared" si="68"/>
        <v>3.4832997323250346E-5</v>
      </c>
    </row>
    <row r="487" spans="1:14" x14ac:dyDescent="0.2">
      <c r="A487" s="5">
        <v>485</v>
      </c>
      <c r="B487" s="2" t="str">
        <f>'Исходные данные'!A737</f>
        <v>18.04.2014</v>
      </c>
      <c r="C487" s="2">
        <f>'Исходные данные'!B737</f>
        <v>1445.61</v>
      </c>
      <c r="D487" s="6" t="str">
        <f>'Исходные данные'!A489</f>
        <v>22.04.2015</v>
      </c>
      <c r="E487" s="2">
        <f>'Исходные данные'!B489</f>
        <v>2092.0300000000002</v>
      </c>
      <c r="F487" s="13">
        <f t="shared" si="63"/>
        <v>1.4471607141621878</v>
      </c>
      <c r="G487" s="13">
        <f t="shared" si="64"/>
        <v>0.25780548056476882</v>
      </c>
      <c r="H487" s="13">
        <f t="shared" si="65"/>
        <v>7.4269130063938694E-4</v>
      </c>
      <c r="I487" s="13">
        <f t="shared" si="69"/>
        <v>0.36960350862917879</v>
      </c>
      <c r="J487" s="19">
        <f t="shared" si="66"/>
        <v>2.7450131054468569E-4</v>
      </c>
      <c r="K487" s="13">
        <f t="shared" si="70"/>
        <v>1.2233261255618955</v>
      </c>
      <c r="L487" s="13">
        <f t="shared" si="67"/>
        <v>0.20157348146975471</v>
      </c>
      <c r="M487" s="13">
        <f t="shared" si="71"/>
        <v>4.0631868431837553E-2</v>
      </c>
      <c r="N487" s="19">
        <f t="shared" si="68"/>
        <v>3.0176935213049879E-5</v>
      </c>
    </row>
    <row r="488" spans="1:14" x14ac:dyDescent="0.2">
      <c r="A488" s="5">
        <v>486</v>
      </c>
      <c r="B488" s="2" t="str">
        <f>'Исходные данные'!A738</f>
        <v>17.04.2014</v>
      </c>
      <c r="C488" s="2">
        <f>'Исходные данные'!B738</f>
        <v>1437.88</v>
      </c>
      <c r="D488" s="6" t="str">
        <f>'Исходные данные'!A490</f>
        <v>21.04.2015</v>
      </c>
      <c r="E488" s="2">
        <f>'Исходные данные'!B490</f>
        <v>2011.47</v>
      </c>
      <c r="F488" s="13">
        <f t="shared" si="63"/>
        <v>1.3989136784710823</v>
      </c>
      <c r="G488" s="13">
        <f t="shared" si="64"/>
        <v>0.25708593358959808</v>
      </c>
      <c r="H488" s="13">
        <f t="shared" si="65"/>
        <v>7.4061841499828266E-4</v>
      </c>
      <c r="I488" s="13">
        <f t="shared" si="69"/>
        <v>0.33569599147166002</v>
      </c>
      <c r="J488" s="19">
        <f t="shared" si="66"/>
        <v>2.4862263312501785E-4</v>
      </c>
      <c r="K488" s="13">
        <f t="shared" si="70"/>
        <v>1.1825415335920832</v>
      </c>
      <c r="L488" s="13">
        <f t="shared" si="67"/>
        <v>0.16766596431223582</v>
      </c>
      <c r="M488" s="13">
        <f t="shared" si="71"/>
        <v>2.8111875588751944E-2</v>
      </c>
      <c r="N488" s="19">
        <f t="shared" si="68"/>
        <v>2.0820172741170381E-5</v>
      </c>
    </row>
    <row r="489" spans="1:14" x14ac:dyDescent="0.2">
      <c r="A489" s="5">
        <v>487</v>
      </c>
      <c r="B489" s="2" t="str">
        <f>'Исходные данные'!A739</f>
        <v>16.04.2014</v>
      </c>
      <c r="C489" s="2">
        <f>'Исходные данные'!B739</f>
        <v>1419.3</v>
      </c>
      <c r="D489" s="6" t="str">
        <f>'Исходные данные'!A491</f>
        <v>20.04.2015</v>
      </c>
      <c r="E489" s="2">
        <f>'Исходные данные'!B491</f>
        <v>1970.44</v>
      </c>
      <c r="F489" s="13">
        <f t="shared" si="63"/>
        <v>1.3883181850207851</v>
      </c>
      <c r="G489" s="13">
        <f t="shared" si="64"/>
        <v>0.25636839490318974</v>
      </c>
      <c r="H489" s="13">
        <f t="shared" si="65"/>
        <v>7.3855131487651543E-4</v>
      </c>
      <c r="I489" s="13">
        <f t="shared" si="69"/>
        <v>0.32809307574167473</v>
      </c>
      <c r="J489" s="19">
        <f t="shared" si="66"/>
        <v>2.4231357249089404E-4</v>
      </c>
      <c r="K489" s="13">
        <f t="shared" si="70"/>
        <v>1.1735848615209563</v>
      </c>
      <c r="L489" s="13">
        <f t="shared" si="67"/>
        <v>0.16006304858225051</v>
      </c>
      <c r="M489" s="13">
        <f t="shared" si="71"/>
        <v>2.5620179521443895E-2</v>
      </c>
      <c r="N489" s="19">
        <f t="shared" si="68"/>
        <v>1.8921817272934763E-5</v>
      </c>
    </row>
    <row r="490" spans="1:14" x14ac:dyDescent="0.2">
      <c r="A490" s="5">
        <v>488</v>
      </c>
      <c r="B490" s="2" t="str">
        <f>'Исходные данные'!A740</f>
        <v>15.04.2014</v>
      </c>
      <c r="C490" s="2">
        <f>'Исходные данные'!B740</f>
        <v>1415.63</v>
      </c>
      <c r="D490" s="6" t="str">
        <f>'Исходные данные'!A492</f>
        <v>17.04.2015</v>
      </c>
      <c r="E490" s="2">
        <f>'Исходные данные'!B492</f>
        <v>1983.01</v>
      </c>
      <c r="F490" s="13">
        <f t="shared" si="63"/>
        <v>1.4007968183776833</v>
      </c>
      <c r="G490" s="13">
        <f t="shared" si="64"/>
        <v>0.25565285890031714</v>
      </c>
      <c r="H490" s="13">
        <f t="shared" si="65"/>
        <v>7.3648998412643367E-4</v>
      </c>
      <c r="I490" s="13">
        <f t="shared" si="69"/>
        <v>0.3370412306974363</v>
      </c>
      <c r="J490" s="19">
        <f t="shared" si="66"/>
        <v>2.4822749064630853E-4</v>
      </c>
      <c r="K490" s="13">
        <f t="shared" si="70"/>
        <v>1.1841334053332719</v>
      </c>
      <c r="L490" s="13">
        <f t="shared" si="67"/>
        <v>0.16901120353801211</v>
      </c>
      <c r="M490" s="13">
        <f t="shared" si="71"/>
        <v>2.8564786921367366E-2</v>
      </c>
      <c r="N490" s="19">
        <f t="shared" si="68"/>
        <v>2.1037679466292813E-5</v>
      </c>
    </row>
    <row r="491" spans="1:14" x14ac:dyDescent="0.2">
      <c r="A491" s="5">
        <v>489</v>
      </c>
      <c r="B491" s="2" t="str">
        <f>'Исходные данные'!A741</f>
        <v>14.04.2014</v>
      </c>
      <c r="C491" s="2">
        <f>'Исходные данные'!B741</f>
        <v>1426.44</v>
      </c>
      <c r="D491" s="6" t="str">
        <f>'Исходные данные'!A493</f>
        <v>16.04.2015</v>
      </c>
      <c r="E491" s="2">
        <f>'Исходные данные'!B493</f>
        <v>1984.45</v>
      </c>
      <c r="F491" s="13">
        <f t="shared" si="63"/>
        <v>1.3911906564594374</v>
      </c>
      <c r="G491" s="13">
        <f t="shared" si="64"/>
        <v>0.25493931999139835</v>
      </c>
      <c r="H491" s="13">
        <f t="shared" si="65"/>
        <v>7.3443440664545544E-4</v>
      </c>
      <c r="I491" s="13">
        <f t="shared" si="69"/>
        <v>0.33015996786189022</v>
      </c>
      <c r="J491" s="19">
        <f t="shared" si="66"/>
        <v>2.4248084009472997E-4</v>
      </c>
      <c r="K491" s="13">
        <f t="shared" si="70"/>
        <v>1.1760130433541456</v>
      </c>
      <c r="L491" s="13">
        <f t="shared" si="67"/>
        <v>0.16212994070246606</v>
      </c>
      <c r="M491" s="13">
        <f t="shared" si="71"/>
        <v>2.628611767218517E-2</v>
      </c>
      <c r="N491" s="19">
        <f t="shared" si="68"/>
        <v>1.9305429235583934E-5</v>
      </c>
    </row>
    <row r="492" spans="1:14" x14ac:dyDescent="0.2">
      <c r="A492" s="5">
        <v>490</v>
      </c>
      <c r="B492" s="2" t="str">
        <f>'Исходные данные'!A742</f>
        <v>11.04.2014</v>
      </c>
      <c r="C492" s="2">
        <f>'Исходные данные'!B742</f>
        <v>1437.37</v>
      </c>
      <c r="D492" s="6" t="str">
        <f>'Исходные данные'!A494</f>
        <v>15.04.2015</v>
      </c>
      <c r="E492" s="2">
        <f>'Исходные данные'!B494</f>
        <v>1977.61</v>
      </c>
      <c r="F492" s="13">
        <f t="shared" si="63"/>
        <v>1.3758531206300397</v>
      </c>
      <c r="G492" s="13">
        <f t="shared" si="64"/>
        <v>0.25422777260245216</v>
      </c>
      <c r="H492" s="13">
        <f t="shared" si="65"/>
        <v>7.3238456637594179E-4</v>
      </c>
      <c r="I492" s="13">
        <f t="shared" si="69"/>
        <v>0.31907399008546589</v>
      </c>
      <c r="J492" s="19">
        <f t="shared" si="66"/>
        <v>2.3368486587058547E-4</v>
      </c>
      <c r="K492" s="13">
        <f t="shared" si="70"/>
        <v>1.1630477879417871</v>
      </c>
      <c r="L492" s="13">
        <f t="shared" si="67"/>
        <v>0.15104396292604169</v>
      </c>
      <c r="M492" s="13">
        <f t="shared" si="71"/>
        <v>2.2814278736403466E-2</v>
      </c>
      <c r="N492" s="19">
        <f t="shared" si="68"/>
        <v>1.6708825639540721E-5</v>
      </c>
    </row>
    <row r="493" spans="1:14" x14ac:dyDescent="0.2">
      <c r="A493" s="5">
        <v>491</v>
      </c>
      <c r="B493" s="2" t="str">
        <f>'Исходные данные'!A743</f>
        <v>10.04.2014</v>
      </c>
      <c r="C493" s="2">
        <f>'Исходные данные'!B743</f>
        <v>1461.52</v>
      </c>
      <c r="D493" s="6" t="str">
        <f>'Исходные данные'!A495</f>
        <v>14.04.2015</v>
      </c>
      <c r="E493" s="2">
        <f>'Исходные данные'!B495</f>
        <v>1990.78</v>
      </c>
      <c r="F493" s="13">
        <f t="shared" si="63"/>
        <v>1.3621298374295254</v>
      </c>
      <c r="G493" s="13">
        <f t="shared" si="64"/>
        <v>0.25351821117505452</v>
      </c>
      <c r="H493" s="13">
        <f t="shared" si="65"/>
        <v>7.3034044730507081E-4</v>
      </c>
      <c r="I493" s="13">
        <f t="shared" si="69"/>
        <v>0.30904953169304339</v>
      </c>
      <c r="J493" s="19">
        <f t="shared" si="66"/>
        <v>2.2571137321611998E-4</v>
      </c>
      <c r="K493" s="13">
        <f t="shared" si="70"/>
        <v>1.1514471062045186</v>
      </c>
      <c r="L493" s="13">
        <f t="shared" si="67"/>
        <v>0.14101950453361922</v>
      </c>
      <c r="M493" s="13">
        <f t="shared" si="71"/>
        <v>1.9886500658907461E-2</v>
      </c>
      <c r="N493" s="19">
        <f t="shared" si="68"/>
        <v>1.452391578655906E-5</v>
      </c>
    </row>
    <row r="494" spans="1:14" x14ac:dyDescent="0.2">
      <c r="A494" s="5">
        <v>492</v>
      </c>
      <c r="B494" s="2" t="str">
        <f>'Исходные данные'!A744</f>
        <v>09.04.2014</v>
      </c>
      <c r="C494" s="2">
        <f>'Исходные данные'!B744</f>
        <v>1451.54</v>
      </c>
      <c r="D494" s="6" t="str">
        <f>'Исходные данные'!A496</f>
        <v>13.04.2015</v>
      </c>
      <c r="E494" s="2">
        <f>'Исходные данные'!B496</f>
        <v>1943.65</v>
      </c>
      <c r="F494" s="13">
        <f t="shared" si="63"/>
        <v>1.3390261377571409</v>
      </c>
      <c r="G494" s="13">
        <f t="shared" si="64"/>
        <v>0.25281063016629518</v>
      </c>
      <c r="H494" s="13">
        <f t="shared" si="65"/>
        <v>7.2830203346471343E-4</v>
      </c>
      <c r="I494" s="13">
        <f t="shared" si="69"/>
        <v>0.29194258687485697</v>
      </c>
      <c r="J494" s="19">
        <f t="shared" si="66"/>
        <v>2.126223796759071E-4</v>
      </c>
      <c r="K494" s="13">
        <f t="shared" si="70"/>
        <v>1.1319168915367397</v>
      </c>
      <c r="L494" s="13">
        <f t="shared" si="67"/>
        <v>0.12391255971543284</v>
      </c>
      <c r="M494" s="13">
        <f t="shared" si="71"/>
        <v>1.5354322455230718E-2</v>
      </c>
      <c r="N494" s="19">
        <f t="shared" si="68"/>
        <v>1.1182584266617444E-5</v>
      </c>
    </row>
    <row r="495" spans="1:14" x14ac:dyDescent="0.2">
      <c r="A495" s="5">
        <v>493</v>
      </c>
      <c r="B495" s="2" t="str">
        <f>'Исходные данные'!A745</f>
        <v>08.04.2014</v>
      </c>
      <c r="C495" s="2">
        <f>'Исходные данные'!B745</f>
        <v>1429.19</v>
      </c>
      <c r="D495" s="6" t="str">
        <f>'Исходные данные'!A497</f>
        <v>10.04.2015</v>
      </c>
      <c r="E495" s="2">
        <f>'Исходные данные'!B497</f>
        <v>2005.56</v>
      </c>
      <c r="F495" s="13">
        <f t="shared" si="63"/>
        <v>1.4032843778643846</v>
      </c>
      <c r="G495" s="13">
        <f t="shared" si="64"/>
        <v>0.25210502404873458</v>
      </c>
      <c r="H495" s="13">
        <f t="shared" si="65"/>
        <v>7.2626930893130879E-4</v>
      </c>
      <c r="I495" s="13">
        <f t="shared" si="69"/>
        <v>0.33881547328541251</v>
      </c>
      <c r="J495" s="19">
        <f t="shared" si="66"/>
        <v>2.4607127963823086E-4</v>
      </c>
      <c r="K495" s="13">
        <f t="shared" si="70"/>
        <v>1.186236210142158</v>
      </c>
      <c r="L495" s="13">
        <f t="shared" si="67"/>
        <v>0.17078544612598837</v>
      </c>
      <c r="M495" s="13">
        <f t="shared" si="71"/>
        <v>2.9167668608452883E-2</v>
      </c>
      <c r="N495" s="19">
        <f t="shared" si="68"/>
        <v>2.1183582523398503E-5</v>
      </c>
    </row>
    <row r="496" spans="1:14" x14ac:dyDescent="0.2">
      <c r="A496" s="5">
        <v>494</v>
      </c>
      <c r="B496" s="2" t="str">
        <f>'Исходные данные'!A746</f>
        <v>07.04.2014</v>
      </c>
      <c r="C496" s="2">
        <f>'Исходные данные'!B746</f>
        <v>1496.58</v>
      </c>
      <c r="D496" s="6" t="str">
        <f>'Исходные данные'!A498</f>
        <v>09.04.2015</v>
      </c>
      <c r="E496" s="2">
        <f>'Исходные данные'!B498</f>
        <v>2035.57</v>
      </c>
      <c r="F496" s="13">
        <f t="shared" si="63"/>
        <v>1.3601478036590093</v>
      </c>
      <c r="G496" s="13">
        <f t="shared" si="64"/>
        <v>0.25140138731036032</v>
      </c>
      <c r="H496" s="13">
        <f t="shared" si="65"/>
        <v>7.2424225782573867E-4</v>
      </c>
      <c r="I496" s="13">
        <f t="shared" si="69"/>
        <v>0.30759337300384476</v>
      </c>
      <c r="J496" s="19">
        <f t="shared" si="66"/>
        <v>2.2277211895653913E-4</v>
      </c>
      <c r="K496" s="13">
        <f t="shared" si="70"/>
        <v>1.1497716366664847</v>
      </c>
      <c r="L496" s="13">
        <f t="shared" si="67"/>
        <v>0.13956334584442068</v>
      </c>
      <c r="M496" s="13">
        <f t="shared" si="71"/>
        <v>1.9477927503289381E-2</v>
      </c>
      <c r="N496" s="19">
        <f t="shared" si="68"/>
        <v>1.4106738192748355E-5</v>
      </c>
    </row>
    <row r="497" spans="1:14" x14ac:dyDescent="0.2">
      <c r="A497" s="5">
        <v>495</v>
      </c>
      <c r="B497" s="2" t="str">
        <f>'Исходные данные'!A747</f>
        <v>04.04.2014</v>
      </c>
      <c r="C497" s="2">
        <f>'Исходные данные'!B747</f>
        <v>1524.5</v>
      </c>
      <c r="D497" s="6" t="str">
        <f>'Исходные данные'!A499</f>
        <v>08.04.2015</v>
      </c>
      <c r="E497" s="2">
        <f>'Исходные данные'!B499</f>
        <v>2028.23</v>
      </c>
      <c r="F497" s="13">
        <f t="shared" si="63"/>
        <v>1.3304230895375533</v>
      </c>
      <c r="G497" s="13">
        <f t="shared" si="64"/>
        <v>0.25069971445454442</v>
      </c>
      <c r="H497" s="13">
        <f t="shared" si="65"/>
        <v>7.2222086431320497E-4</v>
      </c>
      <c r="I497" s="13">
        <f t="shared" si="69"/>
        <v>0.28549700408088052</v>
      </c>
      <c r="J497" s="19">
        <f t="shared" si="66"/>
        <v>2.0619189304612413E-4</v>
      </c>
      <c r="K497" s="13">
        <f t="shared" si="70"/>
        <v>1.1246444901071699</v>
      </c>
      <c r="L497" s="13">
        <f t="shared" si="67"/>
        <v>0.11746697692145637</v>
      </c>
      <c r="M497" s="13">
        <f t="shared" si="71"/>
        <v>1.379849066706597E-2</v>
      </c>
      <c r="N497" s="19">
        <f t="shared" si="68"/>
        <v>9.965557855786078E-6</v>
      </c>
    </row>
    <row r="498" spans="1:14" x14ac:dyDescent="0.2">
      <c r="A498" s="5">
        <v>496</v>
      </c>
      <c r="B498" s="2" t="str">
        <f>'Исходные данные'!A748</f>
        <v>03.04.2014</v>
      </c>
      <c r="C498" s="2">
        <f>'Исходные данные'!B748</f>
        <v>1541.18</v>
      </c>
      <c r="D498" s="6" t="str">
        <f>'Исходные данные'!A500</f>
        <v>07.04.2015</v>
      </c>
      <c r="E498" s="2">
        <f>'Исходные данные'!B500</f>
        <v>2040.88</v>
      </c>
      <c r="F498" s="13">
        <f t="shared" si="63"/>
        <v>1.3242320819112627</v>
      </c>
      <c r="G498" s="13">
        <f t="shared" si="64"/>
        <v>0.25</v>
      </c>
      <c r="H498" s="13">
        <f t="shared" si="65"/>
        <v>7.2020511260310427E-4</v>
      </c>
      <c r="I498" s="13">
        <f t="shared" si="69"/>
        <v>0.28083273060620612</v>
      </c>
      <c r="J498" s="19">
        <f t="shared" si="66"/>
        <v>2.0225716836887991E-4</v>
      </c>
      <c r="K498" s="13">
        <f t="shared" si="70"/>
        <v>1.1194110552172665</v>
      </c>
      <c r="L498" s="13">
        <f t="shared" si="67"/>
        <v>0.11280270344678202</v>
      </c>
      <c r="M498" s="13">
        <f t="shared" si="71"/>
        <v>1.2724449904902653E-2</v>
      </c>
      <c r="N498" s="19">
        <f t="shared" si="68"/>
        <v>9.1642138765729757E-6</v>
      </c>
    </row>
    <row r="499" spans="1:14" x14ac:dyDescent="0.2">
      <c r="A499" s="5">
        <v>497</v>
      </c>
      <c r="B499" s="2" t="str">
        <f>'Исходные данные'!A749</f>
        <v>02.04.2014</v>
      </c>
      <c r="C499" s="2">
        <f>'Исходные данные'!B749</f>
        <v>1552.02</v>
      </c>
      <c r="D499" s="6" t="str">
        <f>'Исходные данные'!A501</f>
        <v>06.04.2015</v>
      </c>
      <c r="E499" s="2">
        <f>'Исходные данные'!B501</f>
        <v>2024.8</v>
      </c>
      <c r="F499" s="13">
        <f t="shared" si="63"/>
        <v>1.3046223631138774</v>
      </c>
      <c r="G499" s="13">
        <f t="shared" si="64"/>
        <v>0.2493022384807391</v>
      </c>
      <c r="H499" s="13">
        <f t="shared" si="65"/>
        <v>7.1819498694890662E-4</v>
      </c>
      <c r="I499" s="13">
        <f t="shared" si="69"/>
        <v>0.26591362197284357</v>
      </c>
      <c r="J499" s="19">
        <f t="shared" si="66"/>
        <v>1.9097783026232287E-4</v>
      </c>
      <c r="K499" s="13">
        <f t="shared" si="70"/>
        <v>1.102834401992091</v>
      </c>
      <c r="L499" s="13">
        <f t="shared" si="67"/>
        <v>9.7883594813419433E-2</v>
      </c>
      <c r="M499" s="13">
        <f t="shared" si="71"/>
        <v>9.5811981335976772E-3</v>
      </c>
      <c r="N499" s="19">
        <f t="shared" si="68"/>
        <v>6.8811684685140726E-6</v>
      </c>
    </row>
    <row r="500" spans="1:14" x14ac:dyDescent="0.2">
      <c r="A500" s="5">
        <v>498</v>
      </c>
      <c r="B500" s="2" t="str">
        <f>'Исходные данные'!A750</f>
        <v>01.04.2014</v>
      </c>
      <c r="C500" s="2">
        <f>'Исходные данные'!B750</f>
        <v>1526.84</v>
      </c>
      <c r="D500" s="6" t="str">
        <f>'Исходные данные'!A502</f>
        <v>05.04.2015</v>
      </c>
      <c r="E500" s="2">
        <f>'Исходные данные'!B502</f>
        <v>2032.5</v>
      </c>
      <c r="F500" s="13">
        <f t="shared" si="63"/>
        <v>1.3311807393047079</v>
      </c>
      <c r="G500" s="13">
        <f t="shared" si="64"/>
        <v>0.24860642444602912</v>
      </c>
      <c r="H500" s="13">
        <f t="shared" si="65"/>
        <v>7.1619047164803011E-4</v>
      </c>
      <c r="I500" s="13">
        <f t="shared" si="69"/>
        <v>0.28606632230879164</v>
      </c>
      <c r="J500" s="19">
        <f t="shared" si="66"/>
        <v>2.0487797429695088E-4</v>
      </c>
      <c r="K500" s="13">
        <f t="shared" si="70"/>
        <v>1.1252849530116116</v>
      </c>
      <c r="L500" s="13">
        <f t="shared" si="67"/>
        <v>0.11803629514936749</v>
      </c>
      <c r="M500" s="13">
        <f t="shared" si="71"/>
        <v>1.3932566972588602E-2</v>
      </c>
      <c r="N500" s="19">
        <f t="shared" si="68"/>
        <v>9.9783717113659975E-6</v>
      </c>
    </row>
    <row r="501" spans="1:14" x14ac:dyDescent="0.2">
      <c r="A501" s="5">
        <v>499</v>
      </c>
      <c r="B501" s="2" t="str">
        <f>'Исходные данные'!A751</f>
        <v>31.03.2014</v>
      </c>
      <c r="C501" s="2">
        <f>'Исходные данные'!B751</f>
        <v>1511.98</v>
      </c>
      <c r="D501" s="6" t="str">
        <f>'Исходные данные'!A503</f>
        <v>03.04.2015</v>
      </c>
      <c r="E501" s="2">
        <f>'Исходные данные'!B503</f>
        <v>2032.5</v>
      </c>
      <c r="F501" s="13">
        <f t="shared" si="63"/>
        <v>1.3442638130133997</v>
      </c>
      <c r="G501" s="13">
        <f t="shared" si="64"/>
        <v>0.24791255246035121</v>
      </c>
      <c r="H501" s="13">
        <f t="shared" si="65"/>
        <v>7.1419155104172091E-4</v>
      </c>
      <c r="I501" s="13">
        <f t="shared" si="69"/>
        <v>0.29584651228319925</v>
      </c>
      <c r="J501" s="19">
        <f t="shared" si="66"/>
        <v>2.112910794778216E-4</v>
      </c>
      <c r="K501" s="13">
        <f t="shared" si="70"/>
        <v>1.1363444474505278</v>
      </c>
      <c r="L501" s="13">
        <f t="shared" si="67"/>
        <v>0.12781648512377511</v>
      </c>
      <c r="M501" s="13">
        <f t="shared" si="71"/>
        <v>1.6337053869396229E-2</v>
      </c>
      <c r="N501" s="19">
        <f t="shared" si="68"/>
        <v>1.1667785842436241E-5</v>
      </c>
    </row>
    <row r="502" spans="1:14" x14ac:dyDescent="0.2">
      <c r="A502" s="5">
        <v>500</v>
      </c>
      <c r="B502" s="2" t="str">
        <f>'Исходные данные'!A752</f>
        <v>28.03.2014</v>
      </c>
      <c r="C502" s="2">
        <f>'Исходные данные'!B752</f>
        <v>1494.77</v>
      </c>
      <c r="D502" s="6" t="str">
        <f>'Исходные данные'!A504</f>
        <v>02.04.2015</v>
      </c>
      <c r="E502" s="2">
        <f>'Исходные данные'!B504</f>
        <v>2046.56</v>
      </c>
      <c r="F502" s="13">
        <f t="shared" si="63"/>
        <v>1.369147092863785</v>
      </c>
      <c r="G502" s="13">
        <f t="shared" si="64"/>
        <v>0.24722061710335677</v>
      </c>
      <c r="H502" s="13">
        <f t="shared" si="65"/>
        <v>7.1219820951492791E-4</v>
      </c>
      <c r="I502" s="13">
        <f t="shared" si="69"/>
        <v>0.31418798601567577</v>
      </c>
      <c r="J502" s="19">
        <f t="shared" si="66"/>
        <v>2.2376412109146549E-4</v>
      </c>
      <c r="K502" s="13">
        <f t="shared" si="70"/>
        <v>1.1573789918744808</v>
      </c>
      <c r="L502" s="13">
        <f t="shared" si="67"/>
        <v>0.1461579588562516</v>
      </c>
      <c r="M502" s="13">
        <f t="shared" si="71"/>
        <v>2.1362148937025743E-2</v>
      </c>
      <c r="N502" s="19">
        <f t="shared" si="68"/>
        <v>1.5214084224340954E-5</v>
      </c>
    </row>
    <row r="503" spans="1:14" x14ac:dyDescent="0.2">
      <c r="A503" s="5">
        <v>501</v>
      </c>
      <c r="B503" s="2" t="str">
        <f>'Исходные данные'!A753</f>
        <v>27.03.2014</v>
      </c>
      <c r="C503" s="2">
        <f>'Исходные данные'!B753</f>
        <v>1515.37</v>
      </c>
      <c r="D503" s="6" t="str">
        <f>'Исходные данные'!A505</f>
        <v>01.04.2015</v>
      </c>
      <c r="E503" s="2">
        <f>'Исходные данные'!B505</f>
        <v>2000.12</v>
      </c>
      <c r="F503" s="13">
        <f t="shared" si="63"/>
        <v>1.319888872024654</v>
      </c>
      <c r="G503" s="13">
        <f t="shared" si="64"/>
        <v>0.24653061296982617</v>
      </c>
      <c r="H503" s="13">
        <f t="shared" si="65"/>
        <v>7.1021043149618391E-4</v>
      </c>
      <c r="I503" s="13">
        <f t="shared" si="69"/>
        <v>0.27754754519417207</v>
      </c>
      <c r="J503" s="19">
        <f t="shared" si="66"/>
        <v>1.9711716183305956E-4</v>
      </c>
      <c r="K503" s="13">
        <f t="shared" si="70"/>
        <v>1.1157396163293174</v>
      </c>
      <c r="L503" s="13">
        <f t="shared" si="67"/>
        <v>0.10951751803474799</v>
      </c>
      <c r="M503" s="13">
        <f t="shared" si="71"/>
        <v>1.1994086756491357E-2</v>
      </c>
      <c r="N503" s="19">
        <f t="shared" si="68"/>
        <v>8.5183255307303917E-6</v>
      </c>
    </row>
    <row r="504" spans="1:14" x14ac:dyDescent="0.2">
      <c r="A504" s="5">
        <v>502</v>
      </c>
      <c r="B504" s="2" t="str">
        <f>'Исходные данные'!A754</f>
        <v>26.03.2014</v>
      </c>
      <c r="C504" s="2">
        <f>'Исходные данные'!B754</f>
        <v>1525.39</v>
      </c>
      <c r="D504" s="6" t="str">
        <f>'Исходные данные'!A506</f>
        <v>31.03.2015</v>
      </c>
      <c r="E504" s="2">
        <f>'Исходные данные'!B506</f>
        <v>2035.29</v>
      </c>
      <c r="F504" s="13">
        <f t="shared" si="63"/>
        <v>1.3342751689731804</v>
      </c>
      <c r="G504" s="13">
        <f t="shared" si="64"/>
        <v>0.24584253466962544</v>
      </c>
      <c r="H504" s="13">
        <f t="shared" si="65"/>
        <v>7.0822820145748056E-4</v>
      </c>
      <c r="I504" s="13">
        <f t="shared" si="69"/>
        <v>0.28838819981504826</v>
      </c>
      <c r="J504" s="19">
        <f t="shared" si="66"/>
        <v>2.0424465607657216E-4</v>
      </c>
      <c r="K504" s="13">
        <f t="shared" si="70"/>
        <v>1.1279007624515105</v>
      </c>
      <c r="L504" s="13">
        <f t="shared" si="67"/>
        <v>0.12035817265562414</v>
      </c>
      <c r="M504" s="13">
        <f t="shared" si="71"/>
        <v>1.4486089725001037E-2</v>
      </c>
      <c r="N504" s="19">
        <f t="shared" si="68"/>
        <v>1.0259457272089175E-5</v>
      </c>
    </row>
    <row r="505" spans="1:14" x14ac:dyDescent="0.2">
      <c r="A505" s="5">
        <v>503</v>
      </c>
      <c r="B505" s="2" t="str">
        <f>'Исходные данные'!A755</f>
        <v>25.03.2014</v>
      </c>
      <c r="C505" s="2">
        <f>'Исходные данные'!B755</f>
        <v>1519.3</v>
      </c>
      <c r="D505" s="6" t="str">
        <f>'Исходные данные'!A507</f>
        <v>30.03.2015</v>
      </c>
      <c r="E505" s="2">
        <f>'Исходные данные'!B507</f>
        <v>2011.09</v>
      </c>
      <c r="F505" s="13">
        <f t="shared" si="63"/>
        <v>1.3236951227538998</v>
      </c>
      <c r="G505" s="13">
        <f t="shared" si="64"/>
        <v>0.24515637682766531</v>
      </c>
      <c r="H505" s="13">
        <f t="shared" si="65"/>
        <v>7.0625150391415094E-4</v>
      </c>
      <c r="I505" s="13">
        <f t="shared" si="69"/>
        <v>0.28042716117531152</v>
      </c>
      <c r="J505" s="19">
        <f t="shared" si="66"/>
        <v>1.9805210431843976E-4</v>
      </c>
      <c r="K505" s="13">
        <f t="shared" si="70"/>
        <v>1.1189571483642586</v>
      </c>
      <c r="L505" s="13">
        <f t="shared" si="67"/>
        <v>0.11239713401588736</v>
      </c>
      <c r="M505" s="13">
        <f t="shared" si="71"/>
        <v>1.2633115734985349E-2</v>
      </c>
      <c r="N505" s="19">
        <f t="shared" si="68"/>
        <v>8.9221569869549267E-6</v>
      </c>
    </row>
    <row r="506" spans="1:14" x14ac:dyDescent="0.2">
      <c r="A506" s="5">
        <v>504</v>
      </c>
      <c r="B506" s="2" t="str">
        <f>'Исходные данные'!A756</f>
        <v>24.03.2014</v>
      </c>
      <c r="C506" s="2">
        <f>'Исходные данные'!B756</f>
        <v>1539.55</v>
      </c>
      <c r="D506" s="6" t="str">
        <f>'Исходные данные'!A508</f>
        <v>27.03.2015</v>
      </c>
      <c r="E506" s="2">
        <f>'Исходные данные'!B508</f>
        <v>1978.22</v>
      </c>
      <c r="F506" s="13">
        <f t="shared" si="63"/>
        <v>1.2849339092591991</v>
      </c>
      <c r="G506" s="13">
        <f t="shared" si="64"/>
        <v>0.24447213408385815</v>
      </c>
      <c r="H506" s="13">
        <f t="shared" si="65"/>
        <v>7.0428032342474505E-4</v>
      </c>
      <c r="I506" s="13">
        <f t="shared" si="69"/>
        <v>0.25070728454137409</v>
      </c>
      <c r="J506" s="19">
        <f t="shared" si="66"/>
        <v>1.7656820744173853E-4</v>
      </c>
      <c r="K506" s="13">
        <f t="shared" si="70"/>
        <v>1.0861911917828562</v>
      </c>
      <c r="L506" s="13">
        <f t="shared" si="67"/>
        <v>8.267725738194992E-2</v>
      </c>
      <c r="M506" s="13">
        <f t="shared" si="71"/>
        <v>6.8355288882011971E-3</v>
      </c>
      <c r="N506" s="19">
        <f t="shared" si="68"/>
        <v>4.8141284961615269E-6</v>
      </c>
    </row>
    <row r="507" spans="1:14" x14ac:dyDescent="0.2">
      <c r="A507" s="5">
        <v>505</v>
      </c>
      <c r="B507" s="2" t="str">
        <f>'Исходные данные'!A757</f>
        <v>21.03.2014</v>
      </c>
      <c r="C507" s="2">
        <f>'Исходные данные'!B757</f>
        <v>1536.99</v>
      </c>
      <c r="D507" s="6" t="str">
        <f>'Исходные данные'!A509</f>
        <v>26.03.2015</v>
      </c>
      <c r="E507" s="2">
        <f>'Исходные данные'!B509</f>
        <v>1998.8</v>
      </c>
      <c r="F507" s="13">
        <f t="shared" si="63"/>
        <v>1.3004638937143378</v>
      </c>
      <c r="G507" s="13">
        <f t="shared" si="64"/>
        <v>0.24378980109307694</v>
      </c>
      <c r="H507" s="13">
        <f t="shared" si="65"/>
        <v>7.0231464459091146E-4</v>
      </c>
      <c r="I507" s="13">
        <f t="shared" si="69"/>
        <v>0.26272104213349123</v>
      </c>
      <c r="J507" s="19">
        <f t="shared" si="66"/>
        <v>1.8451283533253677E-4</v>
      </c>
      <c r="K507" s="13">
        <f t="shared" si="70"/>
        <v>1.0993191294940039</v>
      </c>
      <c r="L507" s="13">
        <f t="shared" si="67"/>
        <v>9.4691014974067067E-2</v>
      </c>
      <c r="M507" s="13">
        <f t="shared" si="71"/>
        <v>8.9663883168189986E-3</v>
      </c>
      <c r="N507" s="19">
        <f t="shared" si="68"/>
        <v>6.2972258239908361E-6</v>
      </c>
    </row>
    <row r="508" spans="1:14" x14ac:dyDescent="0.2">
      <c r="A508" s="5">
        <v>506</v>
      </c>
      <c r="B508" s="2" t="str">
        <f>'Исходные данные'!A758</f>
        <v>20.03.2014</v>
      </c>
      <c r="C508" s="2">
        <f>'Исходные данные'!B758</f>
        <v>1558.24</v>
      </c>
      <c r="D508" s="6" t="str">
        <f>'Исходные данные'!A510</f>
        <v>25.03.2015</v>
      </c>
      <c r="E508" s="2">
        <f>'Исходные данные'!B510</f>
        <v>2018.96</v>
      </c>
      <c r="F508" s="13">
        <f t="shared" si="63"/>
        <v>1.2956669062532087</v>
      </c>
      <c r="G508" s="13">
        <f t="shared" si="64"/>
        <v>0.24310937252511275</v>
      </c>
      <c r="H508" s="13">
        <f t="shared" si="65"/>
        <v>7.0035445205727533E-4</v>
      </c>
      <c r="I508" s="13">
        <f t="shared" si="69"/>
        <v>0.25902554811567841</v>
      </c>
      <c r="J508" s="19">
        <f t="shared" si="66"/>
        <v>1.8140969581939136E-4</v>
      </c>
      <c r="K508" s="13">
        <f t="shared" si="70"/>
        <v>1.095264099511664</v>
      </c>
      <c r="L508" s="13">
        <f t="shared" si="67"/>
        <v>9.0995520956254267E-2</v>
      </c>
      <c r="M508" s="13">
        <f t="shared" si="71"/>
        <v>8.2801848341001148E-3</v>
      </c>
      <c r="N508" s="19">
        <f t="shared" si="68"/>
        <v>5.7990643124191469E-6</v>
      </c>
    </row>
    <row r="509" spans="1:14" x14ac:dyDescent="0.2">
      <c r="A509" s="5">
        <v>507</v>
      </c>
      <c r="B509" s="2" t="str">
        <f>'Исходные данные'!A759</f>
        <v>19.03.2014</v>
      </c>
      <c r="C509" s="2">
        <f>'Исходные данные'!B759</f>
        <v>1552.09</v>
      </c>
      <c r="D509" s="6" t="str">
        <f>'Исходные данные'!A511</f>
        <v>24.03.2015</v>
      </c>
      <c r="E509" s="2">
        <f>'Исходные данные'!B511</f>
        <v>2009.23</v>
      </c>
      <c r="F509" s="13">
        <f t="shared" si="63"/>
        <v>1.2945318892589992</v>
      </c>
      <c r="G509" s="13">
        <f t="shared" si="64"/>
        <v>0.24243084306463397</v>
      </c>
      <c r="H509" s="13">
        <f t="shared" si="65"/>
        <v>6.9839973051132075E-4</v>
      </c>
      <c r="I509" s="13">
        <f t="shared" si="69"/>
        <v>0.25814915432781677</v>
      </c>
      <c r="J509" s="19">
        <f t="shared" si="66"/>
        <v>1.8029129981427257E-4</v>
      </c>
      <c r="K509" s="13">
        <f t="shared" si="70"/>
        <v>1.0943046373535326</v>
      </c>
      <c r="L509" s="13">
        <f t="shared" si="67"/>
        <v>9.011912716839264E-2</v>
      </c>
      <c r="M509" s="13">
        <f t="shared" si="71"/>
        <v>8.1214570815929289E-3</v>
      </c>
      <c r="N509" s="19">
        <f t="shared" si="68"/>
        <v>5.6720234371437587E-6</v>
      </c>
    </row>
    <row r="510" spans="1:14" x14ac:dyDescent="0.2">
      <c r="A510" s="5">
        <v>508</v>
      </c>
      <c r="B510" s="2" t="str">
        <f>'Исходные данные'!A760</f>
        <v>18.03.2014</v>
      </c>
      <c r="C510" s="2">
        <f>'Исходные данные'!B760</f>
        <v>1530.16</v>
      </c>
      <c r="D510" s="6" t="str">
        <f>'Исходные данные'!A512</f>
        <v>23.03.2015</v>
      </c>
      <c r="E510" s="2">
        <f>'Исходные данные'!B512</f>
        <v>2024.3</v>
      </c>
      <c r="F510" s="13">
        <f t="shared" si="63"/>
        <v>1.322933549432739</v>
      </c>
      <c r="G510" s="13">
        <f t="shared" si="64"/>
        <v>0.24175420741114403</v>
      </c>
      <c r="H510" s="13">
        <f t="shared" si="65"/>
        <v>6.9645046468326879E-4</v>
      </c>
      <c r="I510" s="13">
        <f t="shared" si="69"/>
        <v>0.27985165668525297</v>
      </c>
      <c r="J510" s="19">
        <f t="shared" si="66"/>
        <v>1.9490281634082705E-4</v>
      </c>
      <c r="K510" s="13">
        <f t="shared" si="70"/>
        <v>1.1183133687679847</v>
      </c>
      <c r="L510" s="13">
        <f t="shared" si="67"/>
        <v>0.11182162952582887</v>
      </c>
      <c r="M510" s="13">
        <f t="shared" si="71"/>
        <v>1.2504076829811729E-2</v>
      </c>
      <c r="N510" s="19">
        <f t="shared" si="68"/>
        <v>8.7084701185576729E-6</v>
      </c>
    </row>
    <row r="511" spans="1:14" x14ac:dyDescent="0.2">
      <c r="A511" s="5">
        <v>509</v>
      </c>
      <c r="B511" s="2" t="str">
        <f>'Исходные данные'!A761</f>
        <v>17.03.2014</v>
      </c>
      <c r="C511" s="2">
        <f>'Исходные данные'!B761</f>
        <v>1531.9</v>
      </c>
      <c r="D511" s="6" t="str">
        <f>'Исходные данные'!A513</f>
        <v>20.03.2015</v>
      </c>
      <c r="E511" s="2">
        <f>'Исходные данные'!B513</f>
        <v>1993.19</v>
      </c>
      <c r="F511" s="13">
        <f t="shared" si="63"/>
        <v>1.3011227886937788</v>
      </c>
      <c r="G511" s="13">
        <f t="shared" si="64"/>
        <v>0.24107946027894034</v>
      </c>
      <c r="H511" s="13">
        <f t="shared" si="65"/>
        <v>6.9450663934595932E-4</v>
      </c>
      <c r="I511" s="13">
        <f t="shared" si="69"/>
        <v>0.26322757531801627</v>
      </c>
      <c r="J511" s="19">
        <f t="shared" si="66"/>
        <v>1.8281329871730088E-4</v>
      </c>
      <c r="K511" s="13">
        <f t="shared" si="70"/>
        <v>1.0998761121666703</v>
      </c>
      <c r="L511" s="13">
        <f t="shared" si="67"/>
        <v>9.5197548158592132E-2</v>
      </c>
      <c r="M511" s="13">
        <f t="shared" si="71"/>
        <v>9.0625731754074741E-3</v>
      </c>
      <c r="N511" s="19">
        <f t="shared" si="68"/>
        <v>6.2940172398790836E-6</v>
      </c>
    </row>
    <row r="512" spans="1:14" x14ac:dyDescent="0.2">
      <c r="A512" s="5">
        <v>510</v>
      </c>
      <c r="B512" s="2" t="str">
        <f>'Исходные данные'!A762</f>
        <v>14.03.2014</v>
      </c>
      <c r="C512" s="2">
        <f>'Исходные данные'!B762</f>
        <v>1515.66</v>
      </c>
      <c r="D512" s="6" t="str">
        <f>'Исходные данные'!A514</f>
        <v>19.03.2015</v>
      </c>
      <c r="E512" s="2">
        <f>'Исходные данные'!B514</f>
        <v>2031.35</v>
      </c>
      <c r="F512" s="13">
        <f t="shared" si="63"/>
        <v>1.3402412150482297</v>
      </c>
      <c r="G512" s="13">
        <f t="shared" si="64"/>
        <v>0.24040659639707296</v>
      </c>
      <c r="H512" s="13">
        <f t="shared" si="65"/>
        <v>6.9256823931473184E-4</v>
      </c>
      <c r="I512" s="13">
        <f t="shared" si="69"/>
        <v>0.2928496089927648</v>
      </c>
      <c r="J512" s="19">
        <f t="shared" si="66"/>
        <v>2.0281833808412678E-4</v>
      </c>
      <c r="K512" s="13">
        <f t="shared" si="70"/>
        <v>1.1329440309416581</v>
      </c>
      <c r="L512" s="13">
        <f t="shared" si="67"/>
        <v>0.12481958183334058</v>
      </c>
      <c r="M512" s="13">
        <f t="shared" si="71"/>
        <v>1.5579928009050012E-2</v>
      </c>
      <c r="N512" s="19">
        <f t="shared" si="68"/>
        <v>1.0790163309878043E-5</v>
      </c>
    </row>
    <row r="513" spans="1:14" x14ac:dyDescent="0.2">
      <c r="A513" s="5">
        <v>511</v>
      </c>
      <c r="B513" s="2" t="str">
        <f>'Исходные данные'!A763</f>
        <v>13.03.2014</v>
      </c>
      <c r="C513" s="2">
        <f>'Исходные данные'!B763</f>
        <v>1533.22</v>
      </c>
      <c r="D513" s="6" t="str">
        <f>'Исходные данные'!A515</f>
        <v>18.03.2015</v>
      </c>
      <c r="E513" s="2">
        <f>'Исходные данные'!B515</f>
        <v>2006.89</v>
      </c>
      <c r="F513" s="13">
        <f t="shared" si="63"/>
        <v>1.3089380519429696</v>
      </c>
      <c r="G513" s="13">
        <f t="shared" si="64"/>
        <v>0.23973561050930342</v>
      </c>
      <c r="H513" s="13">
        <f t="shared" si="65"/>
        <v>6.906352494473072E-4</v>
      </c>
      <c r="I513" s="13">
        <f t="shared" si="69"/>
        <v>0.26921616108902047</v>
      </c>
      <c r="J513" s="19">
        <f t="shared" si="66"/>
        <v>1.8593017056896209E-4</v>
      </c>
      <c r="K513" s="13">
        <f t="shared" si="70"/>
        <v>1.1064825765471062</v>
      </c>
      <c r="L513" s="13">
        <f t="shared" si="67"/>
        <v>0.1011861339295963</v>
      </c>
      <c r="M513" s="13">
        <f t="shared" si="71"/>
        <v>1.0238633699618206E-2</v>
      </c>
      <c r="N513" s="19">
        <f t="shared" si="68"/>
        <v>7.0711613391354251E-6</v>
      </c>
    </row>
    <row r="514" spans="1:14" x14ac:dyDescent="0.2">
      <c r="A514" s="5">
        <v>512</v>
      </c>
      <c r="B514" s="2" t="str">
        <f>'Исходные данные'!A764</f>
        <v>12.03.2014</v>
      </c>
      <c r="C514" s="2">
        <f>'Исходные данные'!B764</f>
        <v>1545.82</v>
      </c>
      <c r="D514" s="6" t="str">
        <f>'Исходные данные'!A516</f>
        <v>17.03.2015</v>
      </c>
      <c r="E514" s="2">
        <f>'Исходные данные'!B516</f>
        <v>1993.91</v>
      </c>
      <c r="F514" s="13">
        <f t="shared" ref="F514:F577" si="72">E514/C514</f>
        <v>1.2898720420230041</v>
      </c>
      <c r="G514" s="13">
        <f t="shared" ref="G514:G577" si="73">1/POWER(2,A514/248)</f>
        <v>0.23906649737406374</v>
      </c>
      <c r="H514" s="13">
        <f t="shared" ref="H514:H577" si="74">G514/SUM(G$2:G$1242)</f>
        <v>6.8870765464366923E-4</v>
      </c>
      <c r="I514" s="13">
        <f t="shared" si="69"/>
        <v>0.25454302122347677</v>
      </c>
      <c r="J514" s="19">
        <f t="shared" ref="J514:J577" si="75">H514*I514</f>
        <v>1.753057271527344E-4</v>
      </c>
      <c r="K514" s="13">
        <f t="shared" si="70"/>
        <v>1.0903655359053424</v>
      </c>
      <c r="L514" s="13">
        <f t="shared" ref="L514:L577" si="76">LN(K514)</f>
        <v>8.651299406405262E-2</v>
      </c>
      <c r="M514" s="13">
        <f t="shared" si="71"/>
        <v>7.4844981419268089E-3</v>
      </c>
      <c r="N514" s="19">
        <f t="shared" ref="N514:N577" si="77">M514*H514</f>
        <v>5.1546311615113127E-6</v>
      </c>
    </row>
    <row r="515" spans="1:14" x14ac:dyDescent="0.2">
      <c r="A515" s="5">
        <v>513</v>
      </c>
      <c r="B515" s="2" t="str">
        <f>'Исходные данные'!A765</f>
        <v>11.03.2014</v>
      </c>
      <c r="C515" s="2">
        <f>'Исходные данные'!B765</f>
        <v>1556.29</v>
      </c>
      <c r="D515" s="6" t="str">
        <f>'Исходные данные'!A517</f>
        <v>16.03.2015</v>
      </c>
      <c r="E515" s="2">
        <f>'Исходные данные'!B517</f>
        <v>1972.77</v>
      </c>
      <c r="F515" s="13">
        <f t="shared" si="72"/>
        <v>1.2676107923330484</v>
      </c>
      <c r="G515" s="13">
        <f t="shared" si="73"/>
        <v>0.23839925176441529</v>
      </c>
      <c r="H515" s="13">
        <f t="shared" si="74"/>
        <v>6.8678543984594599E-4</v>
      </c>
      <c r="I515" s="13">
        <f t="shared" ref="I515:I578" si="78">LN(F515)</f>
        <v>0.23713386278785187</v>
      </c>
      <c r="J515" s="19">
        <f t="shared" si="75"/>
        <v>1.6286008425712306E-4</v>
      </c>
      <c r="K515" s="13">
        <f t="shared" ref="K515:K578" si="79">F515/GEOMEAN(F$2:F$1242)</f>
        <v>1.071547468176669</v>
      </c>
      <c r="L515" s="13">
        <f t="shared" si="76"/>
        <v>6.9103835628427798E-2</v>
      </c>
      <c r="M515" s="13">
        <f t="shared" ref="M515:M578" si="80">POWER(L515-AVERAGE(L$2:L$1242),2)</f>
        <v>4.775340098560771E-3</v>
      </c>
      <c r="N515" s="19">
        <f t="shared" si="77"/>
        <v>3.279634050004042E-6</v>
      </c>
    </row>
    <row r="516" spans="1:14" x14ac:dyDescent="0.2">
      <c r="A516" s="5">
        <v>514</v>
      </c>
      <c r="B516" s="2" t="str">
        <f>'Исходные данные'!A766</f>
        <v>07.03.2014</v>
      </c>
      <c r="C516" s="2">
        <f>'Исходные данные'!B766</f>
        <v>1581.05</v>
      </c>
      <c r="D516" s="6" t="str">
        <f>'Исходные данные'!A518</f>
        <v>13.03.2015</v>
      </c>
      <c r="E516" s="2">
        <f>'Исходные данные'!B518</f>
        <v>1983.83</v>
      </c>
      <c r="F516" s="13">
        <f t="shared" si="72"/>
        <v>1.2547547515891337</v>
      </c>
      <c r="G516" s="13">
        <f t="shared" si="73"/>
        <v>0.23773386846800798</v>
      </c>
      <c r="H516" s="13">
        <f t="shared" si="74"/>
        <v>6.8486859003829301E-4</v>
      </c>
      <c r="I516" s="13">
        <f t="shared" si="78"/>
        <v>0.22694013642689437</v>
      </c>
      <c r="J516" s="19">
        <f t="shared" si="75"/>
        <v>1.5542417125778501E-4</v>
      </c>
      <c r="K516" s="13">
        <f t="shared" si="79"/>
        <v>1.0606798911623054</v>
      </c>
      <c r="L516" s="13">
        <f t="shared" si="76"/>
        <v>5.8910109267470319E-2</v>
      </c>
      <c r="M516" s="13">
        <f t="shared" si="80"/>
        <v>3.4704009739052956E-3</v>
      </c>
      <c r="N516" s="19">
        <f t="shared" si="77"/>
        <v>2.3767686218660385E-6</v>
      </c>
    </row>
    <row r="517" spans="1:14" x14ac:dyDescent="0.2">
      <c r="A517" s="5">
        <v>515</v>
      </c>
      <c r="B517" s="2" t="str">
        <f>'Исходные данные'!A767</f>
        <v>06.03.2014</v>
      </c>
      <c r="C517" s="2">
        <f>'Исходные данные'!B767</f>
        <v>1580.27</v>
      </c>
      <c r="D517" s="6" t="str">
        <f>'Исходные данные'!A519</f>
        <v>12.03.2015</v>
      </c>
      <c r="E517" s="2">
        <f>'Исходные данные'!B519</f>
        <v>2022.68</v>
      </c>
      <c r="F517" s="13">
        <f t="shared" si="72"/>
        <v>1.279958488106463</v>
      </c>
      <c r="G517" s="13">
        <f t="shared" si="73"/>
        <v>0.23707034228703988</v>
      </c>
      <c r="H517" s="13">
        <f t="shared" si="74"/>
        <v>6.8295709024677608E-4</v>
      </c>
      <c r="I517" s="13">
        <f t="shared" si="78"/>
        <v>0.24682764623879833</v>
      </c>
      <c r="J517" s="19">
        <f t="shared" si="75"/>
        <v>1.685726910677103E-4</v>
      </c>
      <c r="K517" s="13">
        <f t="shared" si="79"/>
        <v>1.0819853267242963</v>
      </c>
      <c r="L517" s="13">
        <f t="shared" si="76"/>
        <v>7.8797619079374215E-2</v>
      </c>
      <c r="M517" s="13">
        <f t="shared" si="80"/>
        <v>6.209064772578164E-3</v>
      </c>
      <c r="N517" s="19">
        <f t="shared" si="77"/>
        <v>4.2405248102337433E-6</v>
      </c>
    </row>
    <row r="518" spans="1:14" x14ac:dyDescent="0.2">
      <c r="A518" s="5">
        <v>516</v>
      </c>
      <c r="B518" s="2" t="str">
        <f>'Исходные данные'!A768</f>
        <v>05.03.2014</v>
      </c>
      <c r="C518" s="2">
        <f>'Исходные данные'!B768</f>
        <v>1584.28</v>
      </c>
      <c r="D518" s="6" t="str">
        <f>'Исходные данные'!A520</f>
        <v>11.03.2015</v>
      </c>
      <c r="E518" s="2">
        <f>'Исходные данные'!B520</f>
        <v>1987.26</v>
      </c>
      <c r="F518" s="13">
        <f t="shared" si="72"/>
        <v>1.2543616027469893</v>
      </c>
      <c r="G518" s="13">
        <f t="shared" si="73"/>
        <v>0.23640866803821628</v>
      </c>
      <c r="H518" s="13">
        <f t="shared" si="74"/>
        <v>6.8105092553925374E-4</v>
      </c>
      <c r="I518" s="13">
        <f t="shared" si="78"/>
        <v>0.22662676009049412</v>
      </c>
      <c r="J518" s="19">
        <f t="shared" si="75"/>
        <v>1.5434436471159344E-4</v>
      </c>
      <c r="K518" s="13">
        <f t="shared" si="79"/>
        <v>1.0603475512603697</v>
      </c>
      <c r="L518" s="13">
        <f t="shared" si="76"/>
        <v>5.8596732931069991E-2</v>
      </c>
      <c r="M518" s="13">
        <f t="shared" si="80"/>
        <v>3.4335771101951457E-3</v>
      </c>
      <c r="N518" s="19">
        <f t="shared" si="77"/>
        <v>2.3384408688088004E-6</v>
      </c>
    </row>
    <row r="519" spans="1:14" x14ac:dyDescent="0.2">
      <c r="A519" s="5">
        <v>517</v>
      </c>
      <c r="B519" s="2" t="str">
        <f>'Исходные данные'!A769</f>
        <v>04.03.2014</v>
      </c>
      <c r="C519" s="2">
        <f>'Исходные данные'!B769</f>
        <v>1558.7</v>
      </c>
      <c r="D519" s="6" t="str">
        <f>'Исходные данные'!A521</f>
        <v>10.03.2015</v>
      </c>
      <c r="E519" s="2">
        <f>'Исходные данные'!B521</f>
        <v>1992.86</v>
      </c>
      <c r="F519" s="13">
        <f t="shared" si="72"/>
        <v>1.2785398088150381</v>
      </c>
      <c r="G519" s="13">
        <f t="shared" si="73"/>
        <v>0.23574884055270909</v>
      </c>
      <c r="H519" s="13">
        <f t="shared" si="74"/>
        <v>6.791500810252605E-4</v>
      </c>
      <c r="I519" s="13">
        <f t="shared" si="78"/>
        <v>0.2457186523899216</v>
      </c>
      <c r="J519" s="19">
        <f t="shared" si="75"/>
        <v>1.6687984268003308E-4</v>
      </c>
      <c r="K519" s="13">
        <f t="shared" si="79"/>
        <v>1.0807860767557131</v>
      </c>
      <c r="L519" s="13">
        <f t="shared" si="76"/>
        <v>7.7688625230497424E-2</v>
      </c>
      <c r="M519" s="13">
        <f t="shared" si="80"/>
        <v>6.0355224902046856E-3</v>
      </c>
      <c r="N519" s="19">
        <f t="shared" si="77"/>
        <v>4.099025588252294E-6</v>
      </c>
    </row>
    <row r="520" spans="1:14" x14ac:dyDescent="0.2">
      <c r="A520" s="5">
        <v>518</v>
      </c>
      <c r="B520" s="2" t="str">
        <f>'Исходные данные'!A770</f>
        <v>03.03.2014</v>
      </c>
      <c r="C520" s="2">
        <f>'Исходные данные'!B770</f>
        <v>1619.81</v>
      </c>
      <c r="D520" s="6" t="str">
        <f>'Исходные данные'!A522</f>
        <v>06.03.2015</v>
      </c>
      <c r="E520" s="2">
        <f>'Исходные данные'!B522</f>
        <v>2022.46</v>
      </c>
      <c r="F520" s="13">
        <f t="shared" si="72"/>
        <v>1.2485785369889062</v>
      </c>
      <c r="G520" s="13">
        <f t="shared" si="73"/>
        <v>0.23509085467611673</v>
      </c>
      <c r="H520" s="13">
        <f t="shared" si="74"/>
        <v>6.7725454185589063E-4</v>
      </c>
      <c r="I520" s="13">
        <f t="shared" si="78"/>
        <v>0.22200573383646707</v>
      </c>
      <c r="J520" s="19">
        <f t="shared" si="75"/>
        <v>1.503543915587973E-4</v>
      </c>
      <c r="K520" s="13">
        <f t="shared" si="79"/>
        <v>1.0554589612382164</v>
      </c>
      <c r="L520" s="13">
        <f t="shared" si="76"/>
        <v>5.397570667704283E-2</v>
      </c>
      <c r="M520" s="13">
        <f t="shared" si="80"/>
        <v>2.913376911286169E-3</v>
      </c>
      <c r="N520" s="19">
        <f t="shared" si="77"/>
        <v>1.9730977453066441E-6</v>
      </c>
    </row>
    <row r="521" spans="1:14" x14ac:dyDescent="0.2">
      <c r="A521" s="5">
        <v>519</v>
      </c>
      <c r="B521" s="2" t="str">
        <f>'Исходные данные'!A771</f>
        <v>28.02.2014</v>
      </c>
      <c r="C521" s="2">
        <f>'Исходные данные'!B771</f>
        <v>1660.92</v>
      </c>
      <c r="D521" s="6" t="str">
        <f>'Исходные данные'!A523</f>
        <v>05.03.2015</v>
      </c>
      <c r="E521" s="2">
        <f>'Исходные данные'!B523</f>
        <v>2008.86</v>
      </c>
      <c r="F521" s="13">
        <f t="shared" si="72"/>
        <v>1.2094863087927172</v>
      </c>
      <c r="G521" s="13">
        <f t="shared" si="73"/>
        <v>0.23443470526842414</v>
      </c>
      <c r="H521" s="13">
        <f t="shared" si="74"/>
        <v>6.7536429322368385E-4</v>
      </c>
      <c r="I521" s="13">
        <f t="shared" si="78"/>
        <v>0.19019573127896292</v>
      </c>
      <c r="J521" s="19">
        <f t="shared" si="75"/>
        <v>1.284514056293785E-4</v>
      </c>
      <c r="K521" s="13">
        <f t="shared" si="79"/>
        <v>1.022413188511784</v>
      </c>
      <c r="L521" s="13">
        <f t="shared" si="76"/>
        <v>2.2165704119538724E-2</v>
      </c>
      <c r="M521" s="13">
        <f t="shared" si="80"/>
        <v>4.9131843911493704E-4</v>
      </c>
      <c r="N521" s="19">
        <f t="shared" si="77"/>
        <v>3.3181893038062299E-7</v>
      </c>
    </row>
    <row r="522" spans="1:14" x14ac:dyDescent="0.2">
      <c r="A522" s="5">
        <v>520</v>
      </c>
      <c r="B522" s="2" t="str">
        <f>'Исходные данные'!A772</f>
        <v>27.02.2014</v>
      </c>
      <c r="C522" s="2">
        <f>'Исходные данные'!B772</f>
        <v>1646.09</v>
      </c>
      <c r="D522" s="6" t="str">
        <f>'Исходные данные'!A524</f>
        <v>04.03.2015</v>
      </c>
      <c r="E522" s="2">
        <f>'Исходные данные'!B524</f>
        <v>2021.91</v>
      </c>
      <c r="F522" s="13">
        <f t="shared" si="72"/>
        <v>1.2283107242009854</v>
      </c>
      <c r="G522" s="13">
        <f t="shared" si="73"/>
        <v>0.23378038720396174</v>
      </c>
      <c r="H522" s="13">
        <f t="shared" si="74"/>
        <v>6.7347932036250632E-4</v>
      </c>
      <c r="I522" s="13">
        <f t="shared" si="78"/>
        <v>0.20563983045452572</v>
      </c>
      <c r="J522" s="19">
        <f t="shared" si="75"/>
        <v>1.3849417325397502E-4</v>
      </c>
      <c r="K522" s="13">
        <f t="shared" si="79"/>
        <v>1.0383260024390859</v>
      </c>
      <c r="L522" s="13">
        <f t="shared" si="76"/>
        <v>3.7609803295101447E-2</v>
      </c>
      <c r="M522" s="13">
        <f t="shared" si="80"/>
        <v>1.4144973038962257E-3</v>
      </c>
      <c r="N522" s="19">
        <f t="shared" si="77"/>
        <v>9.5263468288262762E-7</v>
      </c>
    </row>
    <row r="523" spans="1:14" x14ac:dyDescent="0.2">
      <c r="A523" s="5">
        <v>521</v>
      </c>
      <c r="B523" s="2" t="str">
        <f>'Исходные данные'!A773</f>
        <v>26.02.2014</v>
      </c>
      <c r="C523" s="2">
        <f>'Исходные данные'!B773</f>
        <v>1628.78</v>
      </c>
      <c r="D523" s="6" t="str">
        <f>'Исходные данные'!A525</f>
        <v>03.03.2015</v>
      </c>
      <c r="E523" s="2">
        <f>'Исходные данные'!B525</f>
        <v>2027.38</v>
      </c>
      <c r="F523" s="13">
        <f t="shared" si="72"/>
        <v>1.2447230442417025</v>
      </c>
      <c r="G523" s="13">
        <f t="shared" si="73"/>
        <v>0.23312789537136641</v>
      </c>
      <c r="H523" s="13">
        <f t="shared" si="74"/>
        <v>6.7159960854743862E-4</v>
      </c>
      <c r="I523" s="13">
        <f t="shared" si="78"/>
        <v>0.2189130507456801</v>
      </c>
      <c r="J523" s="19">
        <f t="shared" si="75"/>
        <v>1.4702191918672432E-4</v>
      </c>
      <c r="K523" s="13">
        <f t="shared" si="79"/>
        <v>1.0521998035244866</v>
      </c>
      <c r="L523" s="13">
        <f t="shared" si="76"/>
        <v>5.0883023586256043E-2</v>
      </c>
      <c r="M523" s="13">
        <f t="shared" si="80"/>
        <v>2.5890820892794917E-3</v>
      </c>
      <c r="N523" s="19">
        <f t="shared" si="77"/>
        <v>1.7388265176572911E-6</v>
      </c>
    </row>
    <row r="524" spans="1:14" x14ac:dyDescent="0.2">
      <c r="A524" s="5">
        <v>522</v>
      </c>
      <c r="B524" s="2" t="str">
        <f>'Исходные данные'!A774</f>
        <v>25.02.2014</v>
      </c>
      <c r="C524" s="2">
        <f>'Исходные данные'!B774</f>
        <v>1627.23</v>
      </c>
      <c r="D524" s="6" t="str">
        <f>'Исходные данные'!A526</f>
        <v>02.03.2015</v>
      </c>
      <c r="E524" s="2">
        <f>'Исходные данные'!B526</f>
        <v>2042.32</v>
      </c>
      <c r="F524" s="13">
        <f t="shared" si="72"/>
        <v>1.2550899381156935</v>
      </c>
      <c r="G524" s="13">
        <f t="shared" si="73"/>
        <v>0.23247722467354062</v>
      </c>
      <c r="H524" s="13">
        <f t="shared" si="74"/>
        <v>6.697251430946579E-4</v>
      </c>
      <c r="I524" s="13">
        <f t="shared" si="78"/>
        <v>0.22720723385322306</v>
      </c>
      <c r="J524" s="19">
        <f t="shared" si="75"/>
        <v>1.5216639720449121E-4</v>
      </c>
      <c r="K524" s="13">
        <f t="shared" si="79"/>
        <v>1.0609632338697628</v>
      </c>
      <c r="L524" s="13">
        <f t="shared" si="76"/>
        <v>5.9177206693798834E-2</v>
      </c>
      <c r="M524" s="13">
        <f t="shared" si="80"/>
        <v>3.5019417920805927E-3</v>
      </c>
      <c r="N524" s="19">
        <f t="shared" si="77"/>
        <v>2.3453384678103375E-6</v>
      </c>
    </row>
    <row r="525" spans="1:14" x14ac:dyDescent="0.2">
      <c r="A525" s="5">
        <v>523</v>
      </c>
      <c r="B525" s="2" t="str">
        <f>'Исходные данные'!A775</f>
        <v>24.02.2014</v>
      </c>
      <c r="C525" s="2">
        <f>'Исходные данные'!B775</f>
        <v>1628.49</v>
      </c>
      <c r="D525" s="6" t="str">
        <f>'Исходные данные'!A527</f>
        <v>27.02.2015</v>
      </c>
      <c r="E525" s="2">
        <f>'Исходные данные'!B527</f>
        <v>2034.07</v>
      </c>
      <c r="F525" s="13">
        <f t="shared" si="72"/>
        <v>1.2490528035173689</v>
      </c>
      <c r="G525" s="13">
        <f t="shared" si="73"/>
        <v>0.23182837002761353</v>
      </c>
      <c r="H525" s="13">
        <f t="shared" si="74"/>
        <v>6.6785590936132612E-4</v>
      </c>
      <c r="I525" s="13">
        <f t="shared" si="78"/>
        <v>0.22238550688501216</v>
      </c>
      <c r="J525" s="19">
        <f t="shared" si="75"/>
        <v>1.4852147492946924E-4</v>
      </c>
      <c r="K525" s="13">
        <f t="shared" si="79"/>
        <v>1.0558598722283161</v>
      </c>
      <c r="L525" s="13">
        <f t="shared" si="76"/>
        <v>5.4355479725588081E-2</v>
      </c>
      <c r="M525" s="13">
        <f t="shared" si="80"/>
        <v>2.95451817619882E-3</v>
      </c>
      <c r="N525" s="19">
        <f t="shared" si="77"/>
        <v>1.9731924232898298E-6</v>
      </c>
    </row>
    <row r="526" spans="1:14" x14ac:dyDescent="0.2">
      <c r="A526" s="5">
        <v>524</v>
      </c>
      <c r="B526" s="2" t="str">
        <f>'Исходные данные'!A776</f>
        <v>21.02.2014</v>
      </c>
      <c r="C526" s="2">
        <f>'Исходные данные'!B776</f>
        <v>1634.09</v>
      </c>
      <c r="D526" s="6" t="str">
        <f>'Исходные данные'!A528</f>
        <v>26.02.2015</v>
      </c>
      <c r="E526" s="2">
        <f>'Исходные данные'!B528</f>
        <v>2043.21</v>
      </c>
      <c r="F526" s="13">
        <f t="shared" si="72"/>
        <v>1.2503656469349915</v>
      </c>
      <c r="G526" s="13">
        <f t="shared" si="73"/>
        <v>0.23118132636490046</v>
      </c>
      <c r="H526" s="13">
        <f t="shared" si="74"/>
        <v>6.6599189274547249E-4</v>
      </c>
      <c r="I526" s="13">
        <f t="shared" si="78"/>
        <v>0.22343602608728644</v>
      </c>
      <c r="J526" s="19">
        <f t="shared" si="75"/>
        <v>1.4880658192139865E-4</v>
      </c>
      <c r="K526" s="13">
        <f t="shared" si="79"/>
        <v>1.0569696561215856</v>
      </c>
      <c r="L526" s="13">
        <f t="shared" si="76"/>
        <v>5.5405998927862209E-2</v>
      </c>
      <c r="M526" s="13">
        <f t="shared" si="80"/>
        <v>3.0698247171942715E-3</v>
      </c>
      <c r="N526" s="19">
        <f t="shared" si="77"/>
        <v>2.0444783738010478E-6</v>
      </c>
    </row>
    <row r="527" spans="1:14" x14ac:dyDescent="0.2">
      <c r="A527" s="5">
        <v>525</v>
      </c>
      <c r="B527" s="2" t="str">
        <f>'Исходные данные'!A777</f>
        <v>20.02.2014</v>
      </c>
      <c r="C527" s="2">
        <f>'Исходные данные'!B777</f>
        <v>1631.1</v>
      </c>
      <c r="D527" s="6" t="str">
        <f>'Исходные данные'!A529</f>
        <v>25.02.2015</v>
      </c>
      <c r="E527" s="2">
        <f>'Исходные данные'!B529</f>
        <v>2042.05</v>
      </c>
      <c r="F527" s="13">
        <f t="shared" si="72"/>
        <v>1.2519465391453621</v>
      </c>
      <c r="G527" s="13">
        <f t="shared" si="73"/>
        <v>0.230536088630864</v>
      </c>
      <c r="H527" s="13">
        <f t="shared" si="74"/>
        <v>6.6413307868588248E-4</v>
      </c>
      <c r="I527" s="13">
        <f t="shared" si="78"/>
        <v>0.22469957140309105</v>
      </c>
      <c r="J527" s="19">
        <f t="shared" si="75"/>
        <v>1.4923041813533314E-4</v>
      </c>
      <c r="K527" s="13">
        <f t="shared" si="79"/>
        <v>1.0583060292857531</v>
      </c>
      <c r="L527" s="13">
        <f t="shared" si="76"/>
        <v>5.6669544243666985E-2</v>
      </c>
      <c r="M527" s="13">
        <f t="shared" si="80"/>
        <v>3.2114372447849329E-3</v>
      </c>
      <c r="N527" s="19">
        <f t="shared" si="77"/>
        <v>2.1328217043855255E-6</v>
      </c>
    </row>
    <row r="528" spans="1:14" x14ac:dyDescent="0.2">
      <c r="A528" s="5">
        <v>526</v>
      </c>
      <c r="B528" s="2" t="str">
        <f>'Исходные данные'!A778</f>
        <v>19.02.2014</v>
      </c>
      <c r="C528" s="2">
        <f>'Исходные данные'!B778</f>
        <v>1643.01</v>
      </c>
      <c r="D528" s="6" t="str">
        <f>'Исходные данные'!A530</f>
        <v>24.02.2015</v>
      </c>
      <c r="E528" s="2">
        <f>'Исходные данные'!B530</f>
        <v>2007.29</v>
      </c>
      <c r="F528" s="13">
        <f t="shared" si="72"/>
        <v>1.2217150230369869</v>
      </c>
      <c r="G528" s="13">
        <f t="shared" si="73"/>
        <v>0.2298926517850737</v>
      </c>
      <c r="H528" s="13">
        <f t="shared" si="74"/>
        <v>6.6227945266198092E-4</v>
      </c>
      <c r="I528" s="13">
        <f t="shared" si="78"/>
        <v>0.20025562818208825</v>
      </c>
      <c r="J528" s="19">
        <f t="shared" si="75"/>
        <v>1.3262518782491457E-4</v>
      </c>
      <c r="K528" s="13">
        <f t="shared" si="79"/>
        <v>1.0327504685876232</v>
      </c>
      <c r="L528" s="13">
        <f t="shared" si="76"/>
        <v>3.2225601022664148E-2</v>
      </c>
      <c r="M528" s="13">
        <f t="shared" si="80"/>
        <v>1.0384893612719343E-3</v>
      </c>
      <c r="N528" s="19">
        <f t="shared" si="77"/>
        <v>6.8777016577846678E-7</v>
      </c>
    </row>
    <row r="529" spans="1:14" x14ac:dyDescent="0.2">
      <c r="A529" s="5">
        <v>527</v>
      </c>
      <c r="B529" s="2" t="str">
        <f>'Исходные данные'!A779</f>
        <v>18.02.2014</v>
      </c>
      <c r="C529" s="2">
        <f>'Исходные данные'!B779</f>
        <v>1632.95</v>
      </c>
      <c r="D529" s="6" t="str">
        <f>'Исходные данные'!A531</f>
        <v>20.02.2015</v>
      </c>
      <c r="E529" s="2">
        <f>'Исходные данные'!B531</f>
        <v>2051.6999999999998</v>
      </c>
      <c r="F529" s="13">
        <f t="shared" si="72"/>
        <v>1.2564377353868763</v>
      </c>
      <c r="G529" s="13">
        <f t="shared" si="73"/>
        <v>0.2292510108011678</v>
      </c>
      <c r="H529" s="13">
        <f t="shared" si="74"/>
        <v>6.6043100019372205E-4</v>
      </c>
      <c r="I529" s="13">
        <f t="shared" si="78"/>
        <v>0.22828052276402053</v>
      </c>
      <c r="J529" s="19">
        <f t="shared" si="75"/>
        <v>1.5076353397378781E-4</v>
      </c>
      <c r="K529" s="13">
        <f t="shared" si="79"/>
        <v>1.0621025652499361</v>
      </c>
      <c r="L529" s="13">
        <f t="shared" si="76"/>
        <v>6.0250495604596312E-2</v>
      </c>
      <c r="M529" s="13">
        <f t="shared" si="80"/>
        <v>3.6301222205994826E-3</v>
      </c>
      <c r="N529" s="19">
        <f t="shared" si="77"/>
        <v>2.3974452489759716E-6</v>
      </c>
    </row>
    <row r="530" spans="1:14" x14ac:dyDescent="0.2">
      <c r="A530" s="5">
        <v>528</v>
      </c>
      <c r="B530" s="2" t="str">
        <f>'Исходные данные'!A780</f>
        <v>17.02.2014</v>
      </c>
      <c r="C530" s="2">
        <f>'Исходные данные'!B780</f>
        <v>1624.05</v>
      </c>
      <c r="D530" s="6" t="str">
        <f>'Исходные данные'!A532</f>
        <v>19.02.2015</v>
      </c>
      <c r="E530" s="2">
        <f>'Исходные данные'!B532</f>
        <v>2076.35</v>
      </c>
      <c r="F530" s="13">
        <f t="shared" si="72"/>
        <v>1.2785012776700224</v>
      </c>
      <c r="G530" s="13">
        <f t="shared" si="73"/>
        <v>0.22861116066681292</v>
      </c>
      <c r="H530" s="13">
        <f t="shared" si="74"/>
        <v>6.5858770684147346E-4</v>
      </c>
      <c r="I530" s="13">
        <f t="shared" si="78"/>
        <v>0.24568851509942416</v>
      </c>
      <c r="J530" s="19">
        <f t="shared" si="75"/>
        <v>1.6180743575661648E-4</v>
      </c>
      <c r="K530" s="13">
        <f t="shared" si="79"/>
        <v>1.0807535052825628</v>
      </c>
      <c r="L530" s="13">
        <f t="shared" si="76"/>
        <v>7.7658487939999937E-2</v>
      </c>
      <c r="M530" s="13">
        <f t="shared" si="80"/>
        <v>6.0308407491271197E-3</v>
      </c>
      <c r="N530" s="19">
        <f t="shared" si="77"/>
        <v>3.9718375792937433E-6</v>
      </c>
    </row>
    <row r="531" spans="1:14" x14ac:dyDescent="0.2">
      <c r="A531" s="5">
        <v>529</v>
      </c>
      <c r="B531" s="2" t="str">
        <f>'Исходные данные'!A781</f>
        <v>14.02.2014</v>
      </c>
      <c r="C531" s="2">
        <f>'Исходные данные'!B781</f>
        <v>1602.05</v>
      </c>
      <c r="D531" s="6" t="str">
        <f>'Исходные данные'!A533</f>
        <v>18.02.2015</v>
      </c>
      <c r="E531" s="2">
        <f>'Исходные данные'!B533</f>
        <v>2086.79</v>
      </c>
      <c r="F531" s="13">
        <f t="shared" si="72"/>
        <v>1.3025748260041821</v>
      </c>
      <c r="G531" s="13">
        <f t="shared" si="73"/>
        <v>0.22797309638366534</v>
      </c>
      <c r="H531" s="13">
        <f t="shared" si="74"/>
        <v>6.5674955820590412E-4</v>
      </c>
      <c r="I531" s="13">
        <f t="shared" si="78"/>
        <v>0.26434294098316818</v>
      </c>
      <c r="J531" s="19">
        <f t="shared" si="75"/>
        <v>1.736071097055451E-4</v>
      </c>
      <c r="K531" s="13">
        <f t="shared" si="79"/>
        <v>1.101103560617781</v>
      </c>
      <c r="L531" s="13">
        <f t="shared" si="76"/>
        <v>9.6312913823743948E-2</v>
      </c>
      <c r="M531" s="13">
        <f t="shared" si="80"/>
        <v>9.2761773692199342E-3</v>
      </c>
      <c r="N531" s="19">
        <f t="shared" si="77"/>
        <v>6.0921253890747974E-6</v>
      </c>
    </row>
    <row r="532" spans="1:14" x14ac:dyDescent="0.2">
      <c r="A532" s="5">
        <v>530</v>
      </c>
      <c r="B532" s="2" t="str">
        <f>'Исходные данные'!A782</f>
        <v>13.02.2014</v>
      </c>
      <c r="C532" s="2">
        <f>'Исходные данные'!B782</f>
        <v>1594.25</v>
      </c>
      <c r="D532" s="6" t="str">
        <f>'Исходные данные'!A534</f>
        <v>17.02.2015</v>
      </c>
      <c r="E532" s="2">
        <f>'Исходные данные'!B534</f>
        <v>2084.5100000000002</v>
      </c>
      <c r="F532" s="13">
        <f t="shared" si="72"/>
        <v>1.3075176415242278</v>
      </c>
      <c r="G532" s="13">
        <f t="shared" si="73"/>
        <v>0.22733681296733221</v>
      </c>
      <c r="H532" s="13">
        <f t="shared" si="74"/>
        <v>6.5491653992787342E-4</v>
      </c>
      <c r="I532" s="13">
        <f t="shared" si="78"/>
        <v>0.26813040942746802</v>
      </c>
      <c r="J532" s="19">
        <f t="shared" si="75"/>
        <v>1.7560303999168141E-4</v>
      </c>
      <c r="K532" s="13">
        <f t="shared" si="79"/>
        <v>1.1052818632073489</v>
      </c>
      <c r="L532" s="13">
        <f t="shared" si="76"/>
        <v>0.10010038226804377</v>
      </c>
      <c r="M532" s="13">
        <f t="shared" si="80"/>
        <v>1.0020086530208498E-2</v>
      </c>
      <c r="N532" s="19">
        <f t="shared" si="77"/>
        <v>6.5623204001420399E-6</v>
      </c>
    </row>
    <row r="533" spans="1:14" x14ac:dyDescent="0.2">
      <c r="A533" s="5">
        <v>531</v>
      </c>
      <c r="B533" s="2" t="str">
        <f>'Исходные данные'!A783</f>
        <v>12.02.2014</v>
      </c>
      <c r="C533" s="2">
        <f>'Исходные данные'!B783</f>
        <v>1595.94</v>
      </c>
      <c r="D533" s="6" t="str">
        <f>'Исходные данные'!A535</f>
        <v>16.02.2015</v>
      </c>
      <c r="E533" s="2">
        <f>'Исходные данные'!B535</f>
        <v>2141.7600000000002</v>
      </c>
      <c r="F533" s="13">
        <f t="shared" si="72"/>
        <v>1.342005338546562</v>
      </c>
      <c r="G533" s="13">
        <f t="shared" si="73"/>
        <v>0.22670230544733205</v>
      </c>
      <c r="H533" s="13">
        <f t="shared" si="74"/>
        <v>6.5308863768831645E-4</v>
      </c>
      <c r="I533" s="13">
        <f t="shared" si="78"/>
        <v>0.29416501659415734</v>
      </c>
      <c r="J533" s="19">
        <f t="shared" si="75"/>
        <v>1.9211582994303921E-4</v>
      </c>
      <c r="K533" s="13">
        <f t="shared" si="79"/>
        <v>1.1344352947267429</v>
      </c>
      <c r="L533" s="13">
        <f t="shared" si="76"/>
        <v>0.12613498943473311</v>
      </c>
      <c r="M533" s="13">
        <f t="shared" si="80"/>
        <v>1.591003555970024E-2</v>
      </c>
      <c r="N533" s="19">
        <f t="shared" si="77"/>
        <v>1.0390663449257301E-5</v>
      </c>
    </row>
    <row r="534" spans="1:14" x14ac:dyDescent="0.2">
      <c r="A534" s="5">
        <v>532</v>
      </c>
      <c r="B534" s="2" t="str">
        <f>'Исходные данные'!A784</f>
        <v>11.02.2014</v>
      </c>
      <c r="C534" s="2">
        <f>'Исходные данные'!B784</f>
        <v>1582.77</v>
      </c>
      <c r="D534" s="6" t="str">
        <f>'Исходные данные'!A536</f>
        <v>13.02.2015</v>
      </c>
      <c r="E534" s="2">
        <f>'Исходные данные'!B536</f>
        <v>2100.17</v>
      </c>
      <c r="F534" s="13">
        <f t="shared" si="72"/>
        <v>1.3268952532585279</v>
      </c>
      <c r="G534" s="13">
        <f t="shared" si="73"/>
        <v>0.22606956886705654</v>
      </c>
      <c r="H534" s="13">
        <f t="shared" si="74"/>
        <v>6.5126583720813468E-4</v>
      </c>
      <c r="I534" s="13">
        <f t="shared" si="78"/>
        <v>0.28284181723719815</v>
      </c>
      <c r="J534" s="19">
        <f t="shared" si="75"/>
        <v>1.8420521290045408E-4</v>
      </c>
      <c r="K534" s="13">
        <f t="shared" si="79"/>
        <v>1.1216623097283063</v>
      </c>
      <c r="L534" s="13">
        <f t="shared" si="76"/>
        <v>0.11481179007777401</v>
      </c>
      <c r="M534" s="13">
        <f t="shared" si="80"/>
        <v>1.3181747140862852E-2</v>
      </c>
      <c r="N534" s="19">
        <f t="shared" si="77"/>
        <v>8.5848215875599811E-6</v>
      </c>
    </row>
    <row r="535" spans="1:14" x14ac:dyDescent="0.2">
      <c r="A535" s="5">
        <v>533</v>
      </c>
      <c r="B535" s="2" t="str">
        <f>'Исходные данные'!A785</f>
        <v>10.02.2014</v>
      </c>
      <c r="C535" s="2">
        <f>'Исходные данные'!B785</f>
        <v>1579</v>
      </c>
      <c r="D535" s="6" t="str">
        <f>'Исходные данные'!A537</f>
        <v>12.02.2015</v>
      </c>
      <c r="E535" s="2">
        <f>'Исходные данные'!B537</f>
        <v>2047.86</v>
      </c>
      <c r="F535" s="13">
        <f t="shared" si="72"/>
        <v>1.2969347688410386</v>
      </c>
      <c r="G535" s="13">
        <f t="shared" si="73"/>
        <v>0.22543859828373108</v>
      </c>
      <c r="H535" s="13">
        <f t="shared" si="74"/>
        <v>6.4944812424808215E-4</v>
      </c>
      <c r="I535" s="13">
        <f t="shared" si="78"/>
        <v>0.26000361019214774</v>
      </c>
      <c r="J535" s="19">
        <f t="shared" si="75"/>
        <v>1.6885885693701988E-4</v>
      </c>
      <c r="K535" s="13">
        <f t="shared" si="79"/>
        <v>1.0963358598297381</v>
      </c>
      <c r="L535" s="13">
        <f t="shared" si="76"/>
        <v>9.1973583032723558E-2</v>
      </c>
      <c r="M535" s="13">
        <f t="shared" si="80"/>
        <v>8.4591399758773E-3</v>
      </c>
      <c r="N535" s="19">
        <f t="shared" si="77"/>
        <v>5.4937725900854797E-6</v>
      </c>
    </row>
    <row r="536" spans="1:14" x14ac:dyDescent="0.2">
      <c r="A536" s="5">
        <v>534</v>
      </c>
      <c r="B536" s="2" t="str">
        <f>'Исходные данные'!A786</f>
        <v>07.02.2014</v>
      </c>
      <c r="C536" s="2">
        <f>'Исходные данные'!B786</f>
        <v>1561.83</v>
      </c>
      <c r="D536" s="6" t="str">
        <f>'Исходные данные'!A538</f>
        <v>11.02.2015</v>
      </c>
      <c r="E536" s="2">
        <f>'Исходные данные'!B538</f>
        <v>2023.08</v>
      </c>
      <c r="F536" s="13">
        <f t="shared" si="72"/>
        <v>1.2953266360615432</v>
      </c>
      <c r="G536" s="13">
        <f t="shared" si="73"/>
        <v>0.22480938876837706</v>
      </c>
      <c r="H536" s="13">
        <f t="shared" si="74"/>
        <v>6.4763548460865618E-4</v>
      </c>
      <c r="I536" s="13">
        <f t="shared" si="78"/>
        <v>0.25876289196616309</v>
      </c>
      <c r="J536" s="19">
        <f t="shared" si="75"/>
        <v>1.6758403093724338E-4</v>
      </c>
      <c r="K536" s="13">
        <f t="shared" si="79"/>
        <v>1.0949764594374547</v>
      </c>
      <c r="L536" s="13">
        <f t="shared" si="76"/>
        <v>9.0732864806738894E-2</v>
      </c>
      <c r="M536" s="13">
        <f t="shared" si="80"/>
        <v>8.2324527560379626E-3</v>
      </c>
      <c r="N536" s="19">
        <f t="shared" si="77"/>
        <v>5.3316285301745132E-6</v>
      </c>
    </row>
    <row r="537" spans="1:14" x14ac:dyDescent="0.2">
      <c r="A537" s="5">
        <v>535</v>
      </c>
      <c r="B537" s="2" t="str">
        <f>'Исходные данные'!A787</f>
        <v>06.02.2014</v>
      </c>
      <c r="C537" s="2">
        <f>'Исходные данные'!B787</f>
        <v>1556.61</v>
      </c>
      <c r="D537" s="6" t="str">
        <f>'Исходные данные'!A539</f>
        <v>10.02.2015</v>
      </c>
      <c r="E537" s="2">
        <f>'Исходные данные'!B539</f>
        <v>2025.7</v>
      </c>
      <c r="F537" s="13">
        <f t="shared" si="72"/>
        <v>1.3013535824644582</v>
      </c>
      <c r="G537" s="13">
        <f t="shared" si="73"/>
        <v>0.22418193540577247</v>
      </c>
      <c r="H537" s="13">
        <f t="shared" si="74"/>
        <v>6.4582790412998482E-4</v>
      </c>
      <c r="I537" s="13">
        <f t="shared" si="78"/>
        <v>0.26340494005711029</v>
      </c>
      <c r="J537" s="19">
        <f t="shared" si="75"/>
        <v>1.7011426037456782E-4</v>
      </c>
      <c r="K537" s="13">
        <f t="shared" si="79"/>
        <v>1.1000712087074525</v>
      </c>
      <c r="L537" s="13">
        <f t="shared" si="76"/>
        <v>9.5374912897686098E-2</v>
      </c>
      <c r="M537" s="13">
        <f t="shared" si="80"/>
        <v>9.0963740102412149E-3</v>
      </c>
      <c r="N537" s="19">
        <f t="shared" si="77"/>
        <v>5.8746921622165491E-6</v>
      </c>
    </row>
    <row r="538" spans="1:14" x14ac:dyDescent="0.2">
      <c r="A538" s="5">
        <v>536</v>
      </c>
      <c r="B538" s="2" t="str">
        <f>'Исходные данные'!A788</f>
        <v>05.02.2014</v>
      </c>
      <c r="C538" s="2">
        <f>'Исходные данные'!B788</f>
        <v>1563.74</v>
      </c>
      <c r="D538" s="6" t="str">
        <f>'Исходные данные'!A540</f>
        <v>09.02.2015</v>
      </c>
      <c r="E538" s="2">
        <f>'Исходные данные'!B540</f>
        <v>2025.85</v>
      </c>
      <c r="F538" s="13">
        <f t="shared" si="72"/>
        <v>1.295515878598744</v>
      </c>
      <c r="G538" s="13">
        <f t="shared" si="73"/>
        <v>0.22355623329441413</v>
      </c>
      <c r="H538" s="13">
        <f t="shared" si="74"/>
        <v>6.4402536869171746E-4</v>
      </c>
      <c r="I538" s="13">
        <f t="shared" si="78"/>
        <v>0.25890897767879634</v>
      </c>
      <c r="J538" s="19">
        <f t="shared" si="75"/>
        <v>1.6674394980718246E-4</v>
      </c>
      <c r="K538" s="13">
        <f t="shared" si="79"/>
        <v>1.0951364315383829</v>
      </c>
      <c r="L538" s="13">
        <f t="shared" si="76"/>
        <v>9.0878950519372129E-2</v>
      </c>
      <c r="M538" s="13">
        <f t="shared" si="80"/>
        <v>8.2589836475024936E-3</v>
      </c>
      <c r="N538" s="19">
        <f t="shared" si="77"/>
        <v>5.3189949886016588E-6</v>
      </c>
    </row>
    <row r="539" spans="1:14" x14ac:dyDescent="0.2">
      <c r="A539" s="5">
        <v>537</v>
      </c>
      <c r="B539" s="2" t="str">
        <f>'Исходные данные'!A789</f>
        <v>04.02.2014</v>
      </c>
      <c r="C539" s="2">
        <f>'Исходные данные'!B789</f>
        <v>1550.12</v>
      </c>
      <c r="D539" s="6" t="str">
        <f>'Исходные данные'!A541</f>
        <v>06.02.2015</v>
      </c>
      <c r="E539" s="2">
        <f>'Исходные данные'!B541</f>
        <v>2049.08</v>
      </c>
      <c r="F539" s="13">
        <f t="shared" si="72"/>
        <v>1.3218847573091117</v>
      </c>
      <c r="G539" s="13">
        <f t="shared" si="73"/>
        <v>0.22293227754647901</v>
      </c>
      <c r="H539" s="13">
        <f t="shared" si="74"/>
        <v>6.4222786421291357E-4</v>
      </c>
      <c r="I539" s="13">
        <f t="shared" si="78"/>
        <v>0.27905856464113971</v>
      </c>
      <c r="J539" s="19">
        <f t="shared" si="75"/>
        <v>1.7921918595980042E-4</v>
      </c>
      <c r="K539" s="13">
        <f t="shared" si="79"/>
        <v>1.1174267949461825</v>
      </c>
      <c r="L539" s="13">
        <f t="shared" si="76"/>
        <v>0.11102853748171559</v>
      </c>
      <c r="M539" s="13">
        <f t="shared" si="80"/>
        <v>1.232733613532873E-2</v>
      </c>
      <c r="N539" s="19">
        <f t="shared" si="77"/>
        <v>7.9169587576268433E-6</v>
      </c>
    </row>
    <row r="540" spans="1:14" x14ac:dyDescent="0.2">
      <c r="A540" s="5">
        <v>538</v>
      </c>
      <c r="B540" s="2" t="str">
        <f>'Исходные данные'!A790</f>
        <v>03.02.2014</v>
      </c>
      <c r="C540" s="2">
        <f>'Исходные данные'!B790</f>
        <v>1575.72</v>
      </c>
      <c r="D540" s="6" t="str">
        <f>'Исходные данные'!A542</f>
        <v>05.02.2015</v>
      </c>
      <c r="E540" s="2">
        <f>'Исходные данные'!B542</f>
        <v>1938.23</v>
      </c>
      <c r="F540" s="13">
        <f t="shared" si="72"/>
        <v>1.2300599091209099</v>
      </c>
      <c r="G540" s="13">
        <f t="shared" si="73"/>
        <v>0.22231006328778649</v>
      </c>
      <c r="H540" s="13">
        <f t="shared" si="74"/>
        <v>6.40435376651934E-4</v>
      </c>
      <c r="I540" s="13">
        <f t="shared" si="78"/>
        <v>0.20706287480056385</v>
      </c>
      <c r="J540" s="19">
        <f t="shared" si="75"/>
        <v>1.3261039021353135E-4</v>
      </c>
      <c r="K540" s="13">
        <f t="shared" si="79"/>
        <v>1.039804638218818</v>
      </c>
      <c r="L540" s="13">
        <f t="shared" si="76"/>
        <v>3.9032847641139803E-2</v>
      </c>
      <c r="M540" s="13">
        <f t="shared" si="80"/>
        <v>1.5235631949764353E-3</v>
      </c>
      <c r="N540" s="19">
        <f t="shared" si="77"/>
        <v>9.7574376862775728E-7</v>
      </c>
    </row>
    <row r="541" spans="1:14" x14ac:dyDescent="0.2">
      <c r="A541" s="5">
        <v>539</v>
      </c>
      <c r="B541" s="2" t="str">
        <f>'Исходные данные'!A791</f>
        <v>31.01.2014</v>
      </c>
      <c r="C541" s="2">
        <f>'Исходные данные'!B791</f>
        <v>1585.77</v>
      </c>
      <c r="D541" s="6" t="str">
        <f>'Исходные данные'!A543</f>
        <v>04.02.2015</v>
      </c>
      <c r="E541" s="2">
        <f>'Исходные данные'!B543</f>
        <v>1983.95</v>
      </c>
      <c r="F541" s="13">
        <f t="shared" si="72"/>
        <v>1.2510956822237778</v>
      </c>
      <c r="G541" s="13">
        <f t="shared" si="73"/>
        <v>0.22168958565775976</v>
      </c>
      <c r="H541" s="13">
        <f t="shared" si="74"/>
        <v>6.3864789200632959E-4</v>
      </c>
      <c r="I541" s="13">
        <f t="shared" si="78"/>
        <v>0.22401971315132599</v>
      </c>
      <c r="J541" s="19">
        <f t="shared" si="75"/>
        <v>1.4306971757195697E-4</v>
      </c>
      <c r="K541" s="13">
        <f t="shared" si="79"/>
        <v>1.0575867757217894</v>
      </c>
      <c r="L541" s="13">
        <f t="shared" si="76"/>
        <v>5.5989685991901857E-2</v>
      </c>
      <c r="M541" s="13">
        <f t="shared" si="80"/>
        <v>3.1348449374717742E-3</v>
      </c>
      <c r="N541" s="19">
        <f t="shared" si="77"/>
        <v>2.0020621110830628E-6</v>
      </c>
    </row>
    <row r="542" spans="1:14" x14ac:dyDescent="0.2">
      <c r="A542" s="5">
        <v>540</v>
      </c>
      <c r="B542" s="2" t="str">
        <f>'Исходные данные'!A792</f>
        <v>30.01.2014</v>
      </c>
      <c r="C542" s="2">
        <f>'Исходные данные'!B792</f>
        <v>1547.31</v>
      </c>
      <c r="D542" s="6" t="str">
        <f>'Исходные данные'!A544</f>
        <v>03.02.2015</v>
      </c>
      <c r="E542" s="2">
        <f>'Исходные данные'!B544</f>
        <v>1970.96</v>
      </c>
      <c r="F542" s="13">
        <f t="shared" si="72"/>
        <v>1.2737977522280604</v>
      </c>
      <c r="G542" s="13">
        <f t="shared" si="73"/>
        <v>0.22107083980938821</v>
      </c>
      <c r="H542" s="13">
        <f t="shared" si="74"/>
        <v>6.3686539631273298E-4</v>
      </c>
      <c r="I542" s="13">
        <f t="shared" si="78"/>
        <v>0.2420027943343693</v>
      </c>
      <c r="J542" s="19">
        <f t="shared" si="75"/>
        <v>1.5412320552254691E-4</v>
      </c>
      <c r="K542" s="13">
        <f t="shared" si="79"/>
        <v>1.0767774814041586</v>
      </c>
      <c r="L542" s="13">
        <f t="shared" si="76"/>
        <v>7.3972767174945095E-2</v>
      </c>
      <c r="M542" s="13">
        <f t="shared" si="80"/>
        <v>5.4719702835186387E-3</v>
      </c>
      <c r="N542" s="19">
        <f t="shared" si="77"/>
        <v>3.4849085232245958E-6</v>
      </c>
    </row>
    <row r="543" spans="1:14" x14ac:dyDescent="0.2">
      <c r="A543" s="5">
        <v>541</v>
      </c>
      <c r="B543" s="2" t="str">
        <f>'Исходные данные'!A793</f>
        <v>29.01.2014</v>
      </c>
      <c r="C543" s="2">
        <f>'Исходные данные'!B793</f>
        <v>1571.72</v>
      </c>
      <c r="D543" s="6" t="str">
        <f>'Исходные данные'!A545</f>
        <v>02.02.2015</v>
      </c>
      <c r="E543" s="2">
        <f>'Исходные данные'!B545</f>
        <v>1953.52</v>
      </c>
      <c r="F543" s="13">
        <f t="shared" si="72"/>
        <v>1.2429185860076859</v>
      </c>
      <c r="G543" s="13">
        <f t="shared" si="73"/>
        <v>0.22045382090918944</v>
      </c>
      <c r="H543" s="13">
        <f t="shared" si="74"/>
        <v>6.3508787564674945E-4</v>
      </c>
      <c r="I543" s="13">
        <f t="shared" si="78"/>
        <v>0.21746231240093394</v>
      </c>
      <c r="J543" s="19">
        <f t="shared" si="75"/>
        <v>1.3810767801593891E-4</v>
      </c>
      <c r="K543" s="13">
        <f t="shared" si="79"/>
        <v>1.0506744436397444</v>
      </c>
      <c r="L543" s="13">
        <f t="shared" si="76"/>
        <v>4.9432285241509839E-2</v>
      </c>
      <c r="M543" s="13">
        <f t="shared" si="80"/>
        <v>2.4435508241979942E-3</v>
      </c>
      <c r="N543" s="19">
        <f t="shared" si="77"/>
        <v>1.5518695019747678E-6</v>
      </c>
    </row>
    <row r="544" spans="1:14" x14ac:dyDescent="0.2">
      <c r="A544" s="5">
        <v>542</v>
      </c>
      <c r="B544" s="2" t="str">
        <f>'Исходные данные'!A794</f>
        <v>28.01.2014</v>
      </c>
      <c r="C544" s="2">
        <f>'Исходные данные'!B794</f>
        <v>1565.88</v>
      </c>
      <c r="D544" s="6" t="str">
        <f>'Исходные данные'!A546</f>
        <v>30.01.2015</v>
      </c>
      <c r="E544" s="2">
        <f>'Исходные данные'!B546</f>
        <v>1978.46</v>
      </c>
      <c r="F544" s="13">
        <f t="shared" si="72"/>
        <v>1.2634812373872837</v>
      </c>
      <c r="G544" s="13">
        <f t="shared" si="73"/>
        <v>0.2198385241371715</v>
      </c>
      <c r="H544" s="13">
        <f t="shared" si="74"/>
        <v>6.3331531612284737E-4</v>
      </c>
      <c r="I544" s="13">
        <f t="shared" si="78"/>
        <v>0.23387079802258404</v>
      </c>
      <c r="J544" s="19">
        <f t="shared" si="75"/>
        <v>1.4811395838157539E-4</v>
      </c>
      <c r="K544" s="13">
        <f t="shared" si="79"/>
        <v>1.0680566378890171</v>
      </c>
      <c r="L544" s="13">
        <f t="shared" si="76"/>
        <v>6.5840770863159925E-2</v>
      </c>
      <c r="M544" s="13">
        <f t="shared" si="80"/>
        <v>4.3350071078551329E-3</v>
      </c>
      <c r="N544" s="19">
        <f t="shared" si="77"/>
        <v>2.745426396906064E-6</v>
      </c>
    </row>
    <row r="545" spans="1:14" x14ac:dyDescent="0.2">
      <c r="A545" s="5">
        <v>543</v>
      </c>
      <c r="B545" s="2" t="str">
        <f>'Исходные данные'!A795</f>
        <v>27.01.2014</v>
      </c>
      <c r="C545" s="2">
        <f>'Исходные данные'!B795</f>
        <v>1572.33</v>
      </c>
      <c r="D545" s="6" t="str">
        <f>'Исходные данные'!A547</f>
        <v>29.01.2015</v>
      </c>
      <c r="E545" s="2">
        <f>'Исходные данные'!B547</f>
        <v>1949.82</v>
      </c>
      <c r="F545" s="13">
        <f t="shared" si="72"/>
        <v>1.2400831886436054</v>
      </c>
      <c r="G545" s="13">
        <f t="shared" si="73"/>
        <v>0.21922494468679538</v>
      </c>
      <c r="H545" s="13">
        <f t="shared" si="74"/>
        <v>6.3154770389425104E-4</v>
      </c>
      <c r="I545" s="13">
        <f t="shared" si="78"/>
        <v>0.21517846498248289</v>
      </c>
      <c r="J545" s="19">
        <f t="shared" si="75"/>
        <v>1.3589546548717655E-4</v>
      </c>
      <c r="K545" s="13">
        <f t="shared" si="79"/>
        <v>1.0482776015766035</v>
      </c>
      <c r="L545" s="13">
        <f t="shared" si="76"/>
        <v>4.7148437823058831E-2</v>
      </c>
      <c r="M545" s="13">
        <f t="shared" si="80"/>
        <v>2.222975189154847E-3</v>
      </c>
      <c r="N545" s="19">
        <f t="shared" si="77"/>
        <v>1.4039148765246321E-6</v>
      </c>
    </row>
    <row r="546" spans="1:14" x14ac:dyDescent="0.2">
      <c r="A546" s="5">
        <v>544</v>
      </c>
      <c r="B546" s="2" t="str">
        <f>'Исходные данные'!A796</f>
        <v>24.01.2014</v>
      </c>
      <c r="C546" s="2">
        <f>'Исходные данные'!B796</f>
        <v>1602.42</v>
      </c>
      <c r="D546" s="6" t="str">
        <f>'Исходные данные'!A548</f>
        <v>28.01.2015</v>
      </c>
      <c r="E546" s="2">
        <f>'Исходные данные'!B548</f>
        <v>1994.62</v>
      </c>
      <c r="F546" s="13">
        <f t="shared" si="72"/>
        <v>1.244754808352367</v>
      </c>
      <c r="G546" s="13">
        <f t="shared" si="73"/>
        <v>0.21861307776493721</v>
      </c>
      <c r="H546" s="13">
        <f t="shared" si="74"/>
        <v>6.2978502515283121E-4</v>
      </c>
      <c r="I546" s="13">
        <f t="shared" si="78"/>
        <v>0.21893856943879322</v>
      </c>
      <c r="J546" s="19">
        <f t="shared" si="75"/>
        <v>1.3788423246093528E-4</v>
      </c>
      <c r="K546" s="13">
        <f t="shared" si="79"/>
        <v>1.0522266546309675</v>
      </c>
      <c r="L546" s="13">
        <f t="shared" si="76"/>
        <v>5.0908542279369154E-2</v>
      </c>
      <c r="M546" s="13">
        <f t="shared" si="80"/>
        <v>2.5916796770103197E-3</v>
      </c>
      <c r="N546" s="19">
        <f t="shared" si="77"/>
        <v>1.6322010505740256E-6</v>
      </c>
    </row>
    <row r="547" spans="1:14" x14ac:dyDescent="0.2">
      <c r="A547" s="5">
        <v>545</v>
      </c>
      <c r="B547" s="2" t="str">
        <f>'Исходные данные'!A797</f>
        <v>23.01.2014</v>
      </c>
      <c r="C547" s="2">
        <f>'Исходные данные'!B797</f>
        <v>1617.85</v>
      </c>
      <c r="D547" s="6" t="str">
        <f>'Исходные данные'!A549</f>
        <v>27.01.2015</v>
      </c>
      <c r="E547" s="2">
        <f>'Исходные данные'!B549</f>
        <v>1969.28</v>
      </c>
      <c r="F547" s="13">
        <f t="shared" si="72"/>
        <v>1.2172203850789629</v>
      </c>
      <c r="G547" s="13">
        <f t="shared" si="73"/>
        <v>0.21800291859185081</v>
      </c>
      <c r="H547" s="13">
        <f t="shared" si="74"/>
        <v>6.2802726612899706E-4</v>
      </c>
      <c r="I547" s="13">
        <f t="shared" si="78"/>
        <v>0.19656988641848464</v>
      </c>
      <c r="J547" s="19">
        <f t="shared" si="75"/>
        <v>1.2345124837068836E-4</v>
      </c>
      <c r="K547" s="13">
        <f t="shared" si="79"/>
        <v>1.0289510232425523</v>
      </c>
      <c r="L547" s="13">
        <f t="shared" si="76"/>
        <v>2.8539859259060416E-2</v>
      </c>
      <c r="M547" s="13">
        <f t="shared" si="80"/>
        <v>8.1452356652697794E-4</v>
      </c>
      <c r="N547" s="19">
        <f t="shared" si="77"/>
        <v>5.1154300868357819E-7</v>
      </c>
    </row>
    <row r="548" spans="1:14" x14ac:dyDescent="0.2">
      <c r="A548" s="5">
        <v>546</v>
      </c>
      <c r="B548" s="2" t="str">
        <f>'Исходные данные'!A798</f>
        <v>22.01.2014</v>
      </c>
      <c r="C548" s="2">
        <f>'Исходные данные'!B798</f>
        <v>1619.57</v>
      </c>
      <c r="D548" s="6" t="str">
        <f>'Исходные данные'!A550</f>
        <v>26.01.2015</v>
      </c>
      <c r="E548" s="2">
        <f>'Исходные данные'!B550</f>
        <v>1951.43</v>
      </c>
      <c r="F548" s="13">
        <f t="shared" si="72"/>
        <v>1.2049062405453299</v>
      </c>
      <c r="G548" s="13">
        <f t="shared" si="73"/>
        <v>0.21739446240113092</v>
      </c>
      <c r="H548" s="13">
        <f t="shared" si="74"/>
        <v>6.2627441309159122E-4</v>
      </c>
      <c r="I548" s="13">
        <f t="shared" si="78"/>
        <v>0.18640175523929148</v>
      </c>
      <c r="J548" s="19">
        <f t="shared" si="75"/>
        <v>1.1673864986172972E-4</v>
      </c>
      <c r="K548" s="13">
        <f t="shared" si="79"/>
        <v>1.0185415265124953</v>
      </c>
      <c r="L548" s="13">
        <f t="shared" si="76"/>
        <v>1.8371728079867419E-2</v>
      </c>
      <c r="M548" s="13">
        <f t="shared" si="80"/>
        <v>3.3752039264058986E-4</v>
      </c>
      <c r="N548" s="19">
        <f t="shared" si="77"/>
        <v>2.1138038580742883E-7</v>
      </c>
    </row>
    <row r="549" spans="1:14" x14ac:dyDescent="0.2">
      <c r="A549" s="5">
        <v>547</v>
      </c>
      <c r="B549" s="2" t="str">
        <f>'Исходные данные'!A799</f>
        <v>21.01.2014</v>
      </c>
      <c r="C549" s="2">
        <f>'Исходные данные'!B799</f>
        <v>1603.46</v>
      </c>
      <c r="D549" s="6" t="str">
        <f>'Исходные данные'!A551</f>
        <v>23.01.2015</v>
      </c>
      <c r="E549" s="2">
        <f>'Исходные данные'!B551</f>
        <v>2006.07</v>
      </c>
      <c r="F549" s="13">
        <f t="shared" si="72"/>
        <v>1.2510882716126377</v>
      </c>
      <c r="G549" s="13">
        <f t="shared" si="73"/>
        <v>0.21678770443967524</v>
      </c>
      <c r="H549" s="13">
        <f t="shared" si="74"/>
        <v>6.2452645234777916E-4</v>
      </c>
      <c r="I549" s="13">
        <f t="shared" si="78"/>
        <v>0.22401378983691203</v>
      </c>
      <c r="J549" s="19">
        <f t="shared" si="75"/>
        <v>1.3990253744382766E-4</v>
      </c>
      <c r="K549" s="13">
        <f t="shared" si="79"/>
        <v>1.0575805113213497</v>
      </c>
      <c r="L549" s="13">
        <f t="shared" si="76"/>
        <v>5.5983762677487808E-2</v>
      </c>
      <c r="M549" s="13">
        <f t="shared" si="80"/>
        <v>3.1341816835292798E-3</v>
      </c>
      <c r="N549" s="19">
        <f t="shared" si="77"/>
        <v>1.957379367827931E-6</v>
      </c>
    </row>
    <row r="550" spans="1:14" x14ac:dyDescent="0.2">
      <c r="A550" s="5">
        <v>548</v>
      </c>
      <c r="B550" s="2" t="str">
        <f>'Исходные данные'!A800</f>
        <v>20.01.2014</v>
      </c>
      <c r="C550" s="2">
        <f>'Исходные данные'!B800</f>
        <v>1596.92</v>
      </c>
      <c r="D550" s="6" t="str">
        <f>'Исходные данные'!A552</f>
        <v>22.01.2015</v>
      </c>
      <c r="E550" s="2">
        <f>'Исходные данные'!B552</f>
        <v>1977.1</v>
      </c>
      <c r="F550" s="13">
        <f t="shared" si="72"/>
        <v>1.2380707862635572</v>
      </c>
      <c r="G550" s="13">
        <f t="shared" si="73"/>
        <v>0.21618263996764758</v>
      </c>
      <c r="H550" s="13">
        <f t="shared" si="74"/>
        <v>6.2278337024294385E-4</v>
      </c>
      <c r="I550" s="13">
        <f t="shared" si="78"/>
        <v>0.21355435054667632</v>
      </c>
      <c r="J550" s="19">
        <f t="shared" si="75"/>
        <v>1.3299809816350212E-4</v>
      </c>
      <c r="K550" s="13">
        <f t="shared" si="79"/>
        <v>1.0465764605888996</v>
      </c>
      <c r="L550" s="13">
        <f t="shared" si="76"/>
        <v>4.5524323387252159E-2</v>
      </c>
      <c r="M550" s="13">
        <f t="shared" si="80"/>
        <v>2.0724640198671166E-3</v>
      </c>
      <c r="N550" s="19">
        <f t="shared" si="77"/>
        <v>1.2906961270000822E-6</v>
      </c>
    </row>
    <row r="551" spans="1:14" x14ac:dyDescent="0.2">
      <c r="A551" s="5">
        <v>549</v>
      </c>
      <c r="B551" s="2" t="str">
        <f>'Исходные данные'!A801</f>
        <v>17.01.2014</v>
      </c>
      <c r="C551" s="2">
        <f>'Исходные данные'!B801</f>
        <v>1608.07</v>
      </c>
      <c r="D551" s="6" t="str">
        <f>'Исходные данные'!A553</f>
        <v>21.01.2015</v>
      </c>
      <c r="E551" s="2">
        <f>'Исходные данные'!B553</f>
        <v>1964.6</v>
      </c>
      <c r="F551" s="13">
        <f t="shared" si="72"/>
        <v>1.2217129851312443</v>
      </c>
      <c r="G551" s="13">
        <f t="shared" si="73"/>
        <v>0.21557926425844084</v>
      </c>
      <c r="H551" s="13">
        <f t="shared" si="74"/>
        <v>6.2104515316057903E-4</v>
      </c>
      <c r="I551" s="13">
        <f t="shared" si="78"/>
        <v>0.20025396011105381</v>
      </c>
      <c r="J551" s="19">
        <f t="shared" si="75"/>
        <v>1.243667513281819E-4</v>
      </c>
      <c r="K551" s="13">
        <f t="shared" si="79"/>
        <v>1.0327487458879174</v>
      </c>
      <c r="L551" s="13">
        <f t="shared" si="76"/>
        <v>3.2223932951629598E-2</v>
      </c>
      <c r="M551" s="13">
        <f t="shared" si="80"/>
        <v>1.0383818548711217E-3</v>
      </c>
      <c r="N551" s="19">
        <f t="shared" si="77"/>
        <v>6.4488201809760197E-7</v>
      </c>
    </row>
    <row r="552" spans="1:14" x14ac:dyDescent="0.2">
      <c r="A552" s="5">
        <v>550</v>
      </c>
      <c r="B552" s="2" t="str">
        <f>'Исходные данные'!A802</f>
        <v>16.01.2014</v>
      </c>
      <c r="C552" s="2">
        <f>'Исходные данные'!B802</f>
        <v>1603.84</v>
      </c>
      <c r="D552" s="6" t="str">
        <f>'Исходные данные'!A554</f>
        <v>20.01.2015</v>
      </c>
      <c r="E552" s="2">
        <f>'Исходные данные'!B554</f>
        <v>2007.97</v>
      </c>
      <c r="F552" s="13">
        <f t="shared" si="72"/>
        <v>1.2519765063846768</v>
      </c>
      <c r="G552" s="13">
        <f t="shared" si="73"/>
        <v>0.21497757259864034</v>
      </c>
      <c r="H552" s="13">
        <f t="shared" si="74"/>
        <v>6.1931178752218309E-4</v>
      </c>
      <c r="I552" s="13">
        <f t="shared" si="78"/>
        <v>0.22472350763337545</v>
      </c>
      <c r="J552" s="19">
        <f t="shared" si="75"/>
        <v>1.391739172106807E-4</v>
      </c>
      <c r="K552" s="13">
        <f t="shared" si="79"/>
        <v>1.0583313614457583</v>
      </c>
      <c r="L552" s="13">
        <f t="shared" si="76"/>
        <v>5.6693480473951265E-2</v>
      </c>
      <c r="M552" s="13">
        <f t="shared" si="80"/>
        <v>3.2141507282502963E-3</v>
      </c>
      <c r="N552" s="19">
        <f t="shared" si="77"/>
        <v>1.9905614328784175E-6</v>
      </c>
    </row>
    <row r="553" spans="1:14" x14ac:dyDescent="0.2">
      <c r="A553" s="5">
        <v>551</v>
      </c>
      <c r="B553" s="2" t="str">
        <f>'Исходные данные'!A803</f>
        <v>15.01.2014</v>
      </c>
      <c r="C553" s="2">
        <f>'Исходные данные'!B803</f>
        <v>1609.11</v>
      </c>
      <c r="D553" s="6" t="str">
        <f>'Исходные данные'!A555</f>
        <v>19.01.2015</v>
      </c>
      <c r="E553" s="2">
        <f>'Исходные данные'!B555</f>
        <v>2020.83</v>
      </c>
      <c r="F553" s="13">
        <f t="shared" si="72"/>
        <v>1.2558681507168559</v>
      </c>
      <c r="G553" s="13">
        <f t="shared" si="73"/>
        <v>0.21437756028798652</v>
      </c>
      <c r="H553" s="13">
        <f t="shared" si="74"/>
        <v>6.175832597871524E-4</v>
      </c>
      <c r="I553" s="13">
        <f t="shared" si="78"/>
        <v>0.22782708699178433</v>
      </c>
      <c r="J553" s="19">
        <f t="shared" si="75"/>
        <v>1.407021950521973E-4</v>
      </c>
      <c r="K553" s="13">
        <f t="shared" si="79"/>
        <v>1.0616210791228344</v>
      </c>
      <c r="L553" s="13">
        <f t="shared" si="76"/>
        <v>5.9797059832360076E-2</v>
      </c>
      <c r="M553" s="13">
        <f t="shared" si="80"/>
        <v>3.5756883645948544E-3</v>
      </c>
      <c r="N553" s="19">
        <f t="shared" si="77"/>
        <v>2.2082852761894822E-6</v>
      </c>
    </row>
    <row r="554" spans="1:14" x14ac:dyDescent="0.2">
      <c r="A554" s="5">
        <v>552</v>
      </c>
      <c r="B554" s="2" t="str">
        <f>'Исходные данные'!A804</f>
        <v>14.01.2014</v>
      </c>
      <c r="C554" s="2">
        <f>'Исходные данные'!B804</f>
        <v>1587.72</v>
      </c>
      <c r="D554" s="6" t="str">
        <f>'Исходные данные'!A556</f>
        <v>16.01.2015</v>
      </c>
      <c r="E554" s="2">
        <f>'Исходные данные'!B556</f>
        <v>1974.57</v>
      </c>
      <c r="F554" s="13">
        <f t="shared" si="72"/>
        <v>1.2436512735242988</v>
      </c>
      <c r="G554" s="13">
        <f t="shared" si="73"/>
        <v>0.21377922263933855</v>
      </c>
      <c r="H554" s="13">
        <f t="shared" si="74"/>
        <v>6.1585955645267567E-4</v>
      </c>
      <c r="I554" s="13">
        <f t="shared" si="78"/>
        <v>0.21805162826914415</v>
      </c>
      <c r="J554" s="19">
        <f t="shared" si="75"/>
        <v>1.3428917906961883E-4</v>
      </c>
      <c r="K554" s="13">
        <f t="shared" si="79"/>
        <v>1.0512938052435898</v>
      </c>
      <c r="L554" s="13">
        <f t="shared" si="76"/>
        <v>5.0021601109720031E-2</v>
      </c>
      <c r="M554" s="13">
        <f t="shared" si="80"/>
        <v>2.5021605775799468E-3</v>
      </c>
      <c r="N554" s="19">
        <f t="shared" si="77"/>
        <v>1.5409795034817568E-6</v>
      </c>
    </row>
    <row r="555" spans="1:14" x14ac:dyDescent="0.2">
      <c r="A555" s="5">
        <v>553</v>
      </c>
      <c r="B555" s="2" t="str">
        <f>'Исходные данные'!A805</f>
        <v>13.01.2014</v>
      </c>
      <c r="C555" s="2">
        <f>'Исходные данные'!B805</f>
        <v>1599.89</v>
      </c>
      <c r="D555" s="6" t="str">
        <f>'Исходные данные'!A557</f>
        <v>15.01.2015</v>
      </c>
      <c r="E555" s="2">
        <f>'Исходные данные'!B557</f>
        <v>2027.29</v>
      </c>
      <c r="F555" s="13">
        <f t="shared" si="72"/>
        <v>1.2671433661064198</v>
      </c>
      <c r="G555" s="13">
        <f t="shared" si="73"/>
        <v>0.2131825549786375</v>
      </c>
      <c r="H555" s="13">
        <f t="shared" si="74"/>
        <v>6.1414066405362827E-4</v>
      </c>
      <c r="I555" s="13">
        <f t="shared" si="78"/>
        <v>0.23676504892843217</v>
      </c>
      <c r="J555" s="19">
        <f t="shared" si="75"/>
        <v>1.4540704437359712E-4</v>
      </c>
      <c r="K555" s="13">
        <f t="shared" si="79"/>
        <v>1.0711523394883264</v>
      </c>
      <c r="L555" s="13">
        <f t="shared" si="76"/>
        <v>6.8735021769008017E-2</v>
      </c>
      <c r="M555" s="13">
        <f t="shared" si="80"/>
        <v>4.7245032175860097E-3</v>
      </c>
      <c r="N555" s="19">
        <f t="shared" si="77"/>
        <v>2.9015095433717755E-6</v>
      </c>
    </row>
    <row r="556" spans="1:14" x14ac:dyDescent="0.2">
      <c r="A556" s="5">
        <v>554</v>
      </c>
      <c r="B556" s="2" t="str">
        <f>'Исходные данные'!A806</f>
        <v>10.01.2014</v>
      </c>
      <c r="C556" s="2">
        <f>'Исходные данные'!B806</f>
        <v>1599.9</v>
      </c>
      <c r="D556" s="6" t="str">
        <f>'Исходные данные'!A558</f>
        <v>14.01.2015</v>
      </c>
      <c r="E556" s="2">
        <f>'Исходные данные'!B558</f>
        <v>1984.38</v>
      </c>
      <c r="F556" s="13">
        <f t="shared" si="72"/>
        <v>1.2403150196887305</v>
      </c>
      <c r="G556" s="13">
        <f t="shared" si="73"/>
        <v>0.21258755264487023</v>
      </c>
      <c r="H556" s="13">
        <f t="shared" si="74"/>
        <v>6.1242656916246847E-4</v>
      </c>
      <c r="I556" s="13">
        <f t="shared" si="78"/>
        <v>0.21536539548825517</v>
      </c>
      <c r="J556" s="19">
        <f t="shared" si="75"/>
        <v>1.3189549027519027E-4</v>
      </c>
      <c r="K556" s="13">
        <f t="shared" si="79"/>
        <v>1.0484735749549867</v>
      </c>
      <c r="L556" s="13">
        <f t="shared" si="76"/>
        <v>4.7335368328831111E-2</v>
      </c>
      <c r="M556" s="13">
        <f t="shared" si="80"/>
        <v>2.2406370948261098E-3</v>
      </c>
      <c r="N556" s="19">
        <f t="shared" si="77"/>
        <v>1.3722256887225151E-6</v>
      </c>
    </row>
    <row r="557" spans="1:14" x14ac:dyDescent="0.2">
      <c r="A557" s="5">
        <v>555</v>
      </c>
      <c r="B557" s="2" t="str">
        <f>'Исходные данные'!A807</f>
        <v>09.01.2014</v>
      </c>
      <c r="C557" s="2">
        <f>'Исходные данные'!B807</f>
        <v>1593.78</v>
      </c>
      <c r="D557" s="6" t="str">
        <f>'Исходные данные'!A559</f>
        <v>13.01.2015</v>
      </c>
      <c r="E557" s="2">
        <f>'Исходные данные'!B559</f>
        <v>1929.49</v>
      </c>
      <c r="F557" s="13">
        <f t="shared" si="72"/>
        <v>1.2106376036843229</v>
      </c>
      <c r="G557" s="13">
        <f t="shared" si="73"/>
        <v>0.21199421099003243</v>
      </c>
      <c r="H557" s="13">
        <f t="shared" si="74"/>
        <v>6.1071725838913017E-4</v>
      </c>
      <c r="I557" s="13">
        <f t="shared" si="78"/>
        <v>0.19114716601543971</v>
      </c>
      <c r="J557" s="19">
        <f t="shared" si="75"/>
        <v>1.1673687317780125E-4</v>
      </c>
      <c r="K557" s="13">
        <f t="shared" si="79"/>
        <v>1.023386410839715</v>
      </c>
      <c r="L557" s="13">
        <f t="shared" si="76"/>
        <v>2.3117138856015598E-2</v>
      </c>
      <c r="M557" s="13">
        <f t="shared" si="80"/>
        <v>5.3440210888830724E-4</v>
      </c>
      <c r="N557" s="19">
        <f t="shared" si="77"/>
        <v>3.263685908176364E-7</v>
      </c>
    </row>
    <row r="558" spans="1:14" x14ac:dyDescent="0.2">
      <c r="A558" s="5">
        <v>556</v>
      </c>
      <c r="B558" s="2" t="str">
        <f>'Исходные данные'!A808</f>
        <v>31.12.2013</v>
      </c>
      <c r="C558" s="2">
        <f>'Исходные данные'!B808</f>
        <v>1602.41</v>
      </c>
      <c r="D558" s="6" t="str">
        <f>'Исходные данные'!A560</f>
        <v>12.01.2015</v>
      </c>
      <c r="E558" s="2">
        <f>'Исходные данные'!B560</f>
        <v>1769.45</v>
      </c>
      <c r="F558" s="13">
        <f t="shared" si="72"/>
        <v>1.1042429840053418</v>
      </c>
      <c r="G558" s="13">
        <f t="shared" si="73"/>
        <v>0.21140252537909268</v>
      </c>
      <c r="H558" s="13">
        <f t="shared" si="74"/>
        <v>6.0901271838092021E-4</v>
      </c>
      <c r="I558" s="13">
        <f t="shared" si="78"/>
        <v>9.9160017845463896E-2</v>
      </c>
      <c r="J558" s="19">
        <f t="shared" si="75"/>
        <v>6.0389712022766526E-5</v>
      </c>
      <c r="K558" s="13">
        <f t="shared" si="79"/>
        <v>0.93344801173946657</v>
      </c>
      <c r="L558" s="13">
        <f t="shared" si="76"/>
        <v>-6.8870009313960312E-2</v>
      </c>
      <c r="M558" s="13">
        <f t="shared" si="80"/>
        <v>4.7430781829049763E-3</v>
      </c>
      <c r="N558" s="19">
        <f t="shared" si="77"/>
        <v>2.8885949376641949E-6</v>
      </c>
    </row>
    <row r="559" spans="1:14" x14ac:dyDescent="0.2">
      <c r="A559" s="5">
        <v>557</v>
      </c>
      <c r="B559" s="2" t="str">
        <f>'Исходные данные'!A809</f>
        <v>30.12.2013</v>
      </c>
      <c r="C559" s="2">
        <f>'Исходные данные'!B809</f>
        <v>1600.58</v>
      </c>
      <c r="D559" s="6" t="str">
        <f>'Исходные данные'!A561</f>
        <v>31.12.2014</v>
      </c>
      <c r="E559" s="2">
        <f>'Исходные данные'!B561</f>
        <v>1752.28</v>
      </c>
      <c r="F559" s="13">
        <f t="shared" si="72"/>
        <v>1.0947781429231904</v>
      </c>
      <c r="G559" s="13">
        <f t="shared" si="73"/>
        <v>0.21081249118995615</v>
      </c>
      <c r="H559" s="13">
        <f t="shared" si="74"/>
        <v>6.073129358224132E-4</v>
      </c>
      <c r="I559" s="13">
        <f t="shared" si="78"/>
        <v>9.0551733537881013E-2</v>
      </c>
      <c r="J559" s="19">
        <f t="shared" si="75"/>
        <v>5.4993239138699396E-5</v>
      </c>
      <c r="K559" s="13">
        <f t="shared" si="79"/>
        <v>0.92544711228387944</v>
      </c>
      <c r="L559" s="13">
        <f t="shared" si="76"/>
        <v>-7.7478293621543182E-2</v>
      </c>
      <c r="M559" s="13">
        <f t="shared" si="80"/>
        <v>6.0028859825060543E-3</v>
      </c>
      <c r="N559" s="19">
        <f t="shared" si="77"/>
        <v>3.6456303094429631E-6</v>
      </c>
    </row>
    <row r="560" spans="1:14" x14ac:dyDescent="0.2">
      <c r="A560" s="5">
        <v>558</v>
      </c>
      <c r="B560" s="2" t="str">
        <f>'Исходные данные'!A810</f>
        <v>27.12.2013</v>
      </c>
      <c r="C560" s="2">
        <f>'Исходные данные'!B810</f>
        <v>1599.5</v>
      </c>
      <c r="D560" s="6" t="str">
        <f>'Исходные данные'!A562</f>
        <v>30.12.2014</v>
      </c>
      <c r="E560" s="2">
        <f>'Исходные данные'!B562</f>
        <v>1751.74</v>
      </c>
      <c r="F560" s="13">
        <f t="shared" si="72"/>
        <v>1.0951797436698969</v>
      </c>
      <c r="G560" s="13">
        <f t="shared" si="73"/>
        <v>0.21022410381342865</v>
      </c>
      <c r="H560" s="13">
        <f t="shared" si="74"/>
        <v>6.0561789743534828E-4</v>
      </c>
      <c r="I560" s="13">
        <f t="shared" si="78"/>
        <v>9.0918499267639494E-2</v>
      </c>
      <c r="J560" s="19">
        <f t="shared" si="75"/>
        <v>5.506187036444508E-5</v>
      </c>
      <c r="K560" s="13">
        <f t="shared" si="79"/>
        <v>0.92578659682121067</v>
      </c>
      <c r="L560" s="13">
        <f t="shared" si="76"/>
        <v>-7.7111527891784645E-2</v>
      </c>
      <c r="M560" s="13">
        <f t="shared" si="80"/>
        <v>5.9461877338054768E-3</v>
      </c>
      <c r="N560" s="19">
        <f t="shared" si="77"/>
        <v>3.6011177131031312E-6</v>
      </c>
    </row>
    <row r="561" spans="1:14" x14ac:dyDescent="0.2">
      <c r="A561" s="5">
        <v>559</v>
      </c>
      <c r="B561" s="2" t="str">
        <f>'Исходные данные'!A811</f>
        <v>26.12.2013</v>
      </c>
      <c r="C561" s="2">
        <f>'Исходные данные'!B811</f>
        <v>1594.05</v>
      </c>
      <c r="D561" s="6" t="str">
        <f>'Исходные данные'!A563</f>
        <v>29.12.2014</v>
      </c>
      <c r="E561" s="2">
        <f>'Исходные данные'!B563</f>
        <v>1666.37</v>
      </c>
      <c r="F561" s="13">
        <f t="shared" si="72"/>
        <v>1.0453687149085662</v>
      </c>
      <c r="G561" s="13">
        <f t="shared" si="73"/>
        <v>0.20963735865318014</v>
      </c>
      <c r="H561" s="13">
        <f t="shared" si="74"/>
        <v>6.0392758997852381E-4</v>
      </c>
      <c r="I561" s="13">
        <f t="shared" si="78"/>
        <v>4.4369660417433683E-2</v>
      </c>
      <c r="J561" s="19">
        <f t="shared" si="75"/>
        <v>2.6796062084066226E-5</v>
      </c>
      <c r="K561" s="13">
        <f t="shared" si="79"/>
        <v>0.88367991701120197</v>
      </c>
      <c r="L561" s="13">
        <f t="shared" si="76"/>
        <v>-0.12366036674199041</v>
      </c>
      <c r="M561" s="13">
        <f t="shared" si="80"/>
        <v>1.529188630276356E-2</v>
      </c>
      <c r="N561" s="19">
        <f t="shared" si="77"/>
        <v>9.2351920410535955E-6</v>
      </c>
    </row>
    <row r="562" spans="1:14" x14ac:dyDescent="0.2">
      <c r="A562" s="5">
        <v>560</v>
      </c>
      <c r="B562" s="2" t="str">
        <f>'Исходные данные'!A812</f>
        <v>25.12.2013</v>
      </c>
      <c r="C562" s="2">
        <f>'Исходные данные'!B812</f>
        <v>1596.07</v>
      </c>
      <c r="D562" s="6" t="str">
        <f>'Исходные данные'!A564</f>
        <v>26.12.2014</v>
      </c>
      <c r="E562" s="2">
        <f>'Исходные данные'!B564</f>
        <v>1653.44</v>
      </c>
      <c r="F562" s="13">
        <f t="shared" si="72"/>
        <v>1.0359445387733621</v>
      </c>
      <c r="G562" s="13">
        <f t="shared" si="73"/>
        <v>0.20905225112570933</v>
      </c>
      <c r="H562" s="13">
        <f t="shared" si="74"/>
        <v>6.0224200024769565E-4</v>
      </c>
      <c r="I562" s="13">
        <f t="shared" si="78"/>
        <v>3.5313608401749248E-2</v>
      </c>
      <c r="J562" s="19">
        <f t="shared" si="75"/>
        <v>2.1267338159833297E-5</v>
      </c>
      <c r="K562" s="13">
        <f t="shared" si="79"/>
        <v>0.8757133927922478</v>
      </c>
      <c r="L562" s="13">
        <f t="shared" si="76"/>
        <v>-0.13271641875767484</v>
      </c>
      <c r="M562" s="13">
        <f t="shared" si="80"/>
        <v>1.7613647807862499E-2</v>
      </c>
      <c r="N562" s="19">
        <f t="shared" si="77"/>
        <v>1.060767848746555E-5</v>
      </c>
    </row>
    <row r="563" spans="1:14" x14ac:dyDescent="0.2">
      <c r="A563" s="5">
        <v>561</v>
      </c>
      <c r="B563" s="2" t="str">
        <f>'Исходные данные'!A813</f>
        <v>24.12.2013</v>
      </c>
      <c r="C563" s="2">
        <f>'Исходные данные'!B813</f>
        <v>1604.95</v>
      </c>
      <c r="D563" s="6" t="str">
        <f>'Исходные данные'!A565</f>
        <v>25.12.2014</v>
      </c>
      <c r="E563" s="2">
        <f>'Исходные данные'!B565</f>
        <v>1710.31</v>
      </c>
      <c r="F563" s="13">
        <f t="shared" si="72"/>
        <v>1.0656469048880026</v>
      </c>
      <c r="G563" s="13">
        <f t="shared" si="73"/>
        <v>0.20846877666030775</v>
      </c>
      <c r="H563" s="13">
        <f t="shared" si="74"/>
        <v>6.0056111507547335E-4</v>
      </c>
      <c r="I563" s="13">
        <f t="shared" si="78"/>
        <v>6.3582037185104828E-2</v>
      </c>
      <c r="J563" s="19">
        <f t="shared" si="75"/>
        <v>3.8184899150656768E-5</v>
      </c>
      <c r="K563" s="13">
        <f t="shared" si="79"/>
        <v>0.90082164794556707</v>
      </c>
      <c r="L563" s="13">
        <f t="shared" si="76"/>
        <v>-0.10444798997431937</v>
      </c>
      <c r="M563" s="13">
        <f t="shared" si="80"/>
        <v>1.0909382609675514E-2</v>
      </c>
      <c r="N563" s="19">
        <f t="shared" si="77"/>
        <v>6.5517509848517041E-6</v>
      </c>
    </row>
    <row r="564" spans="1:14" x14ac:dyDescent="0.2">
      <c r="A564" s="5">
        <v>562</v>
      </c>
      <c r="B564" s="2" t="str">
        <f>'Исходные данные'!A814</f>
        <v>23.12.2013</v>
      </c>
      <c r="C564" s="2">
        <f>'Исходные данные'!B814</f>
        <v>1588.46</v>
      </c>
      <c r="D564" s="6" t="str">
        <f>'Исходные данные'!A566</f>
        <v>24.12.2014</v>
      </c>
      <c r="E564" s="2">
        <f>'Исходные данные'!B566</f>
        <v>1723.03</v>
      </c>
      <c r="F564" s="13">
        <f t="shared" si="72"/>
        <v>1.0847172733339208</v>
      </c>
      <c r="G564" s="13">
        <f t="shared" si="73"/>
        <v>0.20788693069902386</v>
      </c>
      <c r="H564" s="13">
        <f t="shared" si="74"/>
        <v>5.9888492133121688E-4</v>
      </c>
      <c r="I564" s="13">
        <f t="shared" si="78"/>
        <v>8.131937546376504E-2</v>
      </c>
      <c r="J564" s="19">
        <f t="shared" si="75"/>
        <v>4.8700947777320613E-5</v>
      </c>
      <c r="K564" s="13">
        <f t="shared" si="79"/>
        <v>0.91694237297332537</v>
      </c>
      <c r="L564" s="13">
        <f t="shared" si="76"/>
        <v>-8.6710651695659086E-2</v>
      </c>
      <c r="M564" s="13">
        <f t="shared" si="80"/>
        <v>7.5187371174859014E-3</v>
      </c>
      <c r="N564" s="19">
        <f t="shared" si="77"/>
        <v>4.5028582871156442E-6</v>
      </c>
    </row>
    <row r="565" spans="1:14" x14ac:dyDescent="0.2">
      <c r="A565" s="5">
        <v>563</v>
      </c>
      <c r="B565" s="2" t="str">
        <f>'Исходные данные'!A815</f>
        <v>20.12.2013</v>
      </c>
      <c r="C565" s="2">
        <f>'Исходные данные'!B815</f>
        <v>1582.82</v>
      </c>
      <c r="D565" s="6" t="str">
        <f>'Исходные данные'!A567</f>
        <v>23.12.2014</v>
      </c>
      <c r="E565" s="2">
        <f>'Исходные данные'!B567</f>
        <v>1775.21</v>
      </c>
      <c r="F565" s="13">
        <f t="shared" si="72"/>
        <v>1.1215488811109287</v>
      </c>
      <c r="G565" s="13">
        <f t="shared" si="73"/>
        <v>0.20730670869662771</v>
      </c>
      <c r="H565" s="13">
        <f t="shared" si="74"/>
        <v>5.9721340592093475E-4</v>
      </c>
      <c r="I565" s="13">
        <f t="shared" si="78"/>
        <v>0.11471065950394528</v>
      </c>
      <c r="J565" s="19">
        <f t="shared" si="75"/>
        <v>6.8506743657787799E-5</v>
      </c>
      <c r="K565" s="13">
        <f t="shared" si="79"/>
        <v>0.94807717894140164</v>
      </c>
      <c r="L565" s="13">
        <f t="shared" si="76"/>
        <v>-5.3319367655478872E-2</v>
      </c>
      <c r="M565" s="13">
        <f t="shared" si="80"/>
        <v>2.8429549671801237E-3</v>
      </c>
      <c r="N565" s="19">
        <f t="shared" si="77"/>
        <v>1.6978508188294809E-6</v>
      </c>
    </row>
    <row r="566" spans="1:14" x14ac:dyDescent="0.2">
      <c r="A566" s="5">
        <v>564</v>
      </c>
      <c r="B566" s="2" t="str">
        <f>'Исходные данные'!A816</f>
        <v>19.12.2013</v>
      </c>
      <c r="C566" s="2">
        <f>'Исходные данные'!B816</f>
        <v>1591.19</v>
      </c>
      <c r="D566" s="6" t="str">
        <f>'Исходные данные'!A568</f>
        <v>22.12.2014</v>
      </c>
      <c r="E566" s="2">
        <f>'Исходные данные'!B568</f>
        <v>1903.5</v>
      </c>
      <c r="F566" s="13">
        <f t="shared" si="72"/>
        <v>1.1962744863906887</v>
      </c>
      <c r="G566" s="13">
        <f t="shared" si="73"/>
        <v>0.20672810612057507</v>
      </c>
      <c r="H566" s="13">
        <f t="shared" si="74"/>
        <v>5.95546555787181E-4</v>
      </c>
      <c r="I566" s="13">
        <f t="shared" si="78"/>
        <v>0.17921213286764562</v>
      </c>
      <c r="J566" s="19">
        <f t="shared" si="75"/>
        <v>1.06729168484601E-4</v>
      </c>
      <c r="K566" s="13">
        <f t="shared" si="79"/>
        <v>1.011244859139298</v>
      </c>
      <c r="L566" s="13">
        <f t="shared" si="76"/>
        <v>1.1182105708221446E-2</v>
      </c>
      <c r="M566" s="13">
        <f t="shared" si="80"/>
        <v>1.250394880698392E-4</v>
      </c>
      <c r="N566" s="19">
        <f t="shared" si="77"/>
        <v>7.4466836457385048E-8</v>
      </c>
    </row>
    <row r="567" spans="1:14" x14ac:dyDescent="0.2">
      <c r="A567" s="5">
        <v>565</v>
      </c>
      <c r="B567" s="2" t="str">
        <f>'Исходные данные'!A817</f>
        <v>18.12.2013</v>
      </c>
      <c r="C567" s="2">
        <f>'Исходные данные'!B817</f>
        <v>1572.25</v>
      </c>
      <c r="D567" s="6" t="str">
        <f>'Исходные данные'!A569</f>
        <v>19.12.2014</v>
      </c>
      <c r="E567" s="2">
        <f>'Исходные данные'!B569</f>
        <v>1830.28</v>
      </c>
      <c r="F567" s="13">
        <f t="shared" si="72"/>
        <v>1.1641151216409604</v>
      </c>
      <c r="G567" s="13">
        <f t="shared" si="73"/>
        <v>0.20615111845097259</v>
      </c>
      <c r="H567" s="13">
        <f t="shared" si="74"/>
        <v>5.9388435790895435E-4</v>
      </c>
      <c r="I567" s="13">
        <f t="shared" si="78"/>
        <v>0.15196124617219253</v>
      </c>
      <c r="J567" s="19">
        <f t="shared" si="75"/>
        <v>9.0247407110017103E-5</v>
      </c>
      <c r="K567" s="13">
        <f t="shared" si="79"/>
        <v>0.98405963313446343</v>
      </c>
      <c r="L567" s="13">
        <f t="shared" si="76"/>
        <v>-1.6068780987231596E-2</v>
      </c>
      <c r="M567" s="13">
        <f t="shared" si="80"/>
        <v>2.5820572241561486E-4</v>
      </c>
      <c r="N567" s="19">
        <f t="shared" si="77"/>
        <v>1.5334433966521514E-7</v>
      </c>
    </row>
    <row r="568" spans="1:14" x14ac:dyDescent="0.2">
      <c r="A568" s="5">
        <v>566</v>
      </c>
      <c r="B568" s="2" t="str">
        <f>'Исходные данные'!A818</f>
        <v>17.12.2013</v>
      </c>
      <c r="C568" s="2">
        <f>'Исходные данные'!B818</f>
        <v>1567.98</v>
      </c>
      <c r="D568" s="6" t="str">
        <f>'Исходные данные'!A570</f>
        <v>18.12.2014</v>
      </c>
      <c r="E568" s="2">
        <f>'Исходные данные'!B570</f>
        <v>1962.75</v>
      </c>
      <c r="F568" s="13">
        <f t="shared" si="72"/>
        <v>1.2517697929820533</v>
      </c>
      <c r="G568" s="13">
        <f t="shared" si="73"/>
        <v>0.20557574118054184</v>
      </c>
      <c r="H568" s="13">
        <f t="shared" si="74"/>
        <v>5.9222679930159502E-4</v>
      </c>
      <c r="I568" s="13">
        <f t="shared" si="78"/>
        <v>0.22455838435139952</v>
      </c>
      <c r="J568" s="19">
        <f t="shared" si="75"/>
        <v>1.3298949322076672E-4</v>
      </c>
      <c r="K568" s="13">
        <f t="shared" si="79"/>
        <v>1.058156620725216</v>
      </c>
      <c r="L568" s="13">
        <f t="shared" si="76"/>
        <v>5.6528357191975284E-2</v>
      </c>
      <c r="M568" s="13">
        <f t="shared" si="80"/>
        <v>3.195455166823547E-3</v>
      </c>
      <c r="N568" s="19">
        <f t="shared" si="77"/>
        <v>1.8924341857596536E-6</v>
      </c>
    </row>
    <row r="569" spans="1:14" x14ac:dyDescent="0.2">
      <c r="A569" s="5">
        <v>567</v>
      </c>
      <c r="B569" s="2" t="str">
        <f>'Исходные данные'!A819</f>
        <v>16.12.2013</v>
      </c>
      <c r="C569" s="2">
        <f>'Исходные данные'!B819</f>
        <v>1553.56</v>
      </c>
      <c r="D569" s="6" t="str">
        <f>'Исходные данные'!A571</f>
        <v>17.12.2014</v>
      </c>
      <c r="E569" s="2">
        <f>'Исходные данные'!B571</f>
        <v>1734.34</v>
      </c>
      <c r="F569" s="13">
        <f t="shared" si="72"/>
        <v>1.1163649939493807</v>
      </c>
      <c r="G569" s="13">
        <f t="shared" si="73"/>
        <v>0.20500196981458449</v>
      </c>
      <c r="H569" s="13">
        <f t="shared" si="74"/>
        <v>5.9057386701668398E-4</v>
      </c>
      <c r="I569" s="13">
        <f t="shared" si="78"/>
        <v>0.11007786599832194</v>
      </c>
      <c r="J569" s="19">
        <f t="shared" si="75"/>
        <v>6.5009110995573342E-5</v>
      </c>
      <c r="K569" s="13">
        <f t="shared" si="79"/>
        <v>0.94369509163442422</v>
      </c>
      <c r="L569" s="13">
        <f t="shared" si="76"/>
        <v>-5.7952161161102231E-2</v>
      </c>
      <c r="M569" s="13">
        <f t="shared" si="80"/>
        <v>3.3584529832423626E-3</v>
      </c>
      <c r="N569" s="19">
        <f t="shared" si="77"/>
        <v>1.9834145655071607E-6</v>
      </c>
    </row>
    <row r="570" spans="1:14" x14ac:dyDescent="0.2">
      <c r="A570" s="5">
        <v>568</v>
      </c>
      <c r="B570" s="2" t="str">
        <f>'Исходные данные'!A820</f>
        <v>13.12.2013</v>
      </c>
      <c r="C570" s="2">
        <f>'Исходные данные'!B820</f>
        <v>1544.33</v>
      </c>
      <c r="D570" s="6" t="str">
        <f>'Исходные данные'!A572</f>
        <v>16.12.2014</v>
      </c>
      <c r="E570" s="2">
        <f>'Исходные данные'!B572</f>
        <v>1754.33</v>
      </c>
      <c r="F570" s="13">
        <f t="shared" si="72"/>
        <v>1.1359812993336917</v>
      </c>
      <c r="G570" s="13">
        <f t="shared" si="73"/>
        <v>0.20442979987094717</v>
      </c>
      <c r="H570" s="13">
        <f t="shared" si="74"/>
        <v>5.8892554814194233E-4</v>
      </c>
      <c r="I570" s="13">
        <f t="shared" si="78"/>
        <v>0.1274968583093172</v>
      </c>
      <c r="J570" s="19">
        <f t="shared" si="75"/>
        <v>7.5086157166190184E-5</v>
      </c>
      <c r="K570" s="13">
        <f t="shared" si="79"/>
        <v>0.96027731268892613</v>
      </c>
      <c r="L570" s="13">
        <f t="shared" si="76"/>
        <v>-4.0533168850106889E-2</v>
      </c>
      <c r="M570" s="13">
        <f t="shared" si="80"/>
        <v>1.6429377770312732E-3</v>
      </c>
      <c r="N570" s="19">
        <f t="shared" si="77"/>
        <v>9.6756803090124679E-7</v>
      </c>
    </row>
    <row r="571" spans="1:14" x14ac:dyDescent="0.2">
      <c r="A571" s="5">
        <v>569</v>
      </c>
      <c r="B571" s="2" t="str">
        <f>'Исходные данные'!A821</f>
        <v>12.12.2013</v>
      </c>
      <c r="C571" s="2">
        <f>'Исходные данные'!B821</f>
        <v>1537.12</v>
      </c>
      <c r="D571" s="6" t="str">
        <f>'Исходные данные'!A573</f>
        <v>15.12.2014</v>
      </c>
      <c r="E571" s="2">
        <f>'Исходные данные'!B573</f>
        <v>1822.56</v>
      </c>
      <c r="F571" s="13">
        <f t="shared" si="72"/>
        <v>1.1856979285937337</v>
      </c>
      <c r="G571" s="13">
        <f t="shared" si="73"/>
        <v>0.20385922687998656</v>
      </c>
      <c r="H571" s="13">
        <f t="shared" si="74"/>
        <v>5.8728182980112998E-4</v>
      </c>
      <c r="I571" s="13">
        <f t="shared" si="78"/>
        <v>0.17033157049017347</v>
      </c>
      <c r="J571" s="19">
        <f t="shared" si="75"/>
        <v>1.0003263639036923E-4</v>
      </c>
      <c r="K571" s="13">
        <f t="shared" si="79"/>
        <v>1.0023041939146888</v>
      </c>
      <c r="L571" s="13">
        <f t="shared" si="76"/>
        <v>2.3015433307493182E-3</v>
      </c>
      <c r="M571" s="13">
        <f t="shared" si="80"/>
        <v>5.2971017033167789E-6</v>
      </c>
      <c r="N571" s="19">
        <f t="shared" si="77"/>
        <v>3.1108915809665603E-9</v>
      </c>
    </row>
    <row r="572" spans="1:14" x14ac:dyDescent="0.2">
      <c r="A572" s="5">
        <v>570</v>
      </c>
      <c r="B572" s="2" t="str">
        <f>'Исходные данные'!A822</f>
        <v>11.12.2013</v>
      </c>
      <c r="C572" s="2">
        <f>'Исходные данные'!B822</f>
        <v>1553.26</v>
      </c>
      <c r="D572" s="6" t="str">
        <f>'Исходные данные'!A574</f>
        <v>12.12.2014</v>
      </c>
      <c r="E572" s="2">
        <f>'Исходные данные'!B574</f>
        <v>1771.07</v>
      </c>
      <c r="F572" s="13">
        <f t="shared" si="72"/>
        <v>1.1402276502324145</v>
      </c>
      <c r="G572" s="13">
        <f t="shared" si="73"/>
        <v>0.20329024638453402</v>
      </c>
      <c r="H572" s="13">
        <f t="shared" si="74"/>
        <v>5.8564269915394452E-4</v>
      </c>
      <c r="I572" s="13">
        <f t="shared" si="78"/>
        <v>0.13122793565670224</v>
      </c>
      <c r="J572" s="19">
        <f t="shared" si="75"/>
        <v>7.6852682442391255E-5</v>
      </c>
      <c r="K572" s="13">
        <f t="shared" si="79"/>
        <v>0.96386687391863246</v>
      </c>
      <c r="L572" s="13">
        <f t="shared" si="76"/>
        <v>-3.6802091502721859E-2</v>
      </c>
      <c r="M572" s="13">
        <f t="shared" si="80"/>
        <v>1.3543939389747104E-3</v>
      </c>
      <c r="N572" s="19">
        <f t="shared" si="77"/>
        <v>7.9319092213889221E-7</v>
      </c>
    </row>
    <row r="573" spans="1:14" x14ac:dyDescent="0.2">
      <c r="A573" s="5">
        <v>571</v>
      </c>
      <c r="B573" s="2" t="str">
        <f>'Исходные данные'!A823</f>
        <v>10.12.2013</v>
      </c>
      <c r="C573" s="2">
        <f>'Исходные данные'!B823</f>
        <v>1548.41</v>
      </c>
      <c r="D573" s="6" t="str">
        <f>'Исходные данные'!A575</f>
        <v>11.12.2014</v>
      </c>
      <c r="E573" s="2">
        <f>'Исходные данные'!B575</f>
        <v>1763.78</v>
      </c>
      <c r="F573" s="13">
        <f t="shared" si="72"/>
        <v>1.1390910676112915</v>
      </c>
      <c r="G573" s="13">
        <f t="shared" si="73"/>
        <v>0.2027228539398612</v>
      </c>
      <c r="H573" s="13">
        <f t="shared" si="74"/>
        <v>5.8400814339592156E-4</v>
      </c>
      <c r="I573" s="13">
        <f t="shared" si="78"/>
        <v>0.13023063527353979</v>
      </c>
      <c r="J573" s="19">
        <f t="shared" si="75"/>
        <v>7.6055751519371381E-5</v>
      </c>
      <c r="K573" s="13">
        <f t="shared" si="79"/>
        <v>0.96290608829152657</v>
      </c>
      <c r="L573" s="13">
        <f t="shared" si="76"/>
        <v>-3.7799391885884333E-2</v>
      </c>
      <c r="M573" s="13">
        <f t="shared" si="80"/>
        <v>1.4287940269426562E-3</v>
      </c>
      <c r="N573" s="19">
        <f t="shared" si="77"/>
        <v>8.3442734696996294E-7</v>
      </c>
    </row>
    <row r="574" spans="1:14" x14ac:dyDescent="0.2">
      <c r="A574" s="5">
        <v>572</v>
      </c>
      <c r="B574" s="2" t="str">
        <f>'Исходные данные'!A824</f>
        <v>09.12.2013</v>
      </c>
      <c r="C574" s="2">
        <f>'Исходные данные'!B824</f>
        <v>1552.56</v>
      </c>
      <c r="D574" s="6" t="str">
        <f>'Исходные данные'!A576</f>
        <v>10.12.2014</v>
      </c>
      <c r="E574" s="2">
        <f>'Исходные данные'!B576</f>
        <v>1794.48</v>
      </c>
      <c r="F574" s="13">
        <f t="shared" si="72"/>
        <v>1.1558200649250272</v>
      </c>
      <c r="G574" s="13">
        <f t="shared" si="73"/>
        <v>0.20215704511364521</v>
      </c>
      <c r="H574" s="13">
        <f t="shared" si="74"/>
        <v>5.8237814975833468E-4</v>
      </c>
      <c r="I574" s="13">
        <f t="shared" si="78"/>
        <v>0.14481010495593025</v>
      </c>
      <c r="J574" s="19">
        <f t="shared" si="75"/>
        <v>8.4334240990544912E-5</v>
      </c>
      <c r="K574" s="13">
        <f t="shared" si="79"/>
        <v>0.97704758568575034</v>
      </c>
      <c r="L574" s="13">
        <f t="shared" si="76"/>
        <v>-2.3219922203493903E-2</v>
      </c>
      <c r="M574" s="13">
        <f t="shared" si="80"/>
        <v>5.3916478713630803E-4</v>
      </c>
      <c r="N574" s="19">
        <f t="shared" si="77"/>
        <v>3.1399779114728946E-7</v>
      </c>
    </row>
    <row r="575" spans="1:14" x14ac:dyDescent="0.2">
      <c r="A575" s="5">
        <v>573</v>
      </c>
      <c r="B575" s="2" t="str">
        <f>'Исходные данные'!A825</f>
        <v>06.12.2013</v>
      </c>
      <c r="C575" s="2">
        <f>'Исходные данные'!B825</f>
        <v>1551.74</v>
      </c>
      <c r="D575" s="6" t="str">
        <f>'Исходные данные'!A577</f>
        <v>09.12.2014</v>
      </c>
      <c r="E575" s="2">
        <f>'Исходные данные'!B577</f>
        <v>1741.21</v>
      </c>
      <c r="F575" s="13">
        <f t="shared" si="72"/>
        <v>1.1221016407387836</v>
      </c>
      <c r="G575" s="13">
        <f t="shared" si="73"/>
        <v>0.20159281548593397</v>
      </c>
      <c r="H575" s="13">
        <f t="shared" si="74"/>
        <v>5.8075270550809555E-4</v>
      </c>
      <c r="I575" s="13">
        <f t="shared" si="78"/>
        <v>0.11520339189132504</v>
      </c>
      <c r="J575" s="19">
        <f t="shared" si="75"/>
        <v>6.690468152459641E-5</v>
      </c>
      <c r="K575" s="13">
        <f t="shared" si="79"/>
        <v>0.94854444238166324</v>
      </c>
      <c r="L575" s="13">
        <f t="shared" si="76"/>
        <v>-5.2826635268099081E-2</v>
      </c>
      <c r="M575" s="13">
        <f t="shared" si="80"/>
        <v>2.7906533937487668E-3</v>
      </c>
      <c r="N575" s="19">
        <f t="shared" si="77"/>
        <v>1.6206795085549451E-6</v>
      </c>
    </row>
    <row r="576" spans="1:14" x14ac:dyDescent="0.2">
      <c r="A576" s="5">
        <v>574</v>
      </c>
      <c r="B576" s="2" t="str">
        <f>'Исходные данные'!A826</f>
        <v>05.12.2013</v>
      </c>
      <c r="C576" s="2">
        <f>'Исходные данные'!B826</f>
        <v>1546.54</v>
      </c>
      <c r="D576" s="6" t="str">
        <f>'Исходные данные'!A578</f>
        <v>08.12.2014</v>
      </c>
      <c r="E576" s="2">
        <f>'Исходные данные'!B578</f>
        <v>1813.15</v>
      </c>
      <c r="F576" s="13">
        <f t="shared" si="72"/>
        <v>1.1723912734232547</v>
      </c>
      <c r="G576" s="13">
        <f t="shared" si="73"/>
        <v>0.20103016064911178</v>
      </c>
      <c r="H576" s="13">
        <f t="shared" si="74"/>
        <v>5.7913179794765476E-4</v>
      </c>
      <c r="I576" s="13">
        <f t="shared" si="78"/>
        <v>0.15904548648269401</v>
      </c>
      <c r="J576" s="19">
        <f t="shared" si="75"/>
        <v>9.2108298542182003E-5</v>
      </c>
      <c r="K576" s="13">
        <f t="shared" si="79"/>
        <v>0.99105569970489793</v>
      </c>
      <c r="L576" s="13">
        <f t="shared" si="76"/>
        <v>-8.9845406767301225E-3</v>
      </c>
      <c r="M576" s="13">
        <f t="shared" si="80"/>
        <v>8.0721971171817731E-5</v>
      </c>
      <c r="N576" s="19">
        <f t="shared" si="77"/>
        <v>4.6748660298613559E-8</v>
      </c>
    </row>
    <row r="577" spans="1:14" x14ac:dyDescent="0.2">
      <c r="A577" s="5">
        <v>575</v>
      </c>
      <c r="B577" s="2" t="str">
        <f>'Исходные данные'!A827</f>
        <v>04.12.2013</v>
      </c>
      <c r="C577" s="2">
        <f>'Исходные данные'!B827</f>
        <v>1546.53</v>
      </c>
      <c r="D577" s="6" t="str">
        <f>'Исходные данные'!A579</f>
        <v>05.12.2014</v>
      </c>
      <c r="E577" s="2">
        <f>'Исходные данные'!B579</f>
        <v>1830.56</v>
      </c>
      <c r="F577" s="13">
        <f t="shared" si="72"/>
        <v>1.1836563144588208</v>
      </c>
      <c r="G577" s="13">
        <f t="shared" si="73"/>
        <v>0.20046907620786461</v>
      </c>
      <c r="H577" s="13">
        <f t="shared" si="74"/>
        <v>5.7751541441490172E-4</v>
      </c>
      <c r="I577" s="13">
        <f t="shared" si="78"/>
        <v>0.16860821937356568</v>
      </c>
      <c r="J577" s="19">
        <f t="shared" si="75"/>
        <v>9.7373845685283443E-5</v>
      </c>
      <c r="K577" s="13">
        <f t="shared" si="79"/>
        <v>1.0005783593994799</v>
      </c>
      <c r="L577" s="13">
        <f t="shared" si="76"/>
        <v>5.7819221414147392E-4</v>
      </c>
      <c r="M577" s="13">
        <f t="shared" si="80"/>
        <v>3.3430623649384873E-7</v>
      </c>
      <c r="N577" s="19">
        <f t="shared" si="77"/>
        <v>1.9306700471023119E-10</v>
      </c>
    </row>
    <row r="578" spans="1:14" x14ac:dyDescent="0.2">
      <c r="A578" s="5">
        <v>576</v>
      </c>
      <c r="B578" s="2" t="str">
        <f>'Исходные данные'!A828</f>
        <v>03.12.2013</v>
      </c>
      <c r="C578" s="2">
        <f>'Исходные данные'!B828</f>
        <v>1544.22</v>
      </c>
      <c r="D578" s="6" t="str">
        <f>'Исходные данные'!A580</f>
        <v>04.12.2014</v>
      </c>
      <c r="E578" s="2">
        <f>'Исходные данные'!B580</f>
        <v>1910.91</v>
      </c>
      <c r="F578" s="13">
        <f t="shared" ref="F578:F641" si="81">E578/C578</f>
        <v>1.2374596883863698</v>
      </c>
      <c r="G578" s="13">
        <f t="shared" ref="G578:G641" si="82">1/POWER(2,A578/248)</f>
        <v>0.19990955777914601</v>
      </c>
      <c r="H578" s="13">
        <f t="shared" ref="H578:H641" si="83">G578/SUM(G$2:G$1242)</f>
        <v>5.7590354228306655E-4</v>
      </c>
      <c r="I578" s="13">
        <f t="shared" si="78"/>
        <v>0.21306063988881277</v>
      </c>
      <c r="J578" s="19">
        <f t="shared" ref="J578:J641" si="84">H578*I578</f>
        <v>1.227023772330641E-4</v>
      </c>
      <c r="K578" s="13">
        <f t="shared" si="79"/>
        <v>1.0460598821666671</v>
      </c>
      <c r="L578" s="13">
        <f t="shared" ref="L578:L641" si="85">LN(K578)</f>
        <v>4.5030612729388596E-2</v>
      </c>
      <c r="M578" s="13">
        <f t="shared" si="80"/>
        <v>2.0277560827841766E-3</v>
      </c>
      <c r="N578" s="19">
        <f t="shared" ref="N578:N641" si="86">M578*H578</f>
        <v>1.1677919109614425E-6</v>
      </c>
    </row>
    <row r="579" spans="1:14" x14ac:dyDescent="0.2">
      <c r="A579" s="5">
        <v>577</v>
      </c>
      <c r="B579" s="2" t="str">
        <f>'Исходные данные'!A829</f>
        <v>02.12.2013</v>
      </c>
      <c r="C579" s="2">
        <f>'Исходные данные'!B829</f>
        <v>1546.17</v>
      </c>
      <c r="D579" s="6" t="str">
        <f>'Исходные данные'!A581</f>
        <v>03.12.2014</v>
      </c>
      <c r="E579" s="2">
        <f>'Исходные данные'!B581</f>
        <v>1791.07</v>
      </c>
      <c r="F579" s="13">
        <f t="shared" si="81"/>
        <v>1.1583913799905572</v>
      </c>
      <c r="G579" s="13">
        <f t="shared" si="82"/>
        <v>0.199351600992143</v>
      </c>
      <c r="H579" s="13">
        <f t="shared" si="83"/>
        <v>5.7429616896062183E-4</v>
      </c>
      <c r="I579" s="13">
        <f t="shared" ref="I579:I642" si="87">LN(F579)</f>
        <v>0.14703230131513406</v>
      </c>
      <c r="J579" s="19">
        <f t="shared" si="84"/>
        <v>8.444008735874529E-5</v>
      </c>
      <c r="K579" s="13">
        <f t="shared" ref="K579:K642" si="88">F579/GEOMEAN(F$2:F$1242)</f>
        <v>0.97922119146839126</v>
      </c>
      <c r="L579" s="13">
        <f t="shared" si="85"/>
        <v>-2.0997725844290101E-2</v>
      </c>
      <c r="M579" s="13">
        <f t="shared" ref="M579:M642" si="89">POWER(L579-AVERAGE(L$2:L$1242),2)</f>
        <v>4.4090449063196745E-4</v>
      </c>
      <c r="N579" s="19">
        <f t="shared" si="86"/>
        <v>2.532097598474733E-7</v>
      </c>
    </row>
    <row r="580" spans="1:14" x14ac:dyDescent="0.2">
      <c r="A580" s="5">
        <v>578</v>
      </c>
      <c r="B580" s="2" t="str">
        <f>'Исходные данные'!A830</f>
        <v>29.11.2013</v>
      </c>
      <c r="C580" s="2">
        <f>'Исходные данные'!B830</f>
        <v>1535.77</v>
      </c>
      <c r="D580" s="6" t="str">
        <f>'Исходные данные'!A582</f>
        <v>02.12.2014</v>
      </c>
      <c r="E580" s="2">
        <f>'Исходные данные'!B582</f>
        <v>1839.88</v>
      </c>
      <c r="F580" s="13">
        <f t="shared" si="81"/>
        <v>1.1980179323726861</v>
      </c>
      <c r="G580" s="13">
        <f t="shared" si="82"/>
        <v>0.19879520148824145</v>
      </c>
      <c r="H580" s="13">
        <f t="shared" si="83"/>
        <v>5.7269328189118291E-4</v>
      </c>
      <c r="I580" s="13">
        <f t="shared" si="87"/>
        <v>0.18066846817278701</v>
      </c>
      <c r="J580" s="19">
        <f t="shared" si="84"/>
        <v>1.0346761797212611E-4</v>
      </c>
      <c r="K580" s="13">
        <f t="shared" si="88"/>
        <v>1.0127186436315188</v>
      </c>
      <c r="L580" s="13">
        <f t="shared" si="85"/>
        <v>1.2638441013362903E-2</v>
      </c>
      <c r="M580" s="13">
        <f t="shared" si="89"/>
        <v>1.5973019124825415E-4</v>
      </c>
      <c r="N580" s="19">
        <f t="shared" si="86"/>
        <v>9.1476407443068971E-8</v>
      </c>
    </row>
    <row r="581" spans="1:14" x14ac:dyDescent="0.2">
      <c r="A581" s="5">
        <v>579</v>
      </c>
      <c r="B581" s="2" t="str">
        <f>'Исходные данные'!A831</f>
        <v>28.11.2013</v>
      </c>
      <c r="C581" s="2">
        <f>'Исходные данные'!B831</f>
        <v>1528.89</v>
      </c>
      <c r="D581" s="6" t="str">
        <f>'Исходные данные'!A583</f>
        <v>01.12.2014</v>
      </c>
      <c r="E581" s="2">
        <f>'Исходные данные'!B583</f>
        <v>1829.3</v>
      </c>
      <c r="F581" s="13">
        <f t="shared" si="81"/>
        <v>1.1964889560400027</v>
      </c>
      <c r="G581" s="13">
        <f t="shared" si="82"/>
        <v>0.19824035492099257</v>
      </c>
      <c r="H581" s="13">
        <f t="shared" si="83"/>
        <v>5.7109486855341123E-4</v>
      </c>
      <c r="I581" s="13">
        <f t="shared" si="87"/>
        <v>0.17939139810221516</v>
      </c>
      <c r="J581" s="19">
        <f t="shared" si="84"/>
        <v>1.0244950691879723E-4</v>
      </c>
      <c r="K581" s="13">
        <f t="shared" si="88"/>
        <v>1.0114261564358444</v>
      </c>
      <c r="L581" s="13">
        <f t="shared" si="85"/>
        <v>1.1361370942790936E-2</v>
      </c>
      <c r="M581" s="13">
        <f t="shared" si="89"/>
        <v>1.2908074969969477E-4</v>
      </c>
      <c r="N581" s="19">
        <f t="shared" si="86"/>
        <v>7.3717353782522965E-8</v>
      </c>
    </row>
    <row r="582" spans="1:14" x14ac:dyDescent="0.2">
      <c r="A582" s="5">
        <v>580</v>
      </c>
      <c r="B582" s="2" t="str">
        <f>'Исходные данные'!A832</f>
        <v>27.11.2013</v>
      </c>
      <c r="C582" s="2">
        <f>'Исходные данные'!B832</f>
        <v>1528.61</v>
      </c>
      <c r="D582" s="6" t="str">
        <f>'Исходные данные'!A584</f>
        <v>28.11.2014</v>
      </c>
      <c r="E582" s="2">
        <f>'Исходные данные'!B584</f>
        <v>1813.21</v>
      </c>
      <c r="F582" s="13">
        <f t="shared" si="81"/>
        <v>1.1861822178318866</v>
      </c>
      <c r="G582" s="13">
        <f t="shared" si="82"/>
        <v>0.19768705695607852</v>
      </c>
      <c r="H582" s="13">
        <f t="shared" si="83"/>
        <v>5.6950091646091521E-4</v>
      </c>
      <c r="I582" s="13">
        <f t="shared" si="87"/>
        <v>0.17073992944171038</v>
      </c>
      <c r="J582" s="19">
        <f t="shared" si="84"/>
        <v>9.7236546293526057E-5</v>
      </c>
      <c r="K582" s="13">
        <f t="shared" si="88"/>
        <v>1.0027135773864506</v>
      </c>
      <c r="L582" s="13">
        <f t="shared" si="85"/>
        <v>2.7099022822862713E-3</v>
      </c>
      <c r="M582" s="13">
        <f t="shared" si="89"/>
        <v>7.3435703795404762E-6</v>
      </c>
      <c r="N582" s="19">
        <f t="shared" si="86"/>
        <v>4.1821700612435322E-9</v>
      </c>
    </row>
    <row r="583" spans="1:14" x14ac:dyDescent="0.2">
      <c r="A583" s="5">
        <v>581</v>
      </c>
      <c r="B583" s="2" t="str">
        <f>'Исходные данные'!A833</f>
        <v>26.11.2013</v>
      </c>
      <c r="C583" s="2">
        <f>'Исходные данные'!B833</f>
        <v>1517.38</v>
      </c>
      <c r="D583" s="6" t="str">
        <f>'Исходные данные'!A585</f>
        <v>27.11.2014</v>
      </c>
      <c r="E583" s="2">
        <f>'Исходные данные'!B585</f>
        <v>1778.22</v>
      </c>
      <c r="F583" s="13">
        <f t="shared" si="81"/>
        <v>1.171901567174999</v>
      </c>
      <c r="G583" s="13">
        <f t="shared" si="82"/>
        <v>0.19713530327127896</v>
      </c>
      <c r="H583" s="13">
        <f t="shared" si="83"/>
        <v>5.6791141316215427E-4</v>
      </c>
      <c r="I583" s="13">
        <f t="shared" si="87"/>
        <v>0.15862770057566233</v>
      </c>
      <c r="J583" s="19">
        <f t="shared" si="84"/>
        <v>9.0086481600587471E-5</v>
      </c>
      <c r="K583" s="13">
        <f t="shared" si="88"/>
        <v>0.99064173708037429</v>
      </c>
      <c r="L583" s="13">
        <f t="shared" si="85"/>
        <v>-9.4023265837618625E-3</v>
      </c>
      <c r="M583" s="13">
        <f t="shared" si="89"/>
        <v>8.8403745187714554E-5</v>
      </c>
      <c r="N583" s="19">
        <f t="shared" si="86"/>
        <v>5.0205495858381965E-8</v>
      </c>
    </row>
    <row r="584" spans="1:14" x14ac:dyDescent="0.2">
      <c r="A584" s="5">
        <v>582</v>
      </c>
      <c r="B584" s="2" t="str">
        <f>'Исходные данные'!A834</f>
        <v>25.11.2013</v>
      </c>
      <c r="C584" s="2">
        <f>'Исходные данные'!B834</f>
        <v>1520.86</v>
      </c>
      <c r="D584" s="6" t="str">
        <f>'Исходные данные'!A586</f>
        <v>26.11.2014</v>
      </c>
      <c r="E584" s="2">
        <f>'Исходные данные'!B586</f>
        <v>1727.88</v>
      </c>
      <c r="F584" s="13">
        <f t="shared" si="81"/>
        <v>1.1361203529581949</v>
      </c>
      <c r="G584" s="13">
        <f t="shared" si="82"/>
        <v>0.1965850895564368</v>
      </c>
      <c r="H584" s="13">
        <f t="shared" si="83"/>
        <v>5.6632634624033959E-4</v>
      </c>
      <c r="I584" s="13">
        <f t="shared" si="87"/>
        <v>0.1276192591926901</v>
      </c>
      <c r="J584" s="19">
        <f t="shared" si="84"/>
        <v>7.2274148768495061E-5</v>
      </c>
      <c r="K584" s="13">
        <f t="shared" si="88"/>
        <v>0.96039485867400165</v>
      </c>
      <c r="L584" s="13">
        <f t="shared" si="85"/>
        <v>-4.0410767966733999E-2</v>
      </c>
      <c r="M584" s="13">
        <f t="shared" si="89"/>
        <v>1.6330301676612123E-3</v>
      </c>
      <c r="N584" s="19">
        <f t="shared" si="86"/>
        <v>9.2482800815182354E-7</v>
      </c>
    </row>
    <row r="585" spans="1:14" x14ac:dyDescent="0.2">
      <c r="A585" s="5">
        <v>583</v>
      </c>
      <c r="B585" s="2" t="str">
        <f>'Исходные данные'!A835</f>
        <v>22.11.2013</v>
      </c>
      <c r="C585" s="2">
        <f>'Исходные данные'!B835</f>
        <v>1514.55</v>
      </c>
      <c r="D585" s="6" t="str">
        <f>'Исходные данные'!A587</f>
        <v>25.11.2014</v>
      </c>
      <c r="E585" s="2">
        <f>'Исходные данные'!B587</f>
        <v>1749.19</v>
      </c>
      <c r="F585" s="13">
        <f t="shared" si="81"/>
        <v>1.1549239047902018</v>
      </c>
      <c r="G585" s="13">
        <f t="shared" si="82"/>
        <v>0.19603641151342502</v>
      </c>
      <c r="H585" s="13">
        <f t="shared" si="83"/>
        <v>5.6474570331333895E-4</v>
      </c>
      <c r="I585" s="13">
        <f t="shared" si="87"/>
        <v>0.14403445850483043</v>
      </c>
      <c r="J585" s="19">
        <f t="shared" si="84"/>
        <v>8.1342841569666393E-5</v>
      </c>
      <c r="K585" s="13">
        <f t="shared" si="88"/>
        <v>0.97629003602669007</v>
      </c>
      <c r="L585" s="13">
        <f t="shared" si="85"/>
        <v>-2.3995568654593707E-2</v>
      </c>
      <c r="M585" s="13">
        <f t="shared" si="89"/>
        <v>5.7578731505731891E-4</v>
      </c>
      <c r="N585" s="19">
        <f t="shared" si="86"/>
        <v>3.2517341220094463E-7</v>
      </c>
    </row>
    <row r="586" spans="1:14" x14ac:dyDescent="0.2">
      <c r="A586" s="5">
        <v>584</v>
      </c>
      <c r="B586" s="2" t="str">
        <f>'Исходные данные'!A836</f>
        <v>21.11.2013</v>
      </c>
      <c r="C586" s="2">
        <f>'Исходные данные'!B836</f>
        <v>1503.26</v>
      </c>
      <c r="D586" s="6" t="str">
        <f>'Исходные данные'!A588</f>
        <v>24.11.2014</v>
      </c>
      <c r="E586" s="2">
        <f>'Исходные данные'!B588</f>
        <v>1766.35</v>
      </c>
      <c r="F586" s="13">
        <f t="shared" si="81"/>
        <v>1.1750129718079374</v>
      </c>
      <c r="G586" s="13">
        <f t="shared" si="82"/>
        <v>0.19548926485611268</v>
      </c>
      <c r="H586" s="13">
        <f t="shared" si="83"/>
        <v>5.6316947203357876E-4</v>
      </c>
      <c r="I586" s="13">
        <f t="shared" si="87"/>
        <v>0.1612791873717262</v>
      </c>
      <c r="J586" s="19">
        <f t="shared" si="84"/>
        <v>9.0827514802139668E-5</v>
      </c>
      <c r="K586" s="13">
        <f t="shared" si="88"/>
        <v>0.9932718959406992</v>
      </c>
      <c r="L586" s="13">
        <f t="shared" si="85"/>
        <v>-6.7508397876979874E-3</v>
      </c>
      <c r="M586" s="13">
        <f t="shared" si="89"/>
        <v>4.557383783916587E-5</v>
      </c>
      <c r="N586" s="19">
        <f t="shared" si="86"/>
        <v>2.5665794194426977E-8</v>
      </c>
    </row>
    <row r="587" spans="1:14" x14ac:dyDescent="0.2">
      <c r="A587" s="5">
        <v>585</v>
      </c>
      <c r="B587" s="2" t="str">
        <f>'Исходные данные'!A837</f>
        <v>20.11.2013</v>
      </c>
      <c r="C587" s="2">
        <f>'Исходные данные'!B837</f>
        <v>1502.96</v>
      </c>
      <c r="D587" s="6" t="str">
        <f>'Исходные данные'!A589</f>
        <v>21.11.2014</v>
      </c>
      <c r="E587" s="2">
        <f>'Исходные данные'!B589</f>
        <v>1765.7</v>
      </c>
      <c r="F587" s="13">
        <f t="shared" si="81"/>
        <v>1.1748150316708361</v>
      </c>
      <c r="G587" s="13">
        <f t="shared" si="82"/>
        <v>0.1949436453103319</v>
      </c>
      <c r="H587" s="13">
        <f t="shared" si="83"/>
        <v>5.6159764008794884E-4</v>
      </c>
      <c r="I587" s="13">
        <f t="shared" si="87"/>
        <v>0.16111071534970892</v>
      </c>
      <c r="J587" s="19">
        <f t="shared" si="84"/>
        <v>9.0479397533277806E-5</v>
      </c>
      <c r="K587" s="13">
        <f t="shared" si="88"/>
        <v>0.99310457151111542</v>
      </c>
      <c r="L587" s="13">
        <f t="shared" si="85"/>
        <v>-6.9193118097152359E-3</v>
      </c>
      <c r="M587" s="13">
        <f t="shared" si="89"/>
        <v>4.7876875920064386E-5</v>
      </c>
      <c r="N587" s="19">
        <f t="shared" si="86"/>
        <v>2.6887540531491702E-8</v>
      </c>
    </row>
    <row r="588" spans="1:14" x14ac:dyDescent="0.2">
      <c r="A588" s="5">
        <v>586</v>
      </c>
      <c r="B588" s="2" t="str">
        <f>'Исходные данные'!A838</f>
        <v>19.11.2013</v>
      </c>
      <c r="C588" s="2">
        <f>'Исходные данные'!B838</f>
        <v>1513.58</v>
      </c>
      <c r="D588" s="6" t="str">
        <f>'Исходные данные'!A590</f>
        <v>20.11.2014</v>
      </c>
      <c r="E588" s="2">
        <f>'Исходные данные'!B590</f>
        <v>1772.14</v>
      </c>
      <c r="F588" s="13">
        <f t="shared" si="81"/>
        <v>1.1708267815378111</v>
      </c>
      <c r="G588" s="13">
        <f t="shared" si="82"/>
        <v>0.1943995486138439</v>
      </c>
      <c r="H588" s="13">
        <f t="shared" si="83"/>
        <v>5.6003019519770434E-4</v>
      </c>
      <c r="I588" s="13">
        <f t="shared" si="87"/>
        <v>0.15771015013650572</v>
      </c>
      <c r="J588" s="19">
        <f t="shared" si="84"/>
        <v>8.8322446165606562E-5</v>
      </c>
      <c r="K588" s="13">
        <f t="shared" si="88"/>
        <v>0.98973319020200501</v>
      </c>
      <c r="L588" s="13">
        <f t="shared" si="85"/>
        <v>-1.031987702291845E-2</v>
      </c>
      <c r="M588" s="13">
        <f t="shared" si="89"/>
        <v>1.0649986176815967E-4</v>
      </c>
      <c r="N588" s="19">
        <f t="shared" si="86"/>
        <v>5.9643138374550992E-8</v>
      </c>
    </row>
    <row r="589" spans="1:14" x14ac:dyDescent="0.2">
      <c r="A589" s="5">
        <v>587</v>
      </c>
      <c r="B589" s="2" t="str">
        <f>'Исходные данные'!A839</f>
        <v>18.11.2013</v>
      </c>
      <c r="C589" s="2">
        <f>'Исходные данные'!B839</f>
        <v>1519.04</v>
      </c>
      <c r="D589" s="6" t="str">
        <f>'Исходные данные'!A591</f>
        <v>19.11.2014</v>
      </c>
      <c r="E589" s="2">
        <f>'Исходные данные'!B591</f>
        <v>1778.34</v>
      </c>
      <c r="F589" s="13">
        <f t="shared" si="81"/>
        <v>1.1706999157362545</v>
      </c>
      <c r="G589" s="13">
        <f t="shared" si="82"/>
        <v>0.19385697051630613</v>
      </c>
      <c r="H589" s="13">
        <f t="shared" si="83"/>
        <v>5.584671251183716E-4</v>
      </c>
      <c r="I589" s="13">
        <f t="shared" si="87"/>
        <v>0.15760178852625514</v>
      </c>
      <c r="J589" s="19">
        <f t="shared" si="84"/>
        <v>8.8015417751771276E-5</v>
      </c>
      <c r="K589" s="13">
        <f t="shared" si="88"/>
        <v>0.98962594693042805</v>
      </c>
      <c r="L589" s="13">
        <f t="shared" si="85"/>
        <v>-1.0428238633168996E-2</v>
      </c>
      <c r="M589" s="13">
        <f t="shared" si="89"/>
        <v>1.0874816099031786E-4</v>
      </c>
      <c r="N589" s="19">
        <f t="shared" si="86"/>
        <v>6.0732272830172662E-8</v>
      </c>
    </row>
    <row r="590" spans="1:14" x14ac:dyDescent="0.2">
      <c r="A590" s="5">
        <v>588</v>
      </c>
      <c r="B590" s="2" t="str">
        <f>'Исходные данные'!A840</f>
        <v>15.11.2013</v>
      </c>
      <c r="C590" s="2">
        <f>'Исходные данные'!B840</f>
        <v>1505.32</v>
      </c>
      <c r="D590" s="6" t="str">
        <f>'Исходные данные'!A592</f>
        <v>18.11.2014</v>
      </c>
      <c r="E590" s="2">
        <f>'Исходные данные'!B592</f>
        <v>1796.62</v>
      </c>
      <c r="F590" s="13">
        <f t="shared" si="81"/>
        <v>1.1935136715117052</v>
      </c>
      <c r="G590" s="13">
        <f t="shared" si="82"/>
        <v>0.19331590677923899</v>
      </c>
      <c r="H590" s="13">
        <f t="shared" si="83"/>
        <v>5.5690841763965208E-4</v>
      </c>
      <c r="I590" s="13">
        <f t="shared" si="87"/>
        <v>0.17690162170533791</v>
      </c>
      <c r="J590" s="19">
        <f t="shared" si="84"/>
        <v>9.8518002221808072E-5</v>
      </c>
      <c r="K590" s="13">
        <f t="shared" si="88"/>
        <v>1.0089110637727925</v>
      </c>
      <c r="L590" s="13">
        <f t="shared" si="85"/>
        <v>8.8715945459137829E-3</v>
      </c>
      <c r="M590" s="13">
        <f t="shared" si="89"/>
        <v>7.8705189787087616E-5</v>
      </c>
      <c r="N590" s="19">
        <f t="shared" si="86"/>
        <v>4.3831582704355473E-8</v>
      </c>
    </row>
    <row r="591" spans="1:14" x14ac:dyDescent="0.2">
      <c r="A591" s="5">
        <v>589</v>
      </c>
      <c r="B591" s="2" t="str">
        <f>'Исходные данные'!A841</f>
        <v>14.11.2013</v>
      </c>
      <c r="C591" s="2">
        <f>'Исходные данные'!B841</f>
        <v>1499.04</v>
      </c>
      <c r="D591" s="6" t="str">
        <f>'Исходные данные'!A593</f>
        <v>17.11.2014</v>
      </c>
      <c r="E591" s="2">
        <f>'Исходные данные'!B593</f>
        <v>1842.05</v>
      </c>
      <c r="F591" s="13">
        <f t="shared" si="81"/>
        <v>1.2288197779912478</v>
      </c>
      <c r="G591" s="13">
        <f t="shared" si="82"/>
        <v>0.19277635317599259</v>
      </c>
      <c r="H591" s="13">
        <f t="shared" si="83"/>
        <v>5.5535406058532613E-4</v>
      </c>
      <c r="I591" s="13">
        <f t="shared" si="87"/>
        <v>0.20605417865222314</v>
      </c>
      <c r="J591" s="19">
        <f t="shared" si="84"/>
        <v>1.1443302481508634E-4</v>
      </c>
      <c r="K591" s="13">
        <f t="shared" si="88"/>
        <v>1.0387563200913343</v>
      </c>
      <c r="L591" s="13">
        <f t="shared" si="85"/>
        <v>3.8024151492799044E-2</v>
      </c>
      <c r="M591" s="13">
        <f t="shared" si="89"/>
        <v>1.4458360967473339E-3</v>
      </c>
      <c r="N591" s="19">
        <f t="shared" si="86"/>
        <v>8.0295094726947032E-7</v>
      </c>
    </row>
    <row r="592" spans="1:14" x14ac:dyDescent="0.2">
      <c r="A592" s="5">
        <v>590</v>
      </c>
      <c r="B592" s="2" t="str">
        <f>'Исходные данные'!A842</f>
        <v>13.11.2013</v>
      </c>
      <c r="C592" s="2">
        <f>'Исходные данные'!B842</f>
        <v>1487.61</v>
      </c>
      <c r="D592" s="6" t="str">
        <f>'Исходные данные'!A594</f>
        <v>14.11.2014</v>
      </c>
      <c r="E592" s="2">
        <f>'Исходные данные'!B594</f>
        <v>1773.98</v>
      </c>
      <c r="F592" s="13">
        <f t="shared" si="81"/>
        <v>1.192503411512426</v>
      </c>
      <c r="G592" s="13">
        <f t="shared" si="82"/>
        <v>0.19223830549171395</v>
      </c>
      <c r="H592" s="13">
        <f t="shared" si="83"/>
        <v>5.5380404181315914E-4</v>
      </c>
      <c r="I592" s="13">
        <f t="shared" si="87"/>
        <v>0.17605480458333295</v>
      </c>
      <c r="J592" s="19">
        <f t="shared" si="84"/>
        <v>9.7499862358875684E-5</v>
      </c>
      <c r="K592" s="13">
        <f t="shared" si="88"/>
        <v>1.0080570622519982</v>
      </c>
      <c r="L592" s="13">
        <f t="shared" si="85"/>
        <v>8.0247774239089048E-3</v>
      </c>
      <c r="M592" s="13">
        <f t="shared" si="89"/>
        <v>6.4397052703278428E-5</v>
      </c>
      <c r="N592" s="19">
        <f t="shared" si="86"/>
        <v>3.5663348067930618E-8</v>
      </c>
    </row>
    <row r="593" spans="1:14" x14ac:dyDescent="0.2">
      <c r="A593" s="5">
        <v>591</v>
      </c>
      <c r="B593" s="2" t="str">
        <f>'Исходные данные'!A843</f>
        <v>12.11.2013</v>
      </c>
      <c r="C593" s="2">
        <f>'Исходные данные'!B843</f>
        <v>1482.95</v>
      </c>
      <c r="D593" s="6" t="str">
        <f>'Исходные данные'!A595</f>
        <v>13.11.2014</v>
      </c>
      <c r="E593" s="2">
        <f>'Исходные данные'!B595</f>
        <v>1744.89</v>
      </c>
      <c r="F593" s="13">
        <f t="shared" si="81"/>
        <v>1.1766344111399576</v>
      </c>
      <c r="G593" s="13">
        <f t="shared" si="82"/>
        <v>0.19170175952331373</v>
      </c>
      <c r="H593" s="13">
        <f t="shared" si="83"/>
        <v>5.5225834921480553E-4</v>
      </c>
      <c r="I593" s="13">
        <f t="shared" si="87"/>
        <v>0.16265816927243151</v>
      </c>
      <c r="J593" s="19">
        <f t="shared" si="84"/>
        <v>8.9829332048695434E-5</v>
      </c>
      <c r="K593" s="13">
        <f t="shared" si="88"/>
        <v>0.99464254474042313</v>
      </c>
      <c r="L593" s="13">
        <f t="shared" si="85"/>
        <v>-5.3718578869926216E-3</v>
      </c>
      <c r="M593" s="13">
        <f t="shared" si="89"/>
        <v>2.8856857158044561E-5</v>
      </c>
      <c r="N593" s="19">
        <f t="shared" si="86"/>
        <v>1.5936440297629133E-8</v>
      </c>
    </row>
    <row r="594" spans="1:14" x14ac:dyDescent="0.2">
      <c r="A594" s="5">
        <v>592</v>
      </c>
      <c r="B594" s="2" t="str">
        <f>'Исходные данные'!A844</f>
        <v>11.11.2013</v>
      </c>
      <c r="C594" s="2">
        <f>'Исходные данные'!B844</f>
        <v>1474.35</v>
      </c>
      <c r="D594" s="6" t="str">
        <f>'Исходные данные'!A596</f>
        <v>12.11.2014</v>
      </c>
      <c r="E594" s="2">
        <f>'Исходные данные'!B596</f>
        <v>1730.2</v>
      </c>
      <c r="F594" s="13">
        <f t="shared" si="81"/>
        <v>1.1735340997727812</v>
      </c>
      <c r="G594" s="13">
        <f t="shared" si="82"/>
        <v>0.19116671107943381</v>
      </c>
      <c r="H594" s="13">
        <f t="shared" si="83"/>
        <v>5.5071697071571487E-4</v>
      </c>
      <c r="I594" s="13">
        <f t="shared" si="87"/>
        <v>0.16001979406552588</v>
      </c>
      <c r="J594" s="19">
        <f t="shared" si="84"/>
        <v>8.8125616242318948E-5</v>
      </c>
      <c r="K594" s="13">
        <f t="shared" si="88"/>
        <v>0.99202176333326675</v>
      </c>
      <c r="L594" s="13">
        <f t="shared" si="85"/>
        <v>-8.0102330938982783E-3</v>
      </c>
      <c r="M594" s="13">
        <f t="shared" si="89"/>
        <v>6.4163834218582792E-5</v>
      </c>
      <c r="N594" s="19">
        <f t="shared" si="86"/>
        <v>3.5336112410363245E-8</v>
      </c>
    </row>
    <row r="595" spans="1:14" x14ac:dyDescent="0.2">
      <c r="A595" s="5">
        <v>593</v>
      </c>
      <c r="B595" s="2" t="str">
        <f>'Исходные данные'!A845</f>
        <v>08.11.2013</v>
      </c>
      <c r="C595" s="2">
        <f>'Исходные данные'!B845</f>
        <v>1461.78</v>
      </c>
      <c r="D595" s="6" t="str">
        <f>'Исходные данные'!A597</f>
        <v>11.11.2014</v>
      </c>
      <c r="E595" s="2">
        <f>'Исходные данные'!B597</f>
        <v>1715.58</v>
      </c>
      <c r="F595" s="13">
        <f t="shared" si="81"/>
        <v>1.1736239379386775</v>
      </c>
      <c r="G595" s="13">
        <f t="shared" si="82"/>
        <v>0.19063315598041417</v>
      </c>
      <c r="H595" s="13">
        <f t="shared" si="83"/>
        <v>5.4917989427503728E-4</v>
      </c>
      <c r="I595" s="13">
        <f t="shared" si="87"/>
        <v>0.16009634465521494</v>
      </c>
      <c r="J595" s="19">
        <f t="shared" si="84"/>
        <v>8.7921693631570869E-5</v>
      </c>
      <c r="K595" s="13">
        <f t="shared" si="88"/>
        <v>0.99209770609092862</v>
      </c>
      <c r="L595" s="13">
        <f t="shared" si="85"/>
        <v>-7.933682504209243E-3</v>
      </c>
      <c r="M595" s="13">
        <f t="shared" si="89"/>
        <v>6.2943318077595455E-5</v>
      </c>
      <c r="N595" s="19">
        <f t="shared" si="86"/>
        <v>3.4567204767173913E-8</v>
      </c>
    </row>
    <row r="596" spans="1:14" x14ac:dyDescent="0.2">
      <c r="A596" s="5">
        <v>594</v>
      </c>
      <c r="B596" s="2" t="str">
        <f>'Исходные данные'!A846</f>
        <v>07.11.2013</v>
      </c>
      <c r="C596" s="2">
        <f>'Исходные данные'!B846</f>
        <v>1480.06</v>
      </c>
      <c r="D596" s="6" t="str">
        <f>'Исходные данные'!A598</f>
        <v>10.11.2014</v>
      </c>
      <c r="E596" s="2">
        <f>'Исходные данные'!B598</f>
        <v>1757.89</v>
      </c>
      <c r="F596" s="13">
        <f t="shared" si="81"/>
        <v>1.1877153628906938</v>
      </c>
      <c r="G596" s="13">
        <f t="shared" si="82"/>
        <v>0.19010109005826059</v>
      </c>
      <c r="H596" s="13">
        <f t="shared" si="83"/>
        <v>5.4764710788552968E-4</v>
      </c>
      <c r="I596" s="13">
        <f t="shared" si="87"/>
        <v>0.17203159870698678</v>
      </c>
      <c r="J596" s="19">
        <f t="shared" si="84"/>
        <v>9.4212607496805341E-5</v>
      </c>
      <c r="K596" s="13">
        <f t="shared" si="88"/>
        <v>1.0040095885249238</v>
      </c>
      <c r="L596" s="13">
        <f t="shared" si="85"/>
        <v>4.0015715475627206E-3</v>
      </c>
      <c r="M596" s="13">
        <f t="shared" si="89"/>
        <v>1.6012574850263709E-5</v>
      </c>
      <c r="N596" s="19">
        <f t="shared" si="86"/>
        <v>8.7692403065474881E-9</v>
      </c>
    </row>
    <row r="597" spans="1:14" x14ac:dyDescent="0.2">
      <c r="A597" s="5">
        <v>595</v>
      </c>
      <c r="B597" s="2" t="str">
        <f>'Исходные данные'!A847</f>
        <v>06.11.2013</v>
      </c>
      <c r="C597" s="2">
        <f>'Исходные данные'!B847</f>
        <v>1473.4</v>
      </c>
      <c r="D597" s="6" t="str">
        <f>'Исходные данные'!A599</f>
        <v>07.11.2014</v>
      </c>
      <c r="E597" s="2">
        <f>'Исходные данные'!B599</f>
        <v>1673.79</v>
      </c>
      <c r="F597" s="13">
        <f t="shared" si="81"/>
        <v>1.1360051581376407</v>
      </c>
      <c r="G597" s="13">
        <f t="shared" si="82"/>
        <v>0.18957050915661167</v>
      </c>
      <c r="H597" s="13">
        <f t="shared" si="83"/>
        <v>5.4611859957346125E-4</v>
      </c>
      <c r="I597" s="13">
        <f t="shared" si="87"/>
        <v>0.12751786090277137</v>
      </c>
      <c r="J597" s="19">
        <f t="shared" si="84"/>
        <v>6.9639875616824926E-5</v>
      </c>
      <c r="K597" s="13">
        <f t="shared" si="88"/>
        <v>0.96029748121472269</v>
      </c>
      <c r="L597" s="13">
        <f t="shared" si="85"/>
        <v>-4.0512166256652757E-2</v>
      </c>
      <c r="M597" s="13">
        <f t="shared" si="89"/>
        <v>1.6412356148066719E-3</v>
      </c>
      <c r="N597" s="19">
        <f t="shared" si="86"/>
        <v>8.9630929552830837E-7</v>
      </c>
    </row>
    <row r="598" spans="1:14" x14ac:dyDescent="0.2">
      <c r="A598" s="5">
        <v>596</v>
      </c>
      <c r="B598" s="2" t="str">
        <f>'Исходные данные'!A848</f>
        <v>05.11.2013</v>
      </c>
      <c r="C598" s="2">
        <f>'Исходные данные'!B848</f>
        <v>1474.2</v>
      </c>
      <c r="D598" s="6" t="str">
        <f>'Исходные данные'!A600</f>
        <v>06.11.2014</v>
      </c>
      <c r="E598" s="2">
        <f>'Исходные данные'!B600</f>
        <v>1665.08</v>
      </c>
      <c r="F598" s="13">
        <f t="shared" si="81"/>
        <v>1.1294803961470627</v>
      </c>
      <c r="G598" s="13">
        <f t="shared" si="82"/>
        <v>0.18904140913070697</v>
      </c>
      <c r="H598" s="13">
        <f t="shared" si="83"/>
        <v>5.4459435739852128E-4</v>
      </c>
      <c r="I598" s="13">
        <f t="shared" si="87"/>
        <v>0.12175770055313327</v>
      </c>
      <c r="J598" s="19">
        <f t="shared" si="84"/>
        <v>6.6308556691055195E-5</v>
      </c>
      <c r="K598" s="13">
        <f t="shared" si="88"/>
        <v>0.95478191426487757</v>
      </c>
      <c r="L598" s="13">
        <f t="shared" si="85"/>
        <v>-4.6272326606290853E-2</v>
      </c>
      <c r="M598" s="13">
        <f t="shared" si="89"/>
        <v>2.1411282095592497E-3</v>
      </c>
      <c r="N598" s="19">
        <f t="shared" si="86"/>
        <v>1.166046341392766E-6</v>
      </c>
    </row>
    <row r="599" spans="1:14" x14ac:dyDescent="0.2">
      <c r="A599" s="5">
        <v>597</v>
      </c>
      <c r="B599" s="2" t="str">
        <f>'Исходные данные'!A849</f>
        <v>01.11.2013</v>
      </c>
      <c r="C599" s="2">
        <f>'Исходные данные'!B849</f>
        <v>1474.6</v>
      </c>
      <c r="D599" s="6" t="str">
        <f>'Исходные данные'!A601</f>
        <v>05.11.2014</v>
      </c>
      <c r="E599" s="2">
        <f>'Исходные данные'!B601</f>
        <v>1606.36</v>
      </c>
      <c r="F599" s="13">
        <f t="shared" si="81"/>
        <v>1.0893530448935305</v>
      </c>
      <c r="G599" s="13">
        <f t="shared" si="82"/>
        <v>0.1885137858473539</v>
      </c>
      <c r="H599" s="13">
        <f t="shared" si="83"/>
        <v>5.4307436945372396E-4</v>
      </c>
      <c r="I599" s="13">
        <f t="shared" si="87"/>
        <v>8.5583983233433428E-2</v>
      </c>
      <c r="J599" s="19">
        <f t="shared" si="84"/>
        <v>4.6478467729834943E-5</v>
      </c>
      <c r="K599" s="13">
        <f t="shared" si="88"/>
        <v>0.92086112256727803</v>
      </c>
      <c r="L599" s="13">
        <f t="shared" si="85"/>
        <v>-8.2446043925990739E-2</v>
      </c>
      <c r="M599" s="13">
        <f t="shared" si="89"/>
        <v>6.7973501590463895E-3</v>
      </c>
      <c r="N599" s="19">
        <f t="shared" si="86"/>
        <v>3.6914666515802883E-6</v>
      </c>
    </row>
    <row r="600" spans="1:14" x14ac:dyDescent="0.2">
      <c r="A600" s="5">
        <v>598</v>
      </c>
      <c r="B600" s="2" t="str">
        <f>'Исходные данные'!A850</f>
        <v>31.10.2013</v>
      </c>
      <c r="C600" s="2">
        <f>'Исходные данные'!B850</f>
        <v>1473.42</v>
      </c>
      <c r="D600" s="6" t="str">
        <f>'Исходные данные'!A602</f>
        <v>31.10.2014</v>
      </c>
      <c r="E600" s="2">
        <f>'Исходные данные'!B602</f>
        <v>1667.93</v>
      </c>
      <c r="F600" s="13">
        <f t="shared" si="81"/>
        <v>1.1320125965440946</v>
      </c>
      <c r="G600" s="13">
        <f t="shared" si="82"/>
        <v>0.18798763518489592</v>
      </c>
      <c r="H600" s="13">
        <f t="shared" si="83"/>
        <v>5.4155862386531697E-4</v>
      </c>
      <c r="I600" s="13">
        <f t="shared" si="87"/>
        <v>0.12399710740820841</v>
      </c>
      <c r="J600" s="19">
        <f t="shared" si="84"/>
        <v>6.7151702851269245E-5</v>
      </c>
      <c r="K600" s="13">
        <f t="shared" si="88"/>
        <v>0.95692245530536635</v>
      </c>
      <c r="L600" s="13">
        <f t="shared" si="85"/>
        <v>-4.4032919751215746E-2</v>
      </c>
      <c r="M600" s="13">
        <f t="shared" si="89"/>
        <v>1.9388980218170034E-3</v>
      </c>
      <c r="N600" s="19">
        <f t="shared" si="86"/>
        <v>1.0500269445104017E-6</v>
      </c>
    </row>
    <row r="601" spans="1:14" x14ac:dyDescent="0.2">
      <c r="A601" s="5">
        <v>599</v>
      </c>
      <c r="B601" s="2" t="str">
        <f>'Исходные данные'!A851</f>
        <v>30.10.2013</v>
      </c>
      <c r="C601" s="2">
        <f>'Исходные данные'!B851</f>
        <v>1474.53</v>
      </c>
      <c r="D601" s="6" t="str">
        <f>'Исходные данные'!A603</f>
        <v>30.10.2014</v>
      </c>
      <c r="E601" s="2">
        <f>'Исходные данные'!B603</f>
        <v>1646.17</v>
      </c>
      <c r="F601" s="13">
        <f t="shared" si="81"/>
        <v>1.1164031928817997</v>
      </c>
      <c r="G601" s="13">
        <f t="shared" si="82"/>
        <v>0.18746295303318039</v>
      </c>
      <c r="H601" s="13">
        <f t="shared" si="83"/>
        <v>5.400471087926885E-4</v>
      </c>
      <c r="I601" s="13">
        <f t="shared" si="87"/>
        <v>0.11011208265605468</v>
      </c>
      <c r="J601" s="19">
        <f t="shared" si="84"/>
        <v>5.9465711881543874E-5</v>
      </c>
      <c r="K601" s="13">
        <f t="shared" si="88"/>
        <v>0.94372738227881459</v>
      </c>
      <c r="L601" s="13">
        <f t="shared" si="85"/>
        <v>-5.7917944503369456E-2</v>
      </c>
      <c r="M601" s="13">
        <f t="shared" si="89"/>
        <v>3.3544882954953809E-3</v>
      </c>
      <c r="N601" s="19">
        <f t="shared" si="86"/>
        <v>1.8115817054611942E-6</v>
      </c>
    </row>
    <row r="602" spans="1:14" x14ac:dyDescent="0.2">
      <c r="A602" s="5">
        <v>600</v>
      </c>
      <c r="B602" s="2" t="str">
        <f>'Исходные данные'!A852</f>
        <v>29.10.2013</v>
      </c>
      <c r="C602" s="2">
        <f>'Исходные данные'!B852</f>
        <v>1470.43</v>
      </c>
      <c r="D602" s="6" t="str">
        <f>'Исходные данные'!A604</f>
        <v>29.10.2014</v>
      </c>
      <c r="E602" s="2">
        <f>'Исходные данные'!B604</f>
        <v>1645.32</v>
      </c>
      <c r="F602" s="13">
        <f t="shared" si="81"/>
        <v>1.1189379977285554</v>
      </c>
      <c r="G602" s="13">
        <f t="shared" si="82"/>
        <v>0.18693973529352606</v>
      </c>
      <c r="H602" s="13">
        <f t="shared" si="83"/>
        <v>5.3853981242827373E-4</v>
      </c>
      <c r="I602" s="13">
        <f t="shared" si="87"/>
        <v>0.11238001915173731</v>
      </c>
      <c r="J602" s="19">
        <f t="shared" si="84"/>
        <v>6.0521114434662422E-5</v>
      </c>
      <c r="K602" s="13">
        <f t="shared" si="88"/>
        <v>0.94587012493475542</v>
      </c>
      <c r="L602" s="13">
        <f t="shared" si="85"/>
        <v>-5.565000800768688E-2</v>
      </c>
      <c r="M602" s="13">
        <f t="shared" si="89"/>
        <v>3.0969233912556109E-3</v>
      </c>
      <c r="N602" s="19">
        <f t="shared" si="86"/>
        <v>1.6678165422315301E-6</v>
      </c>
    </row>
    <row r="603" spans="1:14" x14ac:dyDescent="0.2">
      <c r="A603" s="5">
        <v>601</v>
      </c>
      <c r="B603" s="2" t="str">
        <f>'Исходные данные'!A853</f>
        <v>28.10.2013</v>
      </c>
      <c r="C603" s="2">
        <f>'Исходные данные'!B853</f>
        <v>1476.23</v>
      </c>
      <c r="D603" s="6" t="str">
        <f>'Исходные данные'!A605</f>
        <v>28.10.2014</v>
      </c>
      <c r="E603" s="2">
        <f>'Исходные данные'!B605</f>
        <v>1584.94</v>
      </c>
      <c r="F603" s="13">
        <f t="shared" si="81"/>
        <v>1.073640286405235</v>
      </c>
      <c r="G603" s="13">
        <f t="shared" si="82"/>
        <v>0.18641797787869149</v>
      </c>
      <c r="H603" s="13">
        <f t="shared" si="83"/>
        <v>5.3703672299746405E-4</v>
      </c>
      <c r="I603" s="13">
        <f t="shared" si="87"/>
        <v>7.1055011126290354E-2</v>
      </c>
      <c r="J603" s="19">
        <f t="shared" si="84"/>
        <v>3.8159150327811321E-5</v>
      </c>
      <c r="K603" s="13">
        <f t="shared" si="88"/>
        <v>0.90757868076570902</v>
      </c>
      <c r="L603" s="13">
        <f t="shared" si="85"/>
        <v>-9.697501603313384E-2</v>
      </c>
      <c r="M603" s="13">
        <f t="shared" si="89"/>
        <v>9.4041537346265594E-3</v>
      </c>
      <c r="N603" s="19">
        <f t="shared" si="86"/>
        <v>5.0503759042082107E-6</v>
      </c>
    </row>
    <row r="604" spans="1:14" x14ac:dyDescent="0.2">
      <c r="A604" s="5">
        <v>602</v>
      </c>
      <c r="B604" s="2" t="str">
        <f>'Исходные данные'!A854</f>
        <v>25.10.2013</v>
      </c>
      <c r="C604" s="2">
        <f>'Исходные данные'!B854</f>
        <v>1472.26</v>
      </c>
      <c r="D604" s="6" t="str">
        <f>'Исходные данные'!A606</f>
        <v>27.10.2014</v>
      </c>
      <c r="E604" s="2">
        <f>'Исходные данные'!B606</f>
        <v>1569.9</v>
      </c>
      <c r="F604" s="13">
        <f t="shared" si="81"/>
        <v>1.0663198076426719</v>
      </c>
      <c r="G604" s="13">
        <f t="shared" si="82"/>
        <v>0.18589767671284271</v>
      </c>
      <c r="H604" s="13">
        <f t="shared" si="83"/>
        <v>5.3553782875851341E-4</v>
      </c>
      <c r="I604" s="13">
        <f t="shared" si="87"/>
        <v>6.4213287919986345E-2</v>
      </c>
      <c r="J604" s="19">
        <f t="shared" si="84"/>
        <v>3.4388644790114764E-5</v>
      </c>
      <c r="K604" s="13">
        <f t="shared" si="88"/>
        <v>0.90139047178917597</v>
      </c>
      <c r="L604" s="13">
        <f t="shared" si="85"/>
        <v>-0.10381673923943778</v>
      </c>
      <c r="M604" s="13">
        <f t="shared" si="89"/>
        <v>1.0777915346309414E-2</v>
      </c>
      <c r="N604" s="19">
        <f t="shared" si="86"/>
        <v>5.7719813831056046E-6</v>
      </c>
    </row>
    <row r="605" spans="1:14" x14ac:dyDescent="0.2">
      <c r="A605" s="5">
        <v>603</v>
      </c>
      <c r="B605" s="2" t="str">
        <f>'Исходные данные'!A855</f>
        <v>24.10.2013</v>
      </c>
      <c r="C605" s="2">
        <f>'Исходные данные'!B855</f>
        <v>1464.43</v>
      </c>
      <c r="D605" s="6" t="str">
        <f>'Исходные данные'!A607</f>
        <v>24.10.2014</v>
      </c>
      <c r="E605" s="2">
        <f>'Исходные данные'!B607</f>
        <v>1580.21</v>
      </c>
      <c r="F605" s="13">
        <f t="shared" si="81"/>
        <v>1.0790614778446221</v>
      </c>
      <c r="G605" s="13">
        <f t="shared" si="82"/>
        <v>0.18537882773152176</v>
      </c>
      <c r="H605" s="13">
        <f t="shared" si="83"/>
        <v>5.340431180024483E-4</v>
      </c>
      <c r="I605" s="13">
        <f t="shared" si="87"/>
        <v>7.6091661339284661E-2</v>
      </c>
      <c r="J605" s="19">
        <f t="shared" si="84"/>
        <v>4.063622807561793E-5</v>
      </c>
      <c r="K605" s="13">
        <f t="shared" si="88"/>
        <v>0.9121613681304046</v>
      </c>
      <c r="L605" s="13">
        <f t="shared" si="85"/>
        <v>-9.193836582013945E-2</v>
      </c>
      <c r="M605" s="13">
        <f t="shared" si="89"/>
        <v>8.4526631096777816E-3</v>
      </c>
      <c r="N605" s="19">
        <f t="shared" si="86"/>
        <v>4.5140865625165934E-6</v>
      </c>
    </row>
    <row r="606" spans="1:14" x14ac:dyDescent="0.2">
      <c r="A606" s="5">
        <v>604</v>
      </c>
      <c r="B606" s="2" t="str">
        <f>'Исходные данные'!A856</f>
        <v>23.10.2013</v>
      </c>
      <c r="C606" s="2">
        <f>'Исходные данные'!B856</f>
        <v>1474.21</v>
      </c>
      <c r="D606" s="6" t="str">
        <f>'Исходные данные'!A608</f>
        <v>23.10.2014</v>
      </c>
      <c r="E606" s="2">
        <f>'Исходные данные'!B608</f>
        <v>1545.92</v>
      </c>
      <c r="F606" s="13">
        <f t="shared" si="81"/>
        <v>1.0486430020146384</v>
      </c>
      <c r="G606" s="13">
        <f t="shared" si="82"/>
        <v>0.18486142688161469</v>
      </c>
      <c r="H606" s="13">
        <f t="shared" si="83"/>
        <v>5.3255257905297532E-4</v>
      </c>
      <c r="I606" s="13">
        <f t="shared" si="87"/>
        <v>4.7496949293743582E-2</v>
      </c>
      <c r="J606" s="19">
        <f t="shared" si="84"/>
        <v>2.529462284353154E-5</v>
      </c>
      <c r="K606" s="13">
        <f t="shared" si="88"/>
        <v>0.8864477650603162</v>
      </c>
      <c r="L606" s="13">
        <f t="shared" si="85"/>
        <v>-0.12053307786568057</v>
      </c>
      <c r="M606" s="13">
        <f t="shared" si="89"/>
        <v>1.4528222859774209E-2</v>
      </c>
      <c r="N606" s="19">
        <f t="shared" si="86"/>
        <v>7.7370425530291467E-6</v>
      </c>
    </row>
    <row r="607" spans="1:14" x14ac:dyDescent="0.2">
      <c r="A607" s="5">
        <v>605</v>
      </c>
      <c r="B607" s="2" t="str">
        <f>'Исходные данные'!A857</f>
        <v>22.10.2013</v>
      </c>
      <c r="C607" s="2">
        <f>'Исходные данные'!B857</f>
        <v>1476.28</v>
      </c>
      <c r="D607" s="6" t="str">
        <f>'Исходные данные'!A609</f>
        <v>22.10.2014</v>
      </c>
      <c r="E607" s="2">
        <f>'Исходные данные'!B609</f>
        <v>1566.55</v>
      </c>
      <c r="F607" s="13">
        <f t="shared" si="81"/>
        <v>1.0611469368954398</v>
      </c>
      <c r="G607" s="13">
        <f t="shared" si="82"/>
        <v>0.18434547012132008</v>
      </c>
      <c r="H607" s="13">
        <f t="shared" si="83"/>
        <v>5.3106620026639002E-4</v>
      </c>
      <c r="I607" s="13">
        <f t="shared" si="87"/>
        <v>5.9350339105741126E-2</v>
      </c>
      <c r="J607" s="19">
        <f t="shared" si="84"/>
        <v>3.1518959073407679E-5</v>
      </c>
      <c r="K607" s="13">
        <f t="shared" si="88"/>
        <v>0.89701769697065314</v>
      </c>
      <c r="L607" s="13">
        <f t="shared" si="85"/>
        <v>-0.10867968805368307</v>
      </c>
      <c r="M607" s="13">
        <f t="shared" si="89"/>
        <v>1.1811274595445856E-2</v>
      </c>
      <c r="N607" s="19">
        <f t="shared" si="86"/>
        <v>6.2725687197063734E-6</v>
      </c>
    </row>
    <row r="608" spans="1:14" x14ac:dyDescent="0.2">
      <c r="A608" s="5">
        <v>606</v>
      </c>
      <c r="B608" s="2" t="str">
        <f>'Исходные данные'!A858</f>
        <v>21.10.2013</v>
      </c>
      <c r="C608" s="2">
        <f>'Исходные данные'!B858</f>
        <v>1470.17</v>
      </c>
      <c r="D608" s="6" t="str">
        <f>'Исходные данные'!A610</f>
        <v>21.10.2014</v>
      </c>
      <c r="E608" s="2">
        <f>'Исходные данные'!B610</f>
        <v>1525.38</v>
      </c>
      <c r="F608" s="13">
        <f t="shared" si="81"/>
        <v>1.0375534802097717</v>
      </c>
      <c r="G608" s="13">
        <f t="shared" si="82"/>
        <v>0.18383095342011721</v>
      </c>
      <c r="H608" s="13">
        <f t="shared" si="83"/>
        <v>5.2958397003148615E-4</v>
      </c>
      <c r="I608" s="13">
        <f t="shared" si="87"/>
        <v>3.686551898434693E-2</v>
      </c>
      <c r="J608" s="19">
        <f t="shared" si="84"/>
        <v>1.9523387901001568E-5</v>
      </c>
      <c r="K608" s="13">
        <f t="shared" si="88"/>
        <v>0.87707347676522818</v>
      </c>
      <c r="L608" s="13">
        <f t="shared" si="85"/>
        <v>-0.13116450817507722</v>
      </c>
      <c r="M608" s="13">
        <f t="shared" si="89"/>
        <v>1.720412820480989E-2</v>
      </c>
      <c r="N608" s="19">
        <f t="shared" si="86"/>
        <v>9.1110305156338868E-6</v>
      </c>
    </row>
    <row r="609" spans="1:14" x14ac:dyDescent="0.2">
      <c r="A609" s="5">
        <v>607</v>
      </c>
      <c r="B609" s="2" t="str">
        <f>'Исходные данные'!A859</f>
        <v>18.10.2013</v>
      </c>
      <c r="C609" s="2">
        <f>'Исходные данные'!B859</f>
        <v>1440.98</v>
      </c>
      <c r="D609" s="6" t="str">
        <f>'Исходные данные'!A611</f>
        <v>20.10.2014</v>
      </c>
      <c r="E609" s="2">
        <f>'Исходные данные'!B611</f>
        <v>1532.46</v>
      </c>
      <c r="F609" s="13">
        <f t="shared" si="81"/>
        <v>1.0634845729989313</v>
      </c>
      <c r="G609" s="13">
        <f t="shared" si="82"/>
        <v>0.18331787275873473</v>
      </c>
      <c r="H609" s="13">
        <f t="shared" si="83"/>
        <v>5.2810587676946439E-4</v>
      </c>
      <c r="I609" s="13">
        <f t="shared" si="87"/>
        <v>6.1550849675116849E-2</v>
      </c>
      <c r="J609" s="19">
        <f t="shared" si="84"/>
        <v>3.2505365433583087E-5</v>
      </c>
      <c r="K609" s="13">
        <f t="shared" si="88"/>
        <v>0.89899376727816804</v>
      </c>
      <c r="L609" s="13">
        <f t="shared" si="85"/>
        <v>-0.10647917748430724</v>
      </c>
      <c r="M609" s="13">
        <f t="shared" si="89"/>
        <v>1.1337815237734597E-2</v>
      </c>
      <c r="N609" s="19">
        <f t="shared" si="86"/>
        <v>5.9875668567740231E-6</v>
      </c>
    </row>
    <row r="610" spans="1:14" x14ac:dyDescent="0.2">
      <c r="A610" s="5">
        <v>608</v>
      </c>
      <c r="B610" s="2" t="str">
        <f>'Исходные данные'!A860</f>
        <v>17.10.2013</v>
      </c>
      <c r="C610" s="2">
        <f>'Исходные данные'!B860</f>
        <v>1448.33</v>
      </c>
      <c r="D610" s="6" t="str">
        <f>'Исходные данные'!A612</f>
        <v>17.10.2014</v>
      </c>
      <c r="E610" s="2">
        <f>'Исходные данные'!B612</f>
        <v>1498.49</v>
      </c>
      <c r="F610" s="13">
        <f t="shared" si="81"/>
        <v>1.0346329911000947</v>
      </c>
      <c r="G610" s="13">
        <f t="shared" si="82"/>
        <v>0.18280622412911948</v>
      </c>
      <c r="H610" s="13">
        <f t="shared" si="83"/>
        <v>5.2663190893384318E-4</v>
      </c>
      <c r="I610" s="13">
        <f t="shared" si="87"/>
        <v>3.4046765861682565E-2</v>
      </c>
      <c r="J610" s="19">
        <f t="shared" si="84"/>
        <v>1.7930113298761492E-5</v>
      </c>
      <c r="K610" s="13">
        <f t="shared" si="88"/>
        <v>0.87460470422854741</v>
      </c>
      <c r="L610" s="13">
        <f t="shared" si="85"/>
        <v>-0.1339832612977416</v>
      </c>
      <c r="M610" s="13">
        <f t="shared" si="89"/>
        <v>1.7951514307978894E-2</v>
      </c>
      <c r="N610" s="19">
        <f t="shared" si="86"/>
        <v>9.4538402482641238E-6</v>
      </c>
    </row>
    <row r="611" spans="1:14" x14ac:dyDescent="0.2">
      <c r="A611" s="5">
        <v>609</v>
      </c>
      <c r="B611" s="2" t="str">
        <f>'Исходные данные'!A861</f>
        <v>16.10.2013</v>
      </c>
      <c r="C611" s="2">
        <f>'Исходные данные'!B861</f>
        <v>1450.21</v>
      </c>
      <c r="D611" s="6" t="str">
        <f>'Исходные данные'!A613</f>
        <v>16.10.2014</v>
      </c>
      <c r="E611" s="2">
        <f>'Исходные данные'!B613</f>
        <v>1507.85</v>
      </c>
      <c r="F611" s="13">
        <f t="shared" si="81"/>
        <v>1.0397459678253493</v>
      </c>
      <c r="G611" s="13">
        <f t="shared" si="82"/>
        <v>0.1822960035344047</v>
      </c>
      <c r="H611" s="13">
        <f t="shared" si="83"/>
        <v>5.2516205501036727E-4</v>
      </c>
      <c r="I611" s="13">
        <f t="shared" si="87"/>
        <v>3.8976421610137077E-2</v>
      </c>
      <c r="J611" s="19">
        <f t="shared" si="84"/>
        <v>2.0468937669730074E-5</v>
      </c>
      <c r="K611" s="13">
        <f t="shared" si="88"/>
        <v>0.87892684892621853</v>
      </c>
      <c r="L611" s="13">
        <f t="shared" si="85"/>
        <v>-0.12905360554928702</v>
      </c>
      <c r="M611" s="13">
        <f t="shared" si="89"/>
        <v>1.6654833105270959E-2</v>
      </c>
      <c r="N611" s="19">
        <f t="shared" si="86"/>
        <v>8.7464863794187933E-6</v>
      </c>
    </row>
    <row r="612" spans="1:14" x14ac:dyDescent="0.2">
      <c r="A612" s="5">
        <v>610</v>
      </c>
      <c r="B612" s="2" t="str">
        <f>'Исходные данные'!A862</f>
        <v>15.10.2013</v>
      </c>
      <c r="C612" s="2">
        <f>'Исходные данные'!B862</f>
        <v>1449.25</v>
      </c>
      <c r="D612" s="6" t="str">
        <f>'Исходные данные'!A614</f>
        <v>15.10.2014</v>
      </c>
      <c r="E612" s="2">
        <f>'Исходные данные'!B614</f>
        <v>1514.67</v>
      </c>
      <c r="F612" s="13">
        <f t="shared" si="81"/>
        <v>1.0451405899603243</v>
      </c>
      <c r="G612" s="13">
        <f t="shared" si="82"/>
        <v>0.18178720698887926</v>
      </c>
      <c r="H612" s="13">
        <f t="shared" si="83"/>
        <v>5.2369630351691845E-4</v>
      </c>
      <c r="I612" s="13">
        <f t="shared" si="87"/>
        <v>4.4151412214839161E-2</v>
      </c>
      <c r="J612" s="19">
        <f t="shared" si="84"/>
        <v>2.312193137196299E-5</v>
      </c>
      <c r="K612" s="13">
        <f t="shared" si="88"/>
        <v>0.88348707650195801</v>
      </c>
      <c r="L612" s="13">
        <f t="shared" si="85"/>
        <v>-0.12387861494458505</v>
      </c>
      <c r="M612" s="13">
        <f t="shared" si="89"/>
        <v>1.5345911240588763E-2</v>
      </c>
      <c r="N612" s="19">
        <f t="shared" si="86"/>
        <v>8.036596990795063E-6</v>
      </c>
    </row>
    <row r="613" spans="1:14" x14ac:dyDescent="0.2">
      <c r="A613" s="5">
        <v>611</v>
      </c>
      <c r="B613" s="2" t="str">
        <f>'Исходные данные'!A863</f>
        <v>14.10.2013</v>
      </c>
      <c r="C613" s="2">
        <f>'Исходные данные'!B863</f>
        <v>1442</v>
      </c>
      <c r="D613" s="6" t="str">
        <f>'Исходные данные'!A615</f>
        <v>14.10.2014</v>
      </c>
      <c r="E613" s="2">
        <f>'Исходные данные'!B615</f>
        <v>1499.67</v>
      </c>
      <c r="F613" s="13">
        <f t="shared" si="81"/>
        <v>1.03999306518724</v>
      </c>
      <c r="G613" s="13">
        <f t="shared" si="82"/>
        <v>0.18127983051795613</v>
      </c>
      <c r="H613" s="13">
        <f t="shared" si="83"/>
        <v>5.2223464300342492E-4</v>
      </c>
      <c r="I613" s="13">
        <f t="shared" si="87"/>
        <v>3.921404504185718E-2</v>
      </c>
      <c r="J613" s="19">
        <f t="shared" si="84"/>
        <v>2.0478932813154508E-5</v>
      </c>
      <c r="K613" s="13">
        <f t="shared" si="88"/>
        <v>0.87913572735651313</v>
      </c>
      <c r="L613" s="13">
        <f t="shared" si="85"/>
        <v>-0.12881598211756695</v>
      </c>
      <c r="M613" s="13">
        <f t="shared" si="89"/>
        <v>1.6593557248913322E-2</v>
      </c>
      <c r="N613" s="19">
        <f t="shared" si="86"/>
        <v>8.6657304460431432E-6</v>
      </c>
    </row>
    <row r="614" spans="1:14" x14ac:dyDescent="0.2">
      <c r="A614" s="5">
        <v>612</v>
      </c>
      <c r="B614" s="2" t="str">
        <f>'Исходные данные'!A864</f>
        <v>11.10.2013</v>
      </c>
      <c r="C614" s="2">
        <f>'Исходные данные'!B864</f>
        <v>1440.14</v>
      </c>
      <c r="D614" s="6" t="str">
        <f>'Исходные данные'!A616</f>
        <v>13.10.2014</v>
      </c>
      <c r="E614" s="2">
        <f>'Исходные данные'!B616</f>
        <v>1491.99</v>
      </c>
      <c r="F614" s="13">
        <f t="shared" si="81"/>
        <v>1.0360034441096004</v>
      </c>
      <c r="G614" s="13">
        <f t="shared" si="82"/>
        <v>0.18077387015814186</v>
      </c>
      <c r="H614" s="13">
        <f t="shared" si="83"/>
        <v>5.2077706205177403E-4</v>
      </c>
      <c r="I614" s="13">
        <f t="shared" si="87"/>
        <v>3.5370468261881664E-2</v>
      </c>
      <c r="J614" s="19">
        <f t="shared" si="84"/>
        <v>1.8420128544818253E-5</v>
      </c>
      <c r="K614" s="13">
        <f t="shared" si="88"/>
        <v>0.87576318714891466</v>
      </c>
      <c r="L614" s="13">
        <f t="shared" si="85"/>
        <v>-0.1326595588975425</v>
      </c>
      <c r="M614" s="13">
        <f t="shared" si="89"/>
        <v>1.7598558566890538E-2</v>
      </c>
      <c r="N614" s="19">
        <f t="shared" si="86"/>
        <v>9.1649256268113327E-6</v>
      </c>
    </row>
    <row r="615" spans="1:14" x14ac:dyDescent="0.2">
      <c r="A615" s="5">
        <v>613</v>
      </c>
      <c r="B615" s="2" t="str">
        <f>'Исходные данные'!A865</f>
        <v>10.10.2013</v>
      </c>
      <c r="C615" s="2">
        <f>'Исходные данные'!B865</f>
        <v>1424.36</v>
      </c>
      <c r="D615" s="6" t="str">
        <f>'Исходные данные'!A617</f>
        <v>10.10.2014</v>
      </c>
      <c r="E615" s="2">
        <f>'Исходные данные'!B617</f>
        <v>1512.89</v>
      </c>
      <c r="F615" s="13">
        <f t="shared" si="81"/>
        <v>1.0621542306720213</v>
      </c>
      <c r="G615" s="13">
        <f t="shared" si="82"/>
        <v>0.18026932195700493</v>
      </c>
      <c r="H615" s="13">
        <f t="shared" si="83"/>
        <v>5.1932354927571999E-4</v>
      </c>
      <c r="I615" s="13">
        <f t="shared" si="87"/>
        <v>6.0299138896871156E-2</v>
      </c>
      <c r="J615" s="19">
        <f t="shared" si="84"/>
        <v>3.131476283019275E-5</v>
      </c>
      <c r="K615" s="13">
        <f t="shared" si="88"/>
        <v>0.89786919105900775</v>
      </c>
      <c r="L615" s="13">
        <f t="shared" si="85"/>
        <v>-0.10773088826255296</v>
      </c>
      <c r="M615" s="13">
        <f t="shared" si="89"/>
        <v>1.1605944285838665E-2</v>
      </c>
      <c r="N615" s="19">
        <f t="shared" si="86"/>
        <v>6.0272401792179973E-6</v>
      </c>
    </row>
    <row r="616" spans="1:14" x14ac:dyDescent="0.2">
      <c r="A616" s="5">
        <v>614</v>
      </c>
      <c r="B616" s="2" t="str">
        <f>'Исходные данные'!A866</f>
        <v>09.10.2013</v>
      </c>
      <c r="C616" s="2">
        <f>'Исходные данные'!B866</f>
        <v>1429.69</v>
      </c>
      <c r="D616" s="6" t="str">
        <f>'Исходные данные'!A618</f>
        <v>09.10.2014</v>
      </c>
      <c r="E616" s="2">
        <f>'Исходные данные'!B618</f>
        <v>1543.64</v>
      </c>
      <c r="F616" s="13">
        <f t="shared" si="81"/>
        <v>1.079702592869783</v>
      </c>
      <c r="G616" s="13">
        <f t="shared" si="82"/>
        <v>0.17976618197314553</v>
      </c>
      <c r="H616" s="13">
        <f t="shared" si="83"/>
        <v>5.1787409332079758E-4</v>
      </c>
      <c r="I616" s="13">
        <f t="shared" si="87"/>
        <v>7.6685626240504415E-2</v>
      </c>
      <c r="J616" s="19">
        <f t="shared" si="84"/>
        <v>3.9713499160038787E-5</v>
      </c>
      <c r="K616" s="13">
        <f t="shared" si="88"/>
        <v>0.91270332090185169</v>
      </c>
      <c r="L616" s="13">
        <f t="shared" si="85"/>
        <v>-9.1344400918919683E-2</v>
      </c>
      <c r="M616" s="13">
        <f t="shared" si="89"/>
        <v>8.3437995792363297E-3</v>
      </c>
      <c r="N616" s="19">
        <f t="shared" si="86"/>
        <v>4.3210376419474668E-6</v>
      </c>
    </row>
    <row r="617" spans="1:14" x14ac:dyDescent="0.2">
      <c r="A617" s="5">
        <v>615</v>
      </c>
      <c r="B617" s="2" t="str">
        <f>'Исходные данные'!A867</f>
        <v>08.10.2013</v>
      </c>
      <c r="C617" s="2">
        <f>'Исходные данные'!B867</f>
        <v>1438.57</v>
      </c>
      <c r="D617" s="6" t="str">
        <f>'Исходные данные'!A619</f>
        <v>08.10.2014</v>
      </c>
      <c r="E617" s="2">
        <f>'Исходные данные'!B619</f>
        <v>1537.44</v>
      </c>
      <c r="F617" s="13">
        <f t="shared" si="81"/>
        <v>1.0687279729175501</v>
      </c>
      <c r="G617" s="13">
        <f t="shared" si="82"/>
        <v>0.1792644462761642</v>
      </c>
      <c r="H617" s="13">
        <f t="shared" si="83"/>
        <v>5.1642868286423183E-4</v>
      </c>
      <c r="I617" s="13">
        <f t="shared" si="87"/>
        <v>6.6469130920815481E-2</v>
      </c>
      <c r="J617" s="19">
        <f t="shared" si="84"/>
        <v>3.4326565732566922E-5</v>
      </c>
      <c r="K617" s="13">
        <f t="shared" si="88"/>
        <v>0.90342616241192408</v>
      </c>
      <c r="L617" s="13">
        <f t="shared" si="85"/>
        <v>-0.10156089623860866</v>
      </c>
      <c r="M617" s="13">
        <f t="shared" si="89"/>
        <v>1.0314615644789429E-2</v>
      </c>
      <c r="N617" s="19">
        <f t="shared" si="86"/>
        <v>5.3267633716894041E-6</v>
      </c>
    </row>
    <row r="618" spans="1:14" x14ac:dyDescent="0.2">
      <c r="A618" s="5">
        <v>616</v>
      </c>
      <c r="B618" s="2" t="str">
        <f>'Исходные данные'!A868</f>
        <v>07.10.2013</v>
      </c>
      <c r="C618" s="2">
        <f>'Исходные данные'!B868</f>
        <v>1436.85</v>
      </c>
      <c r="D618" s="6" t="str">
        <f>'Исходные данные'!A620</f>
        <v>07.10.2014</v>
      </c>
      <c r="E618" s="2">
        <f>'Исходные данные'!B620</f>
        <v>1572.87</v>
      </c>
      <c r="F618" s="13">
        <f t="shared" si="81"/>
        <v>1.094665413926297</v>
      </c>
      <c r="G618" s="13">
        <f t="shared" si="82"/>
        <v>0.17876411094663169</v>
      </c>
      <c r="H618" s="13">
        <f t="shared" si="83"/>
        <v>5.1498730661485076E-4</v>
      </c>
      <c r="I618" s="13">
        <f t="shared" si="87"/>
        <v>9.0448758517912717E-2</v>
      </c>
      <c r="J618" s="19">
        <f t="shared" si="84"/>
        <v>4.6579962535796912E-5</v>
      </c>
      <c r="K618" s="13">
        <f t="shared" si="88"/>
        <v>0.92535181925549737</v>
      </c>
      <c r="L618" s="13">
        <f t="shared" si="85"/>
        <v>-7.7581268641511478E-2</v>
      </c>
      <c r="M618" s="13">
        <f t="shared" si="89"/>
        <v>6.0188532440263679E-3</v>
      </c>
      <c r="N618" s="19">
        <f t="shared" si="86"/>
        <v>3.0996330210511961E-6</v>
      </c>
    </row>
    <row r="619" spans="1:14" x14ac:dyDescent="0.2">
      <c r="A619" s="5">
        <v>617</v>
      </c>
      <c r="B619" s="2" t="str">
        <f>'Исходные данные'!A869</f>
        <v>04.10.2013</v>
      </c>
      <c r="C619" s="2">
        <f>'Исходные данные'!B869</f>
        <v>1424.18</v>
      </c>
      <c r="D619" s="6" t="str">
        <f>'Исходные данные'!A621</f>
        <v>06.10.2014</v>
      </c>
      <c r="E619" s="2">
        <f>'Исходные данные'!B621</f>
        <v>1558.14</v>
      </c>
      <c r="F619" s="13">
        <f t="shared" si="81"/>
        <v>1.0940611439565224</v>
      </c>
      <c r="G619" s="13">
        <f t="shared" si="82"/>
        <v>0.17826517207605791</v>
      </c>
      <c r="H619" s="13">
        <f t="shared" si="83"/>
        <v>5.1354995331299612E-4</v>
      </c>
      <c r="I619" s="13">
        <f t="shared" si="87"/>
        <v>8.989659270903072E-2</v>
      </c>
      <c r="J619" s="19">
        <f t="shared" si="84"/>
        <v>4.6166390988720151E-5</v>
      </c>
      <c r="K619" s="13">
        <f t="shared" si="88"/>
        <v>0.92484101265766505</v>
      </c>
      <c r="L619" s="13">
        <f t="shared" si="85"/>
        <v>-7.8133434450393474E-2</v>
      </c>
      <c r="M619" s="13">
        <f t="shared" si="89"/>
        <v>6.1048335790139293E-3</v>
      </c>
      <c r="N619" s="19">
        <f t="shared" si="86"/>
        <v>3.1351369994862142E-6</v>
      </c>
    </row>
    <row r="620" spans="1:14" x14ac:dyDescent="0.2">
      <c r="A620" s="5">
        <v>618</v>
      </c>
      <c r="B620" s="2" t="str">
        <f>'Исходные данные'!A870</f>
        <v>03.10.2013</v>
      </c>
      <c r="C620" s="2">
        <f>'Исходные данные'!B870</f>
        <v>1433.1</v>
      </c>
      <c r="D620" s="6" t="str">
        <f>'Исходные данные'!A622</f>
        <v>03.10.2014</v>
      </c>
      <c r="E620" s="2">
        <f>'Исходные данные'!B622</f>
        <v>1531.01</v>
      </c>
      <c r="F620" s="13">
        <f t="shared" si="81"/>
        <v>1.0683204242551114</v>
      </c>
      <c r="G620" s="13">
        <f t="shared" si="82"/>
        <v>0.17776762576686148</v>
      </c>
      <c r="H620" s="13">
        <f t="shared" si="83"/>
        <v>5.1211661173043591E-4</v>
      </c>
      <c r="I620" s="13">
        <f t="shared" si="87"/>
        <v>6.6087718250968111E-2</v>
      </c>
      <c r="J620" s="19">
        <f t="shared" si="84"/>
        <v>3.3844618347681479E-5</v>
      </c>
      <c r="K620" s="13">
        <f t="shared" si="88"/>
        <v>0.90308164993219742</v>
      </c>
      <c r="L620" s="13">
        <f t="shared" si="85"/>
        <v>-0.10194230890845607</v>
      </c>
      <c r="M620" s="13">
        <f t="shared" si="89"/>
        <v>1.0392234345587077E-2</v>
      </c>
      <c r="N620" s="19">
        <f t="shared" si="86"/>
        <v>5.3220358413707174E-6</v>
      </c>
    </row>
    <row r="621" spans="1:14" x14ac:dyDescent="0.2">
      <c r="A621" s="5">
        <v>619</v>
      </c>
      <c r="B621" s="2" t="str">
        <f>'Исходные данные'!A871</f>
        <v>02.10.2013</v>
      </c>
      <c r="C621" s="2">
        <f>'Исходные данные'!B871</f>
        <v>1429.85</v>
      </c>
      <c r="D621" s="6" t="str">
        <f>'Исходные данные'!A623</f>
        <v>02.10.2014</v>
      </c>
      <c r="E621" s="2">
        <f>'Исходные данные'!B623</f>
        <v>1553.49</v>
      </c>
      <c r="F621" s="13">
        <f t="shared" si="81"/>
        <v>1.0864706088051195</v>
      </c>
      <c r="G621" s="13">
        <f t="shared" si="82"/>
        <v>0.17727146813233946</v>
      </c>
      <c r="H621" s="13">
        <f t="shared" si="83"/>
        <v>5.1068727067027657E-4</v>
      </c>
      <c r="I621" s="13">
        <f t="shared" si="87"/>
        <v>8.2934469087635701E-2</v>
      </c>
      <c r="J621" s="19">
        <f t="shared" si="84"/>
        <v>4.2353577662853098E-5</v>
      </c>
      <c r="K621" s="13">
        <f t="shared" si="88"/>
        <v>0.9184245173321387</v>
      </c>
      <c r="L621" s="13">
        <f t="shared" si="85"/>
        <v>-8.5095558071788438E-2</v>
      </c>
      <c r="M621" s="13">
        <f t="shared" si="89"/>
        <v>7.241254003549114E-3</v>
      </c>
      <c r="N621" s="19">
        <f t="shared" si="86"/>
        <v>3.6980162433027103E-6</v>
      </c>
    </row>
    <row r="622" spans="1:14" x14ac:dyDescent="0.2">
      <c r="A622" s="5">
        <v>620</v>
      </c>
      <c r="B622" s="2" t="str">
        <f>'Исходные данные'!A872</f>
        <v>01.10.2013</v>
      </c>
      <c r="C622" s="2">
        <f>'Исходные данные'!B872</f>
        <v>1419.53</v>
      </c>
      <c r="D622" s="6" t="str">
        <f>'Исходные данные'!A624</f>
        <v>01.10.2014</v>
      </c>
      <c r="E622" s="2">
        <f>'Исходные данные'!B624</f>
        <v>1581.86</v>
      </c>
      <c r="F622" s="13">
        <f t="shared" si="81"/>
        <v>1.1143547512204743</v>
      </c>
      <c r="G622" s="13">
        <f t="shared" si="82"/>
        <v>0.17677669529663687</v>
      </c>
      <c r="H622" s="13">
        <f t="shared" si="83"/>
        <v>5.0926191896687601E-4</v>
      </c>
      <c r="I622" s="13">
        <f t="shared" si="87"/>
        <v>0.10827553894452781</v>
      </c>
      <c r="J622" s="19">
        <f t="shared" si="84"/>
        <v>5.5140608740062946E-5</v>
      </c>
      <c r="K622" s="13">
        <f t="shared" si="88"/>
        <v>0.94199577626127595</v>
      </c>
      <c r="L622" s="13">
        <f t="shared" si="85"/>
        <v>-5.9754488214896366E-2</v>
      </c>
      <c r="M622" s="13">
        <f t="shared" si="89"/>
        <v>3.5705988618241853E-3</v>
      </c>
      <c r="N622" s="19">
        <f t="shared" si="86"/>
        <v>1.818370028233528E-6</v>
      </c>
    </row>
    <row r="623" spans="1:14" x14ac:dyDescent="0.2">
      <c r="A623" s="5">
        <v>621</v>
      </c>
      <c r="B623" s="2" t="str">
        <f>'Исходные данные'!A873</f>
        <v>30.09.2013</v>
      </c>
      <c r="C623" s="2">
        <f>'Исходные данные'!B873</f>
        <v>1420.26</v>
      </c>
      <c r="D623" s="6" t="str">
        <f>'Исходные данные'!A625</f>
        <v>30.09.2014</v>
      </c>
      <c r="E623" s="2">
        <f>'Исходные данные'!B625</f>
        <v>1591.86</v>
      </c>
      <c r="F623" s="13">
        <f t="shared" si="81"/>
        <v>1.1208229479109457</v>
      </c>
      <c r="G623" s="13">
        <f t="shared" si="82"/>
        <v>0.17628330339471648</v>
      </c>
      <c r="H623" s="13">
        <f t="shared" si="83"/>
        <v>5.0784054548575592E-4</v>
      </c>
      <c r="I623" s="13">
        <f t="shared" si="87"/>
        <v>0.11406319041255927</v>
      </c>
      <c r="J623" s="19">
        <f t="shared" si="84"/>
        <v>5.7925912838959747E-5</v>
      </c>
      <c r="K623" s="13">
        <f t="shared" si="88"/>
        <v>0.94746352695357383</v>
      </c>
      <c r="L623" s="13">
        <f t="shared" si="85"/>
        <v>-5.3966836746864928E-2</v>
      </c>
      <c r="M623" s="13">
        <f t="shared" si="89"/>
        <v>2.9124194684627676E-3</v>
      </c>
      <c r="N623" s="19">
        <f t="shared" si="86"/>
        <v>1.4790446915474672E-6</v>
      </c>
    </row>
    <row r="624" spans="1:14" x14ac:dyDescent="0.2">
      <c r="A624" s="5">
        <v>622</v>
      </c>
      <c r="B624" s="2" t="str">
        <f>'Исходные данные'!A874</f>
        <v>27.09.2013</v>
      </c>
      <c r="C624" s="2">
        <f>'Исходные данные'!B874</f>
        <v>1417.26</v>
      </c>
      <c r="D624" s="6" t="str">
        <f>'Исходные данные'!A626</f>
        <v>29.09.2014</v>
      </c>
      <c r="E624" s="2">
        <f>'Исходные данные'!B626</f>
        <v>1595.44</v>
      </c>
      <c r="F624" s="13">
        <f t="shared" si="81"/>
        <v>1.1257214625403948</v>
      </c>
      <c r="G624" s="13">
        <f t="shared" si="82"/>
        <v>0.17579128857232829</v>
      </c>
      <c r="H624" s="13">
        <f t="shared" si="83"/>
        <v>5.0642313912351391E-4</v>
      </c>
      <c r="I624" s="13">
        <f t="shared" si="87"/>
        <v>0.11842413014729461</v>
      </c>
      <c r="J624" s="19">
        <f t="shared" si="84"/>
        <v>5.9972719737164495E-5</v>
      </c>
      <c r="K624" s="13">
        <f t="shared" si="88"/>
        <v>0.95160438073989406</v>
      </c>
      <c r="L624" s="13">
        <f t="shared" si="85"/>
        <v>-4.9605897012129509E-2</v>
      </c>
      <c r="M624" s="13">
        <f t="shared" si="89"/>
        <v>2.4607450183779965E-3</v>
      </c>
      <c r="N624" s="19">
        <f t="shared" si="86"/>
        <v>1.2461782167895338E-6</v>
      </c>
    </row>
    <row r="625" spans="1:14" x14ac:dyDescent="0.2">
      <c r="A625" s="5">
        <v>623</v>
      </c>
      <c r="B625" s="2" t="str">
        <f>'Исходные данные'!A875</f>
        <v>26.09.2013</v>
      </c>
      <c r="C625" s="2">
        <f>'Исходные данные'!B875</f>
        <v>1406.19</v>
      </c>
      <c r="D625" s="6" t="str">
        <f>'Исходные данные'!A627</f>
        <v>26.09.2014</v>
      </c>
      <c r="E625" s="2">
        <f>'Исходные данные'!B627</f>
        <v>1588.06</v>
      </c>
      <c r="F625" s="13">
        <f t="shared" si="81"/>
        <v>1.1293352960837439</v>
      </c>
      <c r="G625" s="13">
        <f t="shared" si="82"/>
        <v>0.17530064698598002</v>
      </c>
      <c r="H625" s="13">
        <f t="shared" si="83"/>
        <v>5.0500968880773909E-4</v>
      </c>
      <c r="I625" s="13">
        <f t="shared" si="87"/>
        <v>0.1216292260928066</v>
      </c>
      <c r="J625" s="19">
        <f t="shared" si="84"/>
        <v>6.1423937619054403E-5</v>
      </c>
      <c r="K625" s="13">
        <f t="shared" si="88"/>
        <v>0.954659257053041</v>
      </c>
      <c r="L625" s="13">
        <f t="shared" si="85"/>
        <v>-4.6400801066617509E-2</v>
      </c>
      <c r="M625" s="13">
        <f t="shared" si="89"/>
        <v>2.1530343396238098E-3</v>
      </c>
      <c r="N625" s="19">
        <f t="shared" si="86"/>
        <v>1.0873032018457963E-6</v>
      </c>
    </row>
    <row r="626" spans="1:14" x14ac:dyDescent="0.2">
      <c r="A626" s="5">
        <v>624</v>
      </c>
      <c r="B626" s="2" t="str">
        <f>'Исходные данные'!A876</f>
        <v>25.09.2013</v>
      </c>
      <c r="C626" s="2">
        <f>'Исходные данные'!B876</f>
        <v>1404.99</v>
      </c>
      <c r="D626" s="6" t="str">
        <f>'Исходные данные'!A628</f>
        <v>25.09.2014</v>
      </c>
      <c r="E626" s="2">
        <f>'Исходные данные'!B628</f>
        <v>1610.52</v>
      </c>
      <c r="F626" s="13">
        <f t="shared" si="81"/>
        <v>1.1462857386885317</v>
      </c>
      <c r="G626" s="13">
        <f t="shared" si="82"/>
        <v>0.17481137480290654</v>
      </c>
      <c r="H626" s="13">
        <f t="shared" si="83"/>
        <v>5.0360018349692305E-4</v>
      </c>
      <c r="I626" s="13">
        <f t="shared" si="87"/>
        <v>0.13652692289292029</v>
      </c>
      <c r="J626" s="19">
        <f t="shared" si="84"/>
        <v>6.8754983421144919E-5</v>
      </c>
      <c r="K626" s="13">
        <f t="shared" si="88"/>
        <v>0.9689879484522399</v>
      </c>
      <c r="L626" s="13">
        <f t="shared" si="85"/>
        <v>-3.1503104266503802E-2</v>
      </c>
      <c r="M626" s="13">
        <f t="shared" si="89"/>
        <v>9.9244557842620841E-4</v>
      </c>
      <c r="N626" s="19">
        <f t="shared" si="86"/>
        <v>4.9979577540614848E-7</v>
      </c>
    </row>
    <row r="627" spans="1:14" x14ac:dyDescent="0.2">
      <c r="A627" s="5">
        <v>625</v>
      </c>
      <c r="B627" s="2" t="str">
        <f>'Исходные данные'!A877</f>
        <v>24.09.2013</v>
      </c>
      <c r="C627" s="2">
        <f>'Исходные данные'!B877</f>
        <v>1399.37</v>
      </c>
      <c r="D627" s="6" t="str">
        <f>'Исходные данные'!A629</f>
        <v>24.09.2014</v>
      </c>
      <c r="E627" s="2">
        <f>'Исходные данные'!B629</f>
        <v>1605.59</v>
      </c>
      <c r="F627" s="13">
        <f t="shared" si="81"/>
        <v>1.1473663148416788</v>
      </c>
      <c r="G627" s="13">
        <f t="shared" si="82"/>
        <v>0.17432346820104028</v>
      </c>
      <c r="H627" s="13">
        <f t="shared" si="83"/>
        <v>5.0219461218037548E-4</v>
      </c>
      <c r="I627" s="13">
        <f t="shared" si="87"/>
        <v>0.13746915493847295</v>
      </c>
      <c r="J627" s="19">
        <f t="shared" si="84"/>
        <v>6.903626895109037E-5</v>
      </c>
      <c r="K627" s="13">
        <f t="shared" si="88"/>
        <v>0.9699013902184983</v>
      </c>
      <c r="L627" s="13">
        <f t="shared" si="85"/>
        <v>-3.0560872220951166E-2</v>
      </c>
      <c r="M627" s="13">
        <f t="shared" si="89"/>
        <v>9.3396691090530317E-4</v>
      </c>
      <c r="N627" s="19">
        <f t="shared" si="86"/>
        <v>4.6903315061139204E-7</v>
      </c>
    </row>
    <row r="628" spans="1:14" x14ac:dyDescent="0.2">
      <c r="A628" s="5">
        <v>626</v>
      </c>
      <c r="B628" s="2" t="str">
        <f>'Исходные данные'!A878</f>
        <v>23.09.2013</v>
      </c>
      <c r="C628" s="2">
        <f>'Исходные данные'!B878</f>
        <v>1400.23</v>
      </c>
      <c r="D628" s="6" t="str">
        <f>'Исходные данные'!A630</f>
        <v>23.09.2014</v>
      </c>
      <c r="E628" s="2">
        <f>'Исходные данные'!B630</f>
        <v>1598.7</v>
      </c>
      <c r="F628" s="13">
        <f t="shared" si="81"/>
        <v>1.1417409996929075</v>
      </c>
      <c r="G628" s="13">
        <f t="shared" si="82"/>
        <v>0.17383692336898107</v>
      </c>
      <c r="H628" s="13">
        <f t="shared" si="83"/>
        <v>5.0079296387813682E-4</v>
      </c>
      <c r="I628" s="13">
        <f t="shared" si="87"/>
        <v>0.13255429014663064</v>
      </c>
      <c r="J628" s="19">
        <f t="shared" si="84"/>
        <v>6.6382255837293667E-5</v>
      </c>
      <c r="K628" s="13">
        <f t="shared" si="88"/>
        <v>0.96514615127463632</v>
      </c>
      <c r="L628" s="13">
        <f t="shared" si="85"/>
        <v>-3.5475737012793544E-2</v>
      </c>
      <c r="M628" s="13">
        <f t="shared" si="89"/>
        <v>1.2585279166008878E-3</v>
      </c>
      <c r="N628" s="19">
        <f t="shared" si="86"/>
        <v>6.3026192547793525E-7</v>
      </c>
    </row>
    <row r="629" spans="1:14" x14ac:dyDescent="0.2">
      <c r="A629" s="5">
        <v>627</v>
      </c>
      <c r="B629" s="2" t="str">
        <f>'Исходные данные'!A879</f>
        <v>20.09.2013</v>
      </c>
      <c r="C629" s="2">
        <f>'Исходные данные'!B879</f>
        <v>1394.66</v>
      </c>
      <c r="D629" s="6" t="str">
        <f>'Исходные данные'!A631</f>
        <v>22.09.2014</v>
      </c>
      <c r="E629" s="2">
        <f>'Исходные данные'!B631</f>
        <v>1616.31</v>
      </c>
      <c r="F629" s="13">
        <f t="shared" si="81"/>
        <v>1.1589276239370168</v>
      </c>
      <c r="G629" s="13">
        <f t="shared" si="82"/>
        <v>0.17335173650596672</v>
      </c>
      <c r="H629" s="13">
        <f t="shared" si="83"/>
        <v>4.9939522764089368E-4</v>
      </c>
      <c r="I629" s="13">
        <f t="shared" si="87"/>
        <v>0.1474951154163627</v>
      </c>
      <c r="J629" s="19">
        <f t="shared" si="84"/>
        <v>7.3658356739274343E-5</v>
      </c>
      <c r="K629" s="13">
        <f t="shared" si="88"/>
        <v>0.97967449373327353</v>
      </c>
      <c r="L629" s="13">
        <f t="shared" si="85"/>
        <v>-2.0534911743061497E-2</v>
      </c>
      <c r="M629" s="13">
        <f t="shared" si="89"/>
        <v>4.2168260029532397E-4</v>
      </c>
      <c r="N629" s="19">
        <f t="shared" si="86"/>
        <v>2.105862781666873E-7</v>
      </c>
    </row>
    <row r="630" spans="1:14" x14ac:dyDescent="0.2">
      <c r="A630" s="5">
        <v>628</v>
      </c>
      <c r="B630" s="2" t="str">
        <f>'Исходные данные'!A880</f>
        <v>19.09.2013</v>
      </c>
      <c r="C630" s="2">
        <f>'Исходные данные'!B880</f>
        <v>1403.16</v>
      </c>
      <c r="D630" s="6" t="str">
        <f>'Исходные данные'!A632</f>
        <v>19.09.2014</v>
      </c>
      <c r="E630" s="2">
        <f>'Исходные данные'!B632</f>
        <v>1625.28</v>
      </c>
      <c r="F630" s="13">
        <f t="shared" si="81"/>
        <v>1.158299837509621</v>
      </c>
      <c r="G630" s="13">
        <f t="shared" si="82"/>
        <v>0.17286790382184303</v>
      </c>
      <c r="H630" s="13">
        <f t="shared" si="83"/>
        <v>4.980013925498922E-4</v>
      </c>
      <c r="I630" s="13">
        <f t="shared" si="87"/>
        <v>0.14695327267265262</v>
      </c>
      <c r="J630" s="19">
        <f t="shared" si="84"/>
        <v>7.3182934430745026E-5</v>
      </c>
      <c r="K630" s="13">
        <f t="shared" si="88"/>
        <v>0.97914380800473577</v>
      </c>
      <c r="L630" s="13">
        <f t="shared" si="85"/>
        <v>-2.1076754486771543E-2</v>
      </c>
      <c r="M630" s="13">
        <f t="shared" si="89"/>
        <v>4.4422957969564335E-4</v>
      </c>
      <c r="N630" s="19">
        <f t="shared" si="86"/>
        <v>2.2122694930028371E-7</v>
      </c>
    </row>
    <row r="631" spans="1:14" x14ac:dyDescent="0.2">
      <c r="A631" s="5">
        <v>629</v>
      </c>
      <c r="B631" s="2" t="str">
        <f>'Исходные данные'!A881</f>
        <v>18.09.2013</v>
      </c>
      <c r="C631" s="2">
        <f>'Исходные данные'!B881</f>
        <v>1391.9</v>
      </c>
      <c r="D631" s="6" t="str">
        <f>'Исходные данные'!A633</f>
        <v>18.09.2014</v>
      </c>
      <c r="E631" s="2">
        <f>'Исходные данные'!B633</f>
        <v>1626.69</v>
      </c>
      <c r="F631" s="13">
        <f t="shared" si="81"/>
        <v>1.1686830950499316</v>
      </c>
      <c r="G631" s="13">
        <f t="shared" si="82"/>
        <v>0.17238542153703429</v>
      </c>
      <c r="H631" s="13">
        <f t="shared" si="83"/>
        <v>4.9661144771685349E-4</v>
      </c>
      <c r="I631" s="13">
        <f t="shared" si="87"/>
        <v>0.15587755510514534</v>
      </c>
      <c r="J631" s="19">
        <f t="shared" si="84"/>
        <v>7.7410578307329832E-5</v>
      </c>
      <c r="K631" s="13">
        <f t="shared" si="88"/>
        <v>0.98792107102272286</v>
      </c>
      <c r="L631" s="13">
        <f t="shared" si="85"/>
        <v>-1.2152472054278829E-2</v>
      </c>
      <c r="M631" s="13">
        <f t="shared" si="89"/>
        <v>1.476825770300273E-4</v>
      </c>
      <c r="N631" s="19">
        <f t="shared" si="86"/>
        <v>7.3340858381437593E-8</v>
      </c>
    </row>
    <row r="632" spans="1:14" x14ac:dyDescent="0.2">
      <c r="A632" s="5">
        <v>630</v>
      </c>
      <c r="B632" s="2" t="str">
        <f>'Исходные данные'!A882</f>
        <v>17.09.2013</v>
      </c>
      <c r="C632" s="2">
        <f>'Исходные данные'!B882</f>
        <v>1386.93</v>
      </c>
      <c r="D632" s="6" t="str">
        <f>'Исходные данные'!A634</f>
        <v>17.09.2014</v>
      </c>
      <c r="E632" s="2">
        <f>'Исходные данные'!B634</f>
        <v>1641.67</v>
      </c>
      <c r="F632" s="13">
        <f t="shared" si="81"/>
        <v>1.1836718507783377</v>
      </c>
      <c r="G632" s="13">
        <f t="shared" si="82"/>
        <v>0.1719042858825138</v>
      </c>
      <c r="H632" s="13">
        <f t="shared" si="83"/>
        <v>4.9522538228388832E-4</v>
      </c>
      <c r="I632" s="13">
        <f t="shared" si="87"/>
        <v>0.16862134498897066</v>
      </c>
      <c r="J632" s="19">
        <f t="shared" si="84"/>
        <v>8.3505570033386414E-5</v>
      </c>
      <c r="K632" s="13">
        <f t="shared" si="88"/>
        <v>1.0005914926923991</v>
      </c>
      <c r="L632" s="13">
        <f t="shared" si="85"/>
        <v>5.9131782954653048E-4</v>
      </c>
      <c r="M632" s="13">
        <f t="shared" si="89"/>
        <v>3.4965677553964905E-7</v>
      </c>
      <c r="N632" s="19">
        <f t="shared" si="86"/>
        <v>1.7315891033477442E-10</v>
      </c>
    </row>
    <row r="633" spans="1:14" x14ac:dyDescent="0.2">
      <c r="A633" s="5">
        <v>631</v>
      </c>
      <c r="B633" s="2" t="str">
        <f>'Исходные данные'!A883</f>
        <v>16.09.2013</v>
      </c>
      <c r="C633" s="2">
        <f>'Исходные данные'!B883</f>
        <v>1394.39</v>
      </c>
      <c r="D633" s="6" t="str">
        <f>'Исходные данные'!A635</f>
        <v>16.09.2014</v>
      </c>
      <c r="E633" s="2">
        <f>'Исходные данные'!B635</f>
        <v>1613.41</v>
      </c>
      <c r="F633" s="13">
        <f t="shared" si="81"/>
        <v>1.1570722681602708</v>
      </c>
      <c r="G633" s="13">
        <f t="shared" si="82"/>
        <v>0.17142449309977439</v>
      </c>
      <c r="H633" s="13">
        <f t="shared" si="83"/>
        <v>4.938431854234123E-4</v>
      </c>
      <c r="I633" s="13">
        <f t="shared" si="87"/>
        <v>0.14589290793787443</v>
      </c>
      <c r="J633" s="19">
        <f t="shared" si="84"/>
        <v>7.2048218386724542E-5</v>
      </c>
      <c r="K633" s="13">
        <f t="shared" si="88"/>
        <v>0.97810610870755132</v>
      </c>
      <c r="L633" s="13">
        <f t="shared" si="85"/>
        <v>-2.2137119221549668E-2</v>
      </c>
      <c r="M633" s="13">
        <f t="shared" si="89"/>
        <v>4.9005204742910268E-4</v>
      </c>
      <c r="N633" s="19">
        <f t="shared" si="86"/>
        <v>2.420088641256532E-7</v>
      </c>
    </row>
    <row r="634" spans="1:14" x14ac:dyDescent="0.2">
      <c r="A634" s="5">
        <v>632</v>
      </c>
      <c r="B634" s="2" t="str">
        <f>'Исходные данные'!A884</f>
        <v>13.09.2013</v>
      </c>
      <c r="C634" s="2">
        <f>'Исходные данные'!B884</f>
        <v>1394.37</v>
      </c>
      <c r="D634" s="6" t="str">
        <f>'Исходные данные'!A636</f>
        <v>15.09.2014</v>
      </c>
      <c r="E634" s="2">
        <f>'Исходные данные'!B636</f>
        <v>1623.62</v>
      </c>
      <c r="F634" s="13">
        <f t="shared" si="81"/>
        <v>1.1644111677675222</v>
      </c>
      <c r="G634" s="13">
        <f t="shared" si="82"/>
        <v>0.17094603944079906</v>
      </c>
      <c r="H634" s="13">
        <f t="shared" si="83"/>
        <v>4.9246484633806156E-4</v>
      </c>
      <c r="I634" s="13">
        <f t="shared" si="87"/>
        <v>0.1522155238494543</v>
      </c>
      <c r="J634" s="19">
        <f t="shared" si="84"/>
        <v>7.4960794562789059E-5</v>
      </c>
      <c r="K634" s="13">
        <f t="shared" si="88"/>
        <v>0.98430988934819985</v>
      </c>
      <c r="L634" s="13">
        <f t="shared" si="85"/>
        <v>-1.5814503309969877E-2</v>
      </c>
      <c r="M634" s="13">
        <f t="shared" si="89"/>
        <v>2.5009851494104741E-4</v>
      </c>
      <c r="N634" s="19">
        <f t="shared" si="86"/>
        <v>1.2316472672982031E-7</v>
      </c>
    </row>
    <row r="635" spans="1:14" x14ac:dyDescent="0.2">
      <c r="A635" s="5">
        <v>633</v>
      </c>
      <c r="B635" s="2" t="str">
        <f>'Исходные данные'!A885</f>
        <v>12.09.2013</v>
      </c>
      <c r="C635" s="2">
        <f>'Исходные данные'!B885</f>
        <v>1398.03</v>
      </c>
      <c r="D635" s="6" t="str">
        <f>'Исходные данные'!A637</f>
        <v>12.09.2014</v>
      </c>
      <c r="E635" s="2">
        <f>'Исходные данные'!B637</f>
        <v>1614.73</v>
      </c>
      <c r="F635" s="13">
        <f t="shared" si="81"/>
        <v>1.1550038268134446</v>
      </c>
      <c r="G635" s="13">
        <f t="shared" si="82"/>
        <v>0.17046892116803167</v>
      </c>
      <c r="H635" s="13">
        <f t="shared" si="83"/>
        <v>4.9109035426060774E-4</v>
      </c>
      <c r="I635" s="13">
        <f t="shared" si="87"/>
        <v>0.14410365722666163</v>
      </c>
      <c r="J635" s="19">
        <f t="shared" si="84"/>
        <v>7.0767916077690452E-5</v>
      </c>
      <c r="K635" s="13">
        <f t="shared" si="88"/>
        <v>0.97635759638683794</v>
      </c>
      <c r="L635" s="13">
        <f t="shared" si="85"/>
        <v>-2.392636993276254E-2</v>
      </c>
      <c r="M635" s="13">
        <f t="shared" si="89"/>
        <v>5.7247117815940212E-4</v>
      </c>
      <c r="N635" s="19">
        <f t="shared" si="86"/>
        <v>2.8113507368628828E-7</v>
      </c>
    </row>
    <row r="636" spans="1:14" x14ac:dyDescent="0.2">
      <c r="A636" s="5">
        <v>634</v>
      </c>
      <c r="B636" s="2" t="str">
        <f>'Исходные данные'!A886</f>
        <v>11.09.2013</v>
      </c>
      <c r="C636" s="2">
        <f>'Исходные данные'!B886</f>
        <v>1391.24</v>
      </c>
      <c r="D636" s="6" t="str">
        <f>'Исходные данные'!A638</f>
        <v>11.09.2014</v>
      </c>
      <c r="E636" s="2">
        <f>'Исходные данные'!B638</f>
        <v>1614.27</v>
      </c>
      <c r="F636" s="13">
        <f t="shared" si="81"/>
        <v>1.1603102268479917</v>
      </c>
      <c r="G636" s="13">
        <f t="shared" si="82"/>
        <v>0.1699931345543477</v>
      </c>
      <c r="H636" s="13">
        <f t="shared" si="83"/>
        <v>4.8971969845387449E-4</v>
      </c>
      <c r="I636" s="13">
        <f t="shared" si="87"/>
        <v>0.14868740630131388</v>
      </c>
      <c r="J636" s="19">
        <f t="shared" si="84"/>
        <v>7.2815151777768156E-5</v>
      </c>
      <c r="K636" s="13">
        <f t="shared" si="88"/>
        <v>0.98084324731103545</v>
      </c>
      <c r="L636" s="13">
        <f t="shared" si="85"/>
        <v>-1.9342620858110303E-2</v>
      </c>
      <c r="M636" s="13">
        <f t="shared" si="89"/>
        <v>3.7413698166060281E-4</v>
      </c>
      <c r="N636" s="19">
        <f t="shared" si="86"/>
        <v>1.8322224983927317E-7</v>
      </c>
    </row>
    <row r="637" spans="1:14" x14ac:dyDescent="0.2">
      <c r="A637" s="5">
        <v>635</v>
      </c>
      <c r="B637" s="2" t="str">
        <f>'Исходные данные'!A887</f>
        <v>10.09.2013</v>
      </c>
      <c r="C637" s="2">
        <f>'Исходные данные'!B887</f>
        <v>1392.29</v>
      </c>
      <c r="D637" s="6" t="str">
        <f>'Исходные данные'!A639</f>
        <v>10.09.2014</v>
      </c>
      <c r="E637" s="2">
        <f>'Исходные данные'!B639</f>
        <v>1609.42</v>
      </c>
      <c r="F637" s="13">
        <f t="shared" si="81"/>
        <v>1.1559517054636608</v>
      </c>
      <c r="G637" s="13">
        <f t="shared" si="82"/>
        <v>0.16951867588302538</v>
      </c>
      <c r="H637" s="13">
        <f t="shared" si="83"/>
        <v>4.8835286821065371E-4</v>
      </c>
      <c r="I637" s="13">
        <f t="shared" si="87"/>
        <v>0.14492399209692056</v>
      </c>
      <c r="J637" s="19">
        <f t="shared" si="84"/>
        <v>7.0774047213069267E-5</v>
      </c>
      <c r="K637" s="13">
        <f t="shared" si="88"/>
        <v>0.97715886517842698</v>
      </c>
      <c r="L637" s="13">
        <f t="shared" si="85"/>
        <v>-2.3106035062503544E-2</v>
      </c>
      <c r="M637" s="13">
        <f t="shared" si="89"/>
        <v>5.3388885630964206E-4</v>
      </c>
      <c r="N637" s="19">
        <f t="shared" si="86"/>
        <v>2.6072615428451927E-7</v>
      </c>
    </row>
    <row r="638" spans="1:14" x14ac:dyDescent="0.2">
      <c r="A638" s="5">
        <v>636</v>
      </c>
      <c r="B638" s="2" t="str">
        <f>'Исходные данные'!A888</f>
        <v>09.09.2013</v>
      </c>
      <c r="C638" s="2">
        <f>'Исходные данные'!B888</f>
        <v>1381.6</v>
      </c>
      <c r="D638" s="6" t="str">
        <f>'Исходные данные'!A640</f>
        <v>09.09.2014</v>
      </c>
      <c r="E638" s="2">
        <f>'Исходные данные'!B640</f>
        <v>1631</v>
      </c>
      <c r="F638" s="13">
        <f t="shared" si="81"/>
        <v>1.1805153445280834</v>
      </c>
      <c r="G638" s="13">
        <f t="shared" si="82"/>
        <v>0.16904554144771641</v>
      </c>
      <c r="H638" s="13">
        <f t="shared" si="83"/>
        <v>4.8698985285362128E-4</v>
      </c>
      <c r="I638" s="13">
        <f t="shared" si="87"/>
        <v>0.16595107578854501</v>
      </c>
      <c r="J638" s="19">
        <f t="shared" si="84"/>
        <v>8.0816489979163695E-5</v>
      </c>
      <c r="K638" s="13">
        <f t="shared" si="88"/>
        <v>0.99792320815174873</v>
      </c>
      <c r="L638" s="13">
        <f t="shared" si="85"/>
        <v>-2.0789513708791042E-3</v>
      </c>
      <c r="M638" s="13">
        <f t="shared" si="89"/>
        <v>4.3220388024800036E-6</v>
      </c>
      <c r="N638" s="19">
        <f t="shared" si="86"/>
        <v>2.1047890404473786E-9</v>
      </c>
    </row>
    <row r="639" spans="1:14" x14ac:dyDescent="0.2">
      <c r="A639" s="5">
        <v>637</v>
      </c>
      <c r="B639" s="2" t="str">
        <f>'Исходные данные'!A889</f>
        <v>06.09.2013</v>
      </c>
      <c r="C639" s="2">
        <f>'Исходные данные'!B889</f>
        <v>1376.56</v>
      </c>
      <c r="D639" s="6" t="str">
        <f>'Исходные данные'!A641</f>
        <v>08.09.2014</v>
      </c>
      <c r="E639" s="2">
        <f>'Исходные данные'!B641</f>
        <v>1628.65</v>
      </c>
      <c r="F639" s="13">
        <f t="shared" si="81"/>
        <v>1.1831304120416111</v>
      </c>
      <c r="G639" s="13">
        <f t="shared" si="82"/>
        <v>0.16857372755241706</v>
      </c>
      <c r="H639" s="13">
        <f t="shared" si="83"/>
        <v>4.8563064173525421E-4</v>
      </c>
      <c r="I639" s="13">
        <f t="shared" si="87"/>
        <v>0.16816381733262428</v>
      </c>
      <c r="J639" s="19">
        <f t="shared" si="84"/>
        <v>8.1665502527892398E-5</v>
      </c>
      <c r="K639" s="13">
        <f t="shared" si="88"/>
        <v>1.0001337991235044</v>
      </c>
      <c r="L639" s="13">
        <f t="shared" si="85"/>
        <v>1.3379017320004665E-4</v>
      </c>
      <c r="M639" s="13">
        <f t="shared" si="89"/>
        <v>1.7899810444905138E-8</v>
      </c>
      <c r="N639" s="19">
        <f t="shared" si="86"/>
        <v>8.692696433298689E-12</v>
      </c>
    </row>
    <row r="640" spans="1:14" x14ac:dyDescent="0.2">
      <c r="A640" s="5">
        <v>638</v>
      </c>
      <c r="B640" s="2" t="str">
        <f>'Исходные данные'!A890</f>
        <v>05.09.2013</v>
      </c>
      <c r="C640" s="2">
        <f>'Исходные данные'!B890</f>
        <v>1361.42</v>
      </c>
      <c r="D640" s="6" t="str">
        <f>'Исходные данные'!A642</f>
        <v>05.09.2014</v>
      </c>
      <c r="E640" s="2">
        <f>'Исходные данные'!B642</f>
        <v>1600.85</v>
      </c>
      <c r="F640" s="13">
        <f t="shared" si="81"/>
        <v>1.1758678438689014</v>
      </c>
      <c r="G640" s="13">
        <f t="shared" si="82"/>
        <v>0.16810323051143919</v>
      </c>
      <c r="H640" s="13">
        <f t="shared" si="83"/>
        <v>4.8427522423774658E-4</v>
      </c>
      <c r="I640" s="13">
        <f t="shared" si="87"/>
        <v>0.16200646549909375</v>
      </c>
      <c r="J640" s="19">
        <f t="shared" si="84"/>
        <v>7.8455717407538384E-5</v>
      </c>
      <c r="K640" s="13">
        <f t="shared" si="88"/>
        <v>0.9939945436162172</v>
      </c>
      <c r="L640" s="13">
        <f t="shared" si="85"/>
        <v>-6.0235616603303965E-3</v>
      </c>
      <c r="M640" s="13">
        <f t="shared" si="89"/>
        <v>3.628329507580198E-5</v>
      </c>
      <c r="N640" s="19">
        <f t="shared" si="86"/>
        <v>1.7571100858918329E-8</v>
      </c>
    </row>
    <row r="641" spans="1:14" x14ac:dyDescent="0.2">
      <c r="A641" s="5">
        <v>639</v>
      </c>
      <c r="B641" s="2" t="str">
        <f>'Исходные данные'!A891</f>
        <v>04.09.2013</v>
      </c>
      <c r="C641" s="2">
        <f>'Исходные данные'!B891</f>
        <v>1348.54</v>
      </c>
      <c r="D641" s="6" t="str">
        <f>'Исходные данные'!A643</f>
        <v>04.09.2014</v>
      </c>
      <c r="E641" s="2">
        <f>'Исходные данные'!B643</f>
        <v>1601.52</v>
      </c>
      <c r="F641" s="13">
        <f t="shared" si="81"/>
        <v>1.1875954736233261</v>
      </c>
      <c r="G641" s="13">
        <f t="shared" si="82"/>
        <v>0.16763404664938189</v>
      </c>
      <c r="H641" s="13">
        <f t="shared" si="83"/>
        <v>4.8292358977292848E-4</v>
      </c>
      <c r="I641" s="13">
        <f t="shared" si="87"/>
        <v>0.1719306525355413</v>
      </c>
      <c r="J641" s="19">
        <f t="shared" si="84"/>
        <v>8.3029367914465652E-5</v>
      </c>
      <c r="K641" s="13">
        <f t="shared" si="88"/>
        <v>1.0039082427161894</v>
      </c>
      <c r="L641" s="13">
        <f t="shared" si="85"/>
        <v>3.9006253761171878E-3</v>
      </c>
      <c r="M641" s="13">
        <f t="shared" si="89"/>
        <v>1.5214878324809544E-5</v>
      </c>
      <c r="N641" s="19">
        <f t="shared" si="86"/>
        <v>7.3476236585753457E-9</v>
      </c>
    </row>
    <row r="642" spans="1:14" x14ac:dyDescent="0.2">
      <c r="A642" s="5">
        <v>640</v>
      </c>
      <c r="B642" s="2" t="str">
        <f>'Исходные данные'!A892</f>
        <v>03.09.2013</v>
      </c>
      <c r="C642" s="2">
        <f>'Исходные данные'!B892</f>
        <v>1340.91</v>
      </c>
      <c r="D642" s="6" t="str">
        <f>'Исходные данные'!A644</f>
        <v>03.09.2014</v>
      </c>
      <c r="E642" s="2">
        <f>'Исходные данные'!B644</f>
        <v>1575.21</v>
      </c>
      <c r="F642" s="13">
        <f t="shared" ref="F642:F705" si="90">E642/C642</f>
        <v>1.1747320849274001</v>
      </c>
      <c r="G642" s="13">
        <f t="shared" ref="G642:G705" si="91">1/POWER(2,A642/248)</f>
        <v>0.16716617230110212</v>
      </c>
      <c r="H642" s="13">
        <f t="shared" ref="H642:H705" si="92">G642/SUM(G$2:G$1242)</f>
        <v>4.8157572778218069E-4</v>
      </c>
      <c r="I642" s="13">
        <f t="shared" si="87"/>
        <v>0.16104010876950076</v>
      </c>
      <c r="J642" s="19">
        <f t="shared" ref="J642:J705" si="93">H642*I642</f>
        <v>7.7553007582793871E-5</v>
      </c>
      <c r="K642" s="13">
        <f t="shared" si="88"/>
        <v>0.99303445426893044</v>
      </c>
      <c r="L642" s="13">
        <f t="shared" ref="L642:L705" si="94">LN(K642)</f>
        <v>-6.9899183899233526E-3</v>
      </c>
      <c r="M642" s="13">
        <f t="shared" si="89"/>
        <v>4.8858959097788323E-5</v>
      </c>
      <c r="N642" s="19">
        <f t="shared" ref="N642:N705" si="95">M642*H642</f>
        <v>2.3529288786197209E-8</v>
      </c>
    </row>
    <row r="643" spans="1:14" x14ac:dyDescent="0.2">
      <c r="A643" s="5">
        <v>641</v>
      </c>
      <c r="B643" s="2" t="str">
        <f>'Исходные данные'!A893</f>
        <v>02.09.2013</v>
      </c>
      <c r="C643" s="2">
        <f>'Исходные данные'!B893</f>
        <v>1332.87</v>
      </c>
      <c r="D643" s="6" t="str">
        <f>'Исходные данные'!A645</f>
        <v>02.09.2014</v>
      </c>
      <c r="E643" s="2">
        <f>'Исходные данные'!B645</f>
        <v>1569.65</v>
      </c>
      <c r="F643" s="13">
        <f t="shared" si="90"/>
        <v>1.1776467322394533</v>
      </c>
      <c r="G643" s="13">
        <f t="shared" si="91"/>
        <v>0.16669960381168675</v>
      </c>
      <c r="H643" s="13">
        <f t="shared" si="92"/>
        <v>4.8023162773635488E-4</v>
      </c>
      <c r="I643" s="13">
        <f t="shared" ref="I643:I706" si="96">LN(F643)</f>
        <v>0.16351815251167442</v>
      </c>
      <c r="J643" s="19">
        <f t="shared" si="93"/>
        <v>7.8526588545122942E-5</v>
      </c>
      <c r="K643" s="13">
        <f t="shared" ref="K643:K706" si="97">F643/GEOMEAN(F$2:F$1242)</f>
        <v>0.99549828856787181</v>
      </c>
      <c r="L643" s="13">
        <f t="shared" si="94"/>
        <v>-4.5118746477497652E-3</v>
      </c>
      <c r="M643" s="13">
        <f t="shared" ref="M643:M706" si="98">POWER(L643-AVERAGE(L$2:L$1242),2)</f>
        <v>2.035701283700684E-5</v>
      </c>
      <c r="N643" s="19">
        <f t="shared" si="95"/>
        <v>9.7760814105656661E-9</v>
      </c>
    </row>
    <row r="644" spans="1:14" x14ac:dyDescent="0.2">
      <c r="A644" s="5">
        <v>642</v>
      </c>
      <c r="B644" s="2" t="str">
        <f>'Исходные данные'!A894</f>
        <v>30.08.2013</v>
      </c>
      <c r="C644" s="2">
        <f>'Исходные данные'!B894</f>
        <v>1338.65</v>
      </c>
      <c r="D644" s="6" t="str">
        <f>'Исходные данные'!A646</f>
        <v>01.09.2014</v>
      </c>
      <c r="E644" s="2">
        <f>'Исходные данные'!B646</f>
        <v>1570.56</v>
      </c>
      <c r="F644" s="13">
        <f t="shared" si="90"/>
        <v>1.1732416987263286</v>
      </c>
      <c r="G644" s="13">
        <f t="shared" si="91"/>
        <v>0.1662343375364233</v>
      </c>
      <c r="H644" s="13">
        <f t="shared" si="92"/>
        <v>4.7889127913568874E-4</v>
      </c>
      <c r="I644" s="13">
        <f t="shared" si="96"/>
        <v>0.15977060021568917</v>
      </c>
      <c r="J644" s="19">
        <f t="shared" si="93"/>
        <v>7.6512747105568141E-5</v>
      </c>
      <c r="K644" s="13">
        <f t="shared" si="97"/>
        <v>0.99177458840945443</v>
      </c>
      <c r="L644" s="13">
        <f t="shared" si="94"/>
        <v>-8.2594269437349949E-3</v>
      </c>
      <c r="M644" s="13">
        <f t="shared" si="98"/>
        <v>6.8218133438895204E-5</v>
      </c>
      <c r="N644" s="19">
        <f t="shared" si="95"/>
        <v>3.2669069182801626E-8</v>
      </c>
    </row>
    <row r="645" spans="1:14" x14ac:dyDescent="0.2">
      <c r="A645" s="5">
        <v>643</v>
      </c>
      <c r="B645" s="2" t="str">
        <f>'Исходные данные'!A895</f>
        <v>29.08.2013</v>
      </c>
      <c r="C645" s="2">
        <f>'Исходные данные'!B895</f>
        <v>1333.19</v>
      </c>
      <c r="D645" s="6" t="str">
        <f>'Исходные данные'!A647</f>
        <v>29.08.2014</v>
      </c>
      <c r="E645" s="2">
        <f>'Исходные данные'!B647</f>
        <v>1566.86</v>
      </c>
      <c r="F645" s="13">
        <f t="shared" si="90"/>
        <v>1.1752713416692293</v>
      </c>
      <c r="G645" s="13">
        <f t="shared" si="91"/>
        <v>0.16577036984077234</v>
      </c>
      <c r="H645" s="13">
        <f t="shared" si="92"/>
        <v>4.7755467150972672E-4</v>
      </c>
      <c r="I645" s="13">
        <f t="shared" si="96"/>
        <v>0.16149905001630172</v>
      </c>
      <c r="J645" s="19">
        <f t="shared" si="93"/>
        <v>7.7124625779667887E-5</v>
      </c>
      <c r="K645" s="13">
        <f t="shared" si="97"/>
        <v>0.99349030333545718</v>
      </c>
      <c r="L645" s="13">
        <f t="shared" si="94"/>
        <v>-6.530977143122443E-3</v>
      </c>
      <c r="M645" s="13">
        <f t="shared" si="98"/>
        <v>4.2653662443987461E-5</v>
      </c>
      <c r="N645" s="19">
        <f t="shared" si="95"/>
        <v>2.0369455757125199E-8</v>
      </c>
    </row>
    <row r="646" spans="1:14" x14ac:dyDescent="0.2">
      <c r="A646" s="5">
        <v>644</v>
      </c>
      <c r="B646" s="2" t="str">
        <f>'Исходные данные'!A896</f>
        <v>28.08.2013</v>
      </c>
      <c r="C646" s="2">
        <f>'Исходные данные'!B896</f>
        <v>1329.14</v>
      </c>
      <c r="D646" s="6" t="str">
        <f>'Исходные данные'!A648</f>
        <v>28.08.2014</v>
      </c>
      <c r="E646" s="2">
        <f>'Исходные данные'!B648</f>
        <v>1593.13</v>
      </c>
      <c r="F646" s="13">
        <f t="shared" si="90"/>
        <v>1.1986171509397054</v>
      </c>
      <c r="G646" s="13">
        <f t="shared" si="91"/>
        <v>0.16530769710033816</v>
      </c>
      <c r="H646" s="13">
        <f t="shared" si="92"/>
        <v>4.7622179441723559E-4</v>
      </c>
      <c r="I646" s="13">
        <f t="shared" si="96"/>
        <v>0.18116851808332859</v>
      </c>
      <c r="J646" s="19">
        <f t="shared" si="93"/>
        <v>8.6276396773554142E-5</v>
      </c>
      <c r="K646" s="13">
        <f t="shared" si="97"/>
        <v>1.0132251801348822</v>
      </c>
      <c r="L646" s="13">
        <f t="shared" si="94"/>
        <v>1.3138490923904515E-2</v>
      </c>
      <c r="M646" s="13">
        <f t="shared" si="98"/>
        <v>1.7261994375752194E-4</v>
      </c>
      <c r="N646" s="19">
        <f t="shared" si="95"/>
        <v>8.2205379368409383E-8</v>
      </c>
    </row>
    <row r="647" spans="1:14" x14ac:dyDescent="0.2">
      <c r="A647" s="5">
        <v>645</v>
      </c>
      <c r="B647" s="2" t="str">
        <f>'Исходные данные'!A897</f>
        <v>27.08.2013</v>
      </c>
      <c r="C647" s="2">
        <f>'Исходные данные'!B897</f>
        <v>1344.75</v>
      </c>
      <c r="D647" s="6" t="str">
        <f>'Исходные данные'!A649</f>
        <v>27.08.2014</v>
      </c>
      <c r="E647" s="2">
        <f>'Исходные данные'!B649</f>
        <v>1596.22</v>
      </c>
      <c r="F647" s="13">
        <f t="shared" si="90"/>
        <v>1.1870013013571297</v>
      </c>
      <c r="G647" s="13">
        <f t="shared" si="91"/>
        <v>0.16484631570084113</v>
      </c>
      <c r="H647" s="13">
        <f t="shared" si="92"/>
        <v>4.7489263744612462E-4</v>
      </c>
      <c r="I647" s="13">
        <f t="shared" si="96"/>
        <v>0.17143021196823555</v>
      </c>
      <c r="J647" s="19">
        <f t="shared" si="93"/>
        <v>8.1410945499543576E-5</v>
      </c>
      <c r="K647" s="13">
        <f t="shared" si="97"/>
        <v>1.0034059719944863</v>
      </c>
      <c r="L647" s="13">
        <f t="shared" si="94"/>
        <v>3.4001848088113123E-3</v>
      </c>
      <c r="M647" s="13">
        <f t="shared" si="98"/>
        <v>1.1561256734071388E-5</v>
      </c>
      <c r="N647" s="19">
        <f t="shared" si="95"/>
        <v>5.4903557026349308E-9</v>
      </c>
    </row>
    <row r="648" spans="1:14" x14ac:dyDescent="0.2">
      <c r="A648" s="5">
        <v>646</v>
      </c>
      <c r="B648" s="2" t="str">
        <f>'Исходные данные'!A898</f>
        <v>26.08.2013</v>
      </c>
      <c r="C648" s="2">
        <f>'Исходные данные'!B898</f>
        <v>1352.25</v>
      </c>
      <c r="D648" s="6" t="str">
        <f>'Исходные данные'!A650</f>
        <v>26.08.2014</v>
      </c>
      <c r="E648" s="2">
        <f>'Исходные данные'!B650</f>
        <v>1595.4</v>
      </c>
      <c r="F648" s="13">
        <f t="shared" si="90"/>
        <v>1.1798114254021077</v>
      </c>
      <c r="G648" s="13">
        <f t="shared" si="91"/>
        <v>0.16438622203808911</v>
      </c>
      <c r="H648" s="13">
        <f t="shared" si="92"/>
        <v>4.7356719021336344E-4</v>
      </c>
      <c r="I648" s="13">
        <f t="shared" si="96"/>
        <v>0.16535461672549287</v>
      </c>
      <c r="J648" s="19">
        <f t="shared" si="93"/>
        <v>7.8306521231499292E-5</v>
      </c>
      <c r="K648" s="13">
        <f t="shared" si="97"/>
        <v>0.99732816528701251</v>
      </c>
      <c r="L648" s="13">
        <f t="shared" si="94"/>
        <v>-2.675410433931279E-3</v>
      </c>
      <c r="M648" s="13">
        <f t="shared" si="98"/>
        <v>7.1578209899882224E-6</v>
      </c>
      <c r="N648" s="19">
        <f t="shared" si="95"/>
        <v>3.3897091742789578E-9</v>
      </c>
    </row>
    <row r="649" spans="1:14" x14ac:dyDescent="0.2">
      <c r="A649" s="5">
        <v>647</v>
      </c>
      <c r="B649" s="2" t="str">
        <f>'Исходные данные'!A899</f>
        <v>23.08.2013</v>
      </c>
      <c r="C649" s="2">
        <f>'Исходные данные'!B899</f>
        <v>1349.72</v>
      </c>
      <c r="D649" s="6" t="str">
        <f>'Исходные данные'!A651</f>
        <v>25.08.2014</v>
      </c>
      <c r="E649" s="2">
        <f>'Исходные данные'!B651</f>
        <v>1578.83</v>
      </c>
      <c r="F649" s="13">
        <f t="shared" si="90"/>
        <v>1.1697463177547935</v>
      </c>
      <c r="G649" s="13">
        <f t="shared" si="91"/>
        <v>0.16392741251794968</v>
      </c>
      <c r="H649" s="13">
        <f t="shared" si="92"/>
        <v>4.7224544236490186E-4</v>
      </c>
      <c r="I649" s="13">
        <f t="shared" si="96"/>
        <v>0.1567869028684826</v>
      </c>
      <c r="J649" s="19">
        <f t="shared" si="93"/>
        <v>7.4041900302149459E-5</v>
      </c>
      <c r="K649" s="13">
        <f t="shared" si="97"/>
        <v>0.98881984342541429</v>
      </c>
      <c r="L649" s="13">
        <f t="shared" si="94"/>
        <v>-1.1243124290941564E-2</v>
      </c>
      <c r="M649" s="13">
        <f t="shared" si="98"/>
        <v>1.264078438215597E-4</v>
      </c>
      <c r="N649" s="19">
        <f t="shared" si="95"/>
        <v>5.9695528123905888E-8</v>
      </c>
    </row>
    <row r="650" spans="1:14" x14ac:dyDescent="0.2">
      <c r="A650" s="5">
        <v>648</v>
      </c>
      <c r="B650" s="2" t="str">
        <f>'Исходные данные'!A900</f>
        <v>22.08.2013</v>
      </c>
      <c r="C650" s="2">
        <f>'Исходные данные'!B900</f>
        <v>1333.97</v>
      </c>
      <c r="D650" s="6" t="str">
        <f>'Исходные данные'!A652</f>
        <v>22.08.2014</v>
      </c>
      <c r="E650" s="2">
        <f>'Исходные данные'!B652</f>
        <v>1621.34</v>
      </c>
      <c r="F650" s="13">
        <f t="shared" si="90"/>
        <v>1.2154246347369131</v>
      </c>
      <c r="G650" s="13">
        <f t="shared" si="91"/>
        <v>0.16346988355632155</v>
      </c>
      <c r="H650" s="13">
        <f t="shared" si="92"/>
        <v>4.7092738357558763E-4</v>
      </c>
      <c r="I650" s="13">
        <f t="shared" si="96"/>
        <v>0.19509350934447389</v>
      </c>
      <c r="J650" s="19">
        <f t="shared" si="93"/>
        <v>9.1874875908172553E-5</v>
      </c>
      <c r="K650" s="13">
        <f t="shared" si="97"/>
        <v>1.0274330243866423</v>
      </c>
      <c r="L650" s="13">
        <f t="shared" si="94"/>
        <v>2.7063482185049802E-2</v>
      </c>
      <c r="M650" s="13">
        <f t="shared" si="98"/>
        <v>7.3243206798050933E-4</v>
      </c>
      <c r="N650" s="19">
        <f t="shared" si="95"/>
        <v>3.4492231742091818E-7</v>
      </c>
    </row>
    <row r="651" spans="1:14" x14ac:dyDescent="0.2">
      <c r="A651" s="5">
        <v>649</v>
      </c>
      <c r="B651" s="2" t="str">
        <f>'Исходные данные'!A901</f>
        <v>21.08.2013</v>
      </c>
      <c r="C651" s="2">
        <f>'Исходные данные'!B901</f>
        <v>1332.87</v>
      </c>
      <c r="D651" s="6" t="str">
        <f>'Исходные данные'!A653</f>
        <v>21.08.2014</v>
      </c>
      <c r="E651" s="2">
        <f>'Исходные данные'!B653</f>
        <v>1616.46</v>
      </c>
      <c r="F651" s="13">
        <f t="shared" si="90"/>
        <v>1.2127664363366271</v>
      </c>
      <c r="G651" s="13">
        <f t="shared" si="91"/>
        <v>0.16301363157910684</v>
      </c>
      <c r="H651" s="13">
        <f t="shared" si="92"/>
        <v>4.6961300354908634E-4</v>
      </c>
      <c r="I651" s="13">
        <f t="shared" si="96"/>
        <v>0.19290406099847451</v>
      </c>
      <c r="J651" s="19">
        <f t="shared" si="93"/>
        <v>9.0590255482309785E-5</v>
      </c>
      <c r="K651" s="13">
        <f t="shared" si="97"/>
        <v>1.0251859736491715</v>
      </c>
      <c r="L651" s="13">
        <f t="shared" si="94"/>
        <v>2.4874033839050316E-2</v>
      </c>
      <c r="M651" s="13">
        <f t="shared" si="98"/>
        <v>6.1871755942622135E-4</v>
      </c>
      <c r="N651" s="19">
        <f t="shared" si="95"/>
        <v>2.9055781143070813E-7</v>
      </c>
    </row>
    <row r="652" spans="1:14" x14ac:dyDescent="0.2">
      <c r="A652" s="5">
        <v>650</v>
      </c>
      <c r="B652" s="2" t="str">
        <f>'Исходные данные'!A902</f>
        <v>20.08.2013</v>
      </c>
      <c r="C652" s="2">
        <f>'Исходные данные'!B902</f>
        <v>1334.6</v>
      </c>
      <c r="D652" s="6" t="str">
        <f>'Исходные данные'!A654</f>
        <v>20.08.2014</v>
      </c>
      <c r="E652" s="2">
        <f>'Исходные данные'!B654</f>
        <v>1611.55</v>
      </c>
      <c r="F652" s="13">
        <f t="shared" si="90"/>
        <v>1.2075153604076128</v>
      </c>
      <c r="G652" s="13">
        <f t="shared" si="91"/>
        <v>0.16255865302218331</v>
      </c>
      <c r="H652" s="13">
        <f t="shared" si="92"/>
        <v>4.683022920178019E-4</v>
      </c>
      <c r="I652" s="13">
        <f t="shared" si="96"/>
        <v>0.18856482729814347</v>
      </c>
      <c r="J652" s="19">
        <f t="shared" si="93"/>
        <v>8.8305340817661571E-5</v>
      </c>
      <c r="K652" s="13">
        <f t="shared" si="97"/>
        <v>1.0207470897654343</v>
      </c>
      <c r="L652" s="13">
        <f t="shared" si="94"/>
        <v>2.0534800138719399E-2</v>
      </c>
      <c r="M652" s="13">
        <f t="shared" si="98"/>
        <v>4.2167801673715125E-4</v>
      </c>
      <c r="N652" s="19">
        <f t="shared" si="95"/>
        <v>1.9747278173152895E-7</v>
      </c>
    </row>
    <row r="653" spans="1:14" x14ac:dyDescent="0.2">
      <c r="A653" s="5">
        <v>651</v>
      </c>
      <c r="B653" s="2" t="str">
        <f>'Исходные данные'!A903</f>
        <v>19.08.2013</v>
      </c>
      <c r="C653" s="2">
        <f>'Исходные данные'!B903</f>
        <v>1338.22</v>
      </c>
      <c r="D653" s="6" t="str">
        <f>'Исходные данные'!A655</f>
        <v>19.08.2014</v>
      </c>
      <c r="E653" s="2">
        <f>'Исходные данные'!B655</f>
        <v>1594.43</v>
      </c>
      <c r="F653" s="13">
        <f t="shared" si="90"/>
        <v>1.1914558144400771</v>
      </c>
      <c r="G653" s="13">
        <f t="shared" si="91"/>
        <v>0.16210494433137621</v>
      </c>
      <c r="H653" s="13">
        <f t="shared" si="92"/>
        <v>4.6699523874279495E-4</v>
      </c>
      <c r="I653" s="13">
        <f t="shared" si="96"/>
        <v>0.17517593289091798</v>
      </c>
      <c r="J653" s="19">
        <f t="shared" si="93"/>
        <v>8.1806326602386069E-5</v>
      </c>
      <c r="K653" s="13">
        <f t="shared" si="97"/>
        <v>1.0071714986410425</v>
      </c>
      <c r="L653" s="13">
        <f t="shared" si="94"/>
        <v>7.1459057314938361E-3</v>
      </c>
      <c r="M653" s="13">
        <f t="shared" si="98"/>
        <v>5.1063968723396817E-5</v>
      </c>
      <c r="N653" s="19">
        <f t="shared" si="95"/>
        <v>2.384663026513731E-8</v>
      </c>
    </row>
    <row r="654" spans="1:14" x14ac:dyDescent="0.2">
      <c r="A654" s="5">
        <v>652</v>
      </c>
      <c r="B654" s="2" t="str">
        <f>'Исходные данные'!A904</f>
        <v>16.08.2013</v>
      </c>
      <c r="C654" s="2">
        <f>'Исходные данные'!B904</f>
        <v>1339.89</v>
      </c>
      <c r="D654" s="6" t="str">
        <f>'Исходные данные'!A656</f>
        <v>18.08.2014</v>
      </c>
      <c r="E654" s="2">
        <f>'Исходные данные'!B656</f>
        <v>1577.08</v>
      </c>
      <c r="F654" s="13">
        <f t="shared" si="90"/>
        <v>1.1770219943428191</v>
      </c>
      <c r="G654" s="13">
        <f t="shared" si="91"/>
        <v>0.16165250196243075</v>
      </c>
      <c r="H654" s="13">
        <f t="shared" si="92"/>
        <v>4.6569183351370387E-4</v>
      </c>
      <c r="I654" s="13">
        <f t="shared" si="96"/>
        <v>0.16298751488588809</v>
      </c>
      <c r="J654" s="19">
        <f t="shared" si="93"/>
        <v>7.5901954647051328E-5</v>
      </c>
      <c r="K654" s="13">
        <f t="shared" si="97"/>
        <v>0.99497017984912206</v>
      </c>
      <c r="L654" s="13">
        <f t="shared" si="94"/>
        <v>-5.0425122735360825E-3</v>
      </c>
      <c r="M654" s="13">
        <f t="shared" si="98"/>
        <v>2.5426930028761777E-5</v>
      </c>
      <c r="N654" s="19">
        <f t="shared" si="95"/>
        <v>1.1841113665718727E-8</v>
      </c>
    </row>
    <row r="655" spans="1:14" x14ac:dyDescent="0.2">
      <c r="A655" s="5">
        <v>653</v>
      </c>
      <c r="B655" s="2" t="str">
        <f>'Исходные данные'!A905</f>
        <v>15.08.2013</v>
      </c>
      <c r="C655" s="2">
        <f>'Исходные данные'!B905</f>
        <v>1362.62</v>
      </c>
      <c r="D655" s="6" t="str">
        <f>'Исходные данные'!A657</f>
        <v>15.08.2014</v>
      </c>
      <c r="E655" s="2">
        <f>'Исходные данные'!B657</f>
        <v>1581.09</v>
      </c>
      <c r="F655" s="13">
        <f t="shared" si="90"/>
        <v>1.160330833247714</v>
      </c>
      <c r="G655" s="13">
        <f t="shared" si="91"/>
        <v>0.16120132238098414</v>
      </c>
      <c r="H655" s="13">
        <f t="shared" si="92"/>
        <v>4.6439206614866396E-4</v>
      </c>
      <c r="I655" s="13">
        <f t="shared" si="96"/>
        <v>0.14870516553179311</v>
      </c>
      <c r="J655" s="19">
        <f t="shared" si="93"/>
        <v>6.9057499068288485E-5</v>
      </c>
      <c r="K655" s="13">
        <f t="shared" si="97"/>
        <v>0.98086066648700365</v>
      </c>
      <c r="L655" s="13">
        <f t="shared" si="94"/>
        <v>-1.9324861627630984E-2</v>
      </c>
      <c r="M655" s="13">
        <f t="shared" si="98"/>
        <v>3.7345027692708353E-4</v>
      </c>
      <c r="N655" s="19">
        <f t="shared" si="95"/>
        <v>1.7342734570595904E-7</v>
      </c>
    </row>
    <row r="656" spans="1:14" x14ac:dyDescent="0.2">
      <c r="A656" s="5">
        <v>654</v>
      </c>
      <c r="B656" s="2" t="str">
        <f>'Исходные данные'!A906</f>
        <v>14.08.2013</v>
      </c>
      <c r="C656" s="2">
        <f>'Исходные данные'!B906</f>
        <v>1362.67</v>
      </c>
      <c r="D656" s="6" t="str">
        <f>'Исходные данные'!A658</f>
        <v>14.08.2014</v>
      </c>
      <c r="E656" s="2">
        <f>'Исходные данные'!B658</f>
        <v>1580.15</v>
      </c>
      <c r="F656" s="13">
        <f t="shared" si="90"/>
        <v>1.159598435424571</v>
      </c>
      <c r="G656" s="13">
        <f t="shared" si="91"/>
        <v>0.16075140206253843</v>
      </c>
      <c r="H656" s="13">
        <f t="shared" si="92"/>
        <v>4.6309592649422949E-4</v>
      </c>
      <c r="I656" s="13">
        <f t="shared" si="96"/>
        <v>0.14807376882727738</v>
      </c>
      <c r="J656" s="19">
        <f t="shared" si="93"/>
        <v>6.8572359164560377E-5</v>
      </c>
      <c r="K656" s="13">
        <f t="shared" si="97"/>
        <v>0.98024154976929045</v>
      </c>
      <c r="L656" s="13">
        <f t="shared" si="94"/>
        <v>-1.9956258332146731E-2</v>
      </c>
      <c r="M656" s="13">
        <f t="shared" si="98"/>
        <v>3.9825224661937486E-4</v>
      </c>
      <c r="N656" s="19">
        <f t="shared" si="95"/>
        <v>1.8442899312660778E-7</v>
      </c>
    </row>
    <row r="657" spans="1:14" x14ac:dyDescent="0.2">
      <c r="A657" s="5">
        <v>655</v>
      </c>
      <c r="B657" s="2" t="str">
        <f>'Исходные данные'!A907</f>
        <v>13.08.2013</v>
      </c>
      <c r="C657" s="2">
        <f>'Исходные данные'!B907</f>
        <v>1350.61</v>
      </c>
      <c r="D657" s="6" t="str">
        <f>'Исходные данные'!A659</f>
        <v>13.08.2014</v>
      </c>
      <c r="E657" s="2">
        <f>'Исходные данные'!B659</f>
        <v>1561.58</v>
      </c>
      <c r="F657" s="13">
        <f t="shared" si="90"/>
        <v>1.1562034932363896</v>
      </c>
      <c r="G657" s="13">
        <f t="shared" si="91"/>
        <v>0.16030273749243251</v>
      </c>
      <c r="H657" s="13">
        <f t="shared" si="92"/>
        <v>4.6180340442529289E-4</v>
      </c>
      <c r="I657" s="13">
        <f t="shared" si="96"/>
        <v>0.1451417869697437</v>
      </c>
      <c r="J657" s="19">
        <f t="shared" si="93"/>
        <v>6.7026971346998256E-5</v>
      </c>
      <c r="K657" s="13">
        <f t="shared" si="97"/>
        <v>0.97737170854645228</v>
      </c>
      <c r="L657" s="13">
        <f t="shared" si="94"/>
        <v>-2.2888240189680439E-2</v>
      </c>
      <c r="M657" s="13">
        <f t="shared" si="98"/>
        <v>5.2387153898050169E-4</v>
      </c>
      <c r="N657" s="19">
        <f t="shared" si="95"/>
        <v>2.4192566018271319E-7</v>
      </c>
    </row>
    <row r="658" spans="1:14" x14ac:dyDescent="0.2">
      <c r="A658" s="5">
        <v>656</v>
      </c>
      <c r="B658" s="2" t="str">
        <f>'Исходные данные'!A908</f>
        <v>12.08.2013</v>
      </c>
      <c r="C658" s="2">
        <f>'Исходные данные'!B908</f>
        <v>1342.21</v>
      </c>
      <c r="D658" s="6" t="str">
        <f>'Исходные данные'!A660</f>
        <v>12.08.2014</v>
      </c>
      <c r="E658" s="2">
        <f>'Исходные данные'!B660</f>
        <v>1554.52</v>
      </c>
      <c r="F658" s="13">
        <f t="shared" si="90"/>
        <v>1.1581794205079681</v>
      </c>
      <c r="G658" s="13">
        <f t="shared" si="91"/>
        <v>0.15985532516581488</v>
      </c>
      <c r="H658" s="13">
        <f t="shared" si="92"/>
        <v>4.6051448984500622E-4</v>
      </c>
      <c r="I658" s="13">
        <f t="shared" si="96"/>
        <v>0.14684930713845276</v>
      </c>
      <c r="J658" s="19">
        <f t="shared" si="93"/>
        <v>6.7626233760957198E-5</v>
      </c>
      <c r="K658" s="13">
        <f t="shared" si="97"/>
        <v>0.97904201608719532</v>
      </c>
      <c r="L658" s="13">
        <f t="shared" si="94"/>
        <v>-2.1180720020971384E-2</v>
      </c>
      <c r="M658" s="13">
        <f t="shared" si="98"/>
        <v>4.4862290060677701E-4</v>
      </c>
      <c r="N658" s="19">
        <f t="shared" si="95"/>
        <v>2.0659734620571685E-7</v>
      </c>
    </row>
    <row r="659" spans="1:14" x14ac:dyDescent="0.2">
      <c r="A659" s="5">
        <v>657</v>
      </c>
      <c r="B659" s="2" t="str">
        <f>'Исходные данные'!A909</f>
        <v>09.08.2013</v>
      </c>
      <c r="C659" s="2">
        <f>'Исходные данные'!B909</f>
        <v>1336.14</v>
      </c>
      <c r="D659" s="6" t="str">
        <f>'Исходные данные'!A661</f>
        <v>11.08.2014</v>
      </c>
      <c r="E659" s="2">
        <f>'Исходные данные'!B661</f>
        <v>1550.11</v>
      </c>
      <c r="F659" s="13">
        <f t="shared" si="90"/>
        <v>1.1601404044486354</v>
      </c>
      <c r="G659" s="13">
        <f t="shared" si="91"/>
        <v>0.15940916158761623</v>
      </c>
      <c r="H659" s="13">
        <f t="shared" si="92"/>
        <v>4.5922917268470233E-4</v>
      </c>
      <c r="I659" s="13">
        <f t="shared" si="96"/>
        <v>0.14854103611151628</v>
      </c>
      <c r="J659" s="19">
        <f t="shared" si="93"/>
        <v>6.8214377123220111E-5</v>
      </c>
      <c r="K659" s="13">
        <f t="shared" si="97"/>
        <v>0.98069969160515913</v>
      </c>
      <c r="L659" s="13">
        <f t="shared" si="94"/>
        <v>-1.9488991047907866E-2</v>
      </c>
      <c r="M659" s="13">
        <f t="shared" si="98"/>
        <v>3.7982077206543199E-4</v>
      </c>
      <c r="N659" s="19">
        <f t="shared" si="95"/>
        <v>1.7442477892407323E-7</v>
      </c>
    </row>
    <row r="660" spans="1:14" x14ac:dyDescent="0.2">
      <c r="A660" s="5">
        <v>658</v>
      </c>
      <c r="B660" s="2" t="str">
        <f>'Исходные данные'!A910</f>
        <v>08.08.2013</v>
      </c>
      <c r="C660" s="2">
        <f>'Исходные данные'!B910</f>
        <v>1332.96</v>
      </c>
      <c r="D660" s="6" t="str">
        <f>'Исходные данные'!A662</f>
        <v>08.08.2014</v>
      </c>
      <c r="E660" s="2">
        <f>'Исходные данные'!B662</f>
        <v>1533.16</v>
      </c>
      <c r="F660" s="13">
        <f t="shared" si="90"/>
        <v>1.150192053775057</v>
      </c>
      <c r="G660" s="13">
        <f t="shared" si="91"/>
        <v>0.15896424327252229</v>
      </c>
      <c r="H660" s="13">
        <f t="shared" si="92"/>
        <v>4.579474429038167E-4</v>
      </c>
      <c r="I660" s="13">
        <f t="shared" si="96"/>
        <v>0.13992893171432108</v>
      </c>
      <c r="J660" s="19">
        <f t="shared" si="93"/>
        <v>6.4080096466836116E-5</v>
      </c>
      <c r="K660" s="13">
        <f t="shared" si="97"/>
        <v>0.97229006773536975</v>
      </c>
      <c r="L660" s="13">
        <f t="shared" si="94"/>
        <v>-2.8101095445103023E-2</v>
      </c>
      <c r="M660" s="13">
        <f t="shared" si="98"/>
        <v>7.8967156521478853E-4</v>
      </c>
      <c r="N660" s="19">
        <f t="shared" si="95"/>
        <v>3.6162807402396695E-7</v>
      </c>
    </row>
    <row r="661" spans="1:14" x14ac:dyDescent="0.2">
      <c r="A661" s="5">
        <v>659</v>
      </c>
      <c r="B661" s="2" t="str">
        <f>'Исходные данные'!A911</f>
        <v>07.08.2013</v>
      </c>
      <c r="C661" s="2">
        <f>'Исходные данные'!B911</f>
        <v>1337.71</v>
      </c>
      <c r="D661" s="6" t="str">
        <f>'Исходные данные'!A663</f>
        <v>07.08.2014</v>
      </c>
      <c r="E661" s="2">
        <f>'Исходные данные'!B663</f>
        <v>1552.37</v>
      </c>
      <c r="F661" s="13">
        <f t="shared" si="90"/>
        <v>1.1604682629269423</v>
      </c>
      <c r="G661" s="13">
        <f t="shared" si="91"/>
        <v>0.1585205667449463</v>
      </c>
      <c r="H661" s="13">
        <f t="shared" si="92"/>
        <v>4.5666929048980781E-4</v>
      </c>
      <c r="I661" s="13">
        <f t="shared" si="96"/>
        <v>0.14882359860048519</v>
      </c>
      <c r="J661" s="19">
        <f t="shared" si="93"/>
        <v>6.7963167181023528E-5</v>
      </c>
      <c r="K661" s="13">
        <f t="shared" si="97"/>
        <v>0.98097683970493454</v>
      </c>
      <c r="L661" s="13">
        <f t="shared" si="94"/>
        <v>-1.9206428558938986E-2</v>
      </c>
      <c r="M661" s="13">
        <f t="shared" si="98"/>
        <v>3.688868979896262E-4</v>
      </c>
      <c r="N661" s="19">
        <f t="shared" si="95"/>
        <v>1.6845931797590872E-7</v>
      </c>
    </row>
    <row r="662" spans="1:14" x14ac:dyDescent="0.2">
      <c r="A662" s="5">
        <v>660</v>
      </c>
      <c r="B662" s="2" t="str">
        <f>'Исходные данные'!A912</f>
        <v>06.08.2013</v>
      </c>
      <c r="C662" s="2">
        <f>'Исходные данные'!B912</f>
        <v>1337.94</v>
      </c>
      <c r="D662" s="6" t="str">
        <f>'Исходные данные'!A664</f>
        <v>06.08.2014</v>
      </c>
      <c r="E662" s="2">
        <f>'Исходные данные'!B664</f>
        <v>1570</v>
      </c>
      <c r="F662" s="13">
        <f t="shared" si="90"/>
        <v>1.1734457449511935</v>
      </c>
      <c r="G662" s="13">
        <f t="shared" si="91"/>
        <v>0.15807812853900205</v>
      </c>
      <c r="H662" s="13">
        <f t="shared" si="92"/>
        <v>4.5539470545807984E-4</v>
      </c>
      <c r="I662" s="13">
        <f t="shared" si="96"/>
        <v>0.1599445017089868</v>
      </c>
      <c r="J662" s="19">
        <f t="shared" si="93"/>
        <v>7.2837879245403394E-5</v>
      </c>
      <c r="K662" s="13">
        <f t="shared" si="97"/>
        <v>0.99194707448875219</v>
      </c>
      <c r="L662" s="13">
        <f t="shared" si="94"/>
        <v>-8.0855254504373416E-3</v>
      </c>
      <c r="M662" s="13">
        <f t="shared" si="98"/>
        <v>6.5375721809669588E-5</v>
      </c>
      <c r="N662" s="19">
        <f t="shared" si="95"/>
        <v>2.9771757577623847E-8</v>
      </c>
    </row>
    <row r="663" spans="1:14" x14ac:dyDescent="0.2">
      <c r="A663" s="5">
        <v>661</v>
      </c>
      <c r="B663" s="2" t="str">
        <f>'Исходные данные'!A913</f>
        <v>05.08.2013</v>
      </c>
      <c r="C663" s="2">
        <f>'Исходные данные'!B913</f>
        <v>1342.85</v>
      </c>
      <c r="D663" s="6" t="str">
        <f>'Исходные данные'!A665</f>
        <v>05.08.2014</v>
      </c>
      <c r="E663" s="2">
        <f>'Исходные данные'!B665</f>
        <v>1570.32</v>
      </c>
      <c r="F663" s="13">
        <f t="shared" si="90"/>
        <v>1.1693934542205011</v>
      </c>
      <c r="G663" s="13">
        <f t="shared" si="91"/>
        <v>0.15763692519847683</v>
      </c>
      <c r="H663" s="13">
        <f t="shared" si="92"/>
        <v>4.5412367785190451E-4</v>
      </c>
      <c r="I663" s="13">
        <f t="shared" si="96"/>
        <v>0.1564851991898939</v>
      </c>
      <c r="J663" s="19">
        <f t="shared" si="93"/>
        <v>7.1063634185502487E-5</v>
      </c>
      <c r="K663" s="13">
        <f t="shared" si="97"/>
        <v>0.98852155784038309</v>
      </c>
      <c r="L663" s="13">
        <f t="shared" si="94"/>
        <v>-1.1544827969530274E-2</v>
      </c>
      <c r="M663" s="13">
        <f t="shared" si="98"/>
        <v>1.3328305284604795E-4</v>
      </c>
      <c r="N663" s="19">
        <f t="shared" si="95"/>
        <v>6.0526990153777045E-8</v>
      </c>
    </row>
    <row r="664" spans="1:14" x14ac:dyDescent="0.2">
      <c r="A664" s="5">
        <v>662</v>
      </c>
      <c r="B664" s="2" t="str">
        <f>'Исходные данные'!A914</f>
        <v>02.08.2013</v>
      </c>
      <c r="C664" s="2">
        <f>'Исходные данные'!B914</f>
        <v>1331.08</v>
      </c>
      <c r="D664" s="6" t="str">
        <f>'Исходные данные'!A666</f>
        <v>04.08.2014</v>
      </c>
      <c r="E664" s="2">
        <f>'Исходные данные'!B666</f>
        <v>1543.1</v>
      </c>
      <c r="F664" s="13">
        <f t="shared" si="90"/>
        <v>1.1592841902815758</v>
      </c>
      <c r="G664" s="13">
        <f t="shared" si="91"/>
        <v>0.15719695327680436</v>
      </c>
      <c r="H664" s="13">
        <f t="shared" si="92"/>
        <v>4.5285619774234319E-4</v>
      </c>
      <c r="I664" s="13">
        <f t="shared" si="96"/>
        <v>0.14780273730421947</v>
      </c>
      <c r="J664" s="19">
        <f t="shared" si="93"/>
        <v>6.6933385631499218E-5</v>
      </c>
      <c r="K664" s="13">
        <f t="shared" si="97"/>
        <v>0.97997590940917367</v>
      </c>
      <c r="L664" s="13">
        <f t="shared" si="94"/>
        <v>-2.0227289855204621E-2</v>
      </c>
      <c r="M664" s="13">
        <f t="shared" si="98"/>
        <v>4.0914325488646279E-4</v>
      </c>
      <c r="N664" s="19">
        <f t="shared" si="95"/>
        <v>1.8528305873980991E-7</v>
      </c>
    </row>
    <row r="665" spans="1:14" x14ac:dyDescent="0.2">
      <c r="A665" s="5">
        <v>663</v>
      </c>
      <c r="B665" s="2" t="str">
        <f>'Исходные данные'!A915</f>
        <v>01.08.2013</v>
      </c>
      <c r="C665" s="2">
        <f>'Исходные данные'!B915</f>
        <v>1322.4</v>
      </c>
      <c r="D665" s="6" t="str">
        <f>'Исходные данные'!A667</f>
        <v>01.08.2014</v>
      </c>
      <c r="E665" s="2">
        <f>'Исходные данные'!B667</f>
        <v>1544.97</v>
      </c>
      <c r="F665" s="13">
        <f t="shared" si="90"/>
        <v>1.1683076225045372</v>
      </c>
      <c r="G665" s="13">
        <f t="shared" si="91"/>
        <v>0.15675820933703793</v>
      </c>
      <c r="H665" s="13">
        <f t="shared" si="92"/>
        <v>4.5159225522816955E-4</v>
      </c>
      <c r="I665" s="13">
        <f t="shared" si="96"/>
        <v>0.15555622516078166</v>
      </c>
      <c r="J665" s="19">
        <f t="shared" si="93"/>
        <v>7.0247986535138324E-5</v>
      </c>
      <c r="K665" s="13">
        <f t="shared" si="97"/>
        <v>0.98760367339734711</v>
      </c>
      <c r="L665" s="13">
        <f t="shared" si="94"/>
        <v>-1.247380199864249E-2</v>
      </c>
      <c r="M665" s="13">
        <f t="shared" si="98"/>
        <v>1.5559573630133676E-4</v>
      </c>
      <c r="N665" s="19">
        <f t="shared" si="95"/>
        <v>7.0265829460208237E-8</v>
      </c>
    </row>
    <row r="666" spans="1:14" x14ac:dyDescent="0.2">
      <c r="A666" s="5">
        <v>664</v>
      </c>
      <c r="B666" s="2" t="str">
        <f>'Исходные данные'!A916</f>
        <v>31.07.2013</v>
      </c>
      <c r="C666" s="2">
        <f>'Исходные данные'!B916</f>
        <v>1315.45</v>
      </c>
      <c r="D666" s="6" t="str">
        <f>'Исходные данные'!A668</f>
        <v>31.07.2014</v>
      </c>
      <c r="E666" s="2">
        <f>'Исходные данные'!B668</f>
        <v>1587.24</v>
      </c>
      <c r="F666" s="13">
        <f t="shared" si="90"/>
        <v>1.2066137063362348</v>
      </c>
      <c r="G666" s="13">
        <f t="shared" si="91"/>
        <v>0.15632068995182338</v>
      </c>
      <c r="H666" s="13">
        <f t="shared" si="92"/>
        <v>4.5033184043579159E-4</v>
      </c>
      <c r="I666" s="13">
        <f t="shared" si="96"/>
        <v>0.18781784642978455</v>
      </c>
      <c r="J666" s="19">
        <f t="shared" si="93"/>
        <v>8.4580356449411742E-5</v>
      </c>
      <c r="K666" s="13">
        <f t="shared" si="97"/>
        <v>1.0199848959254953</v>
      </c>
      <c r="L666" s="13">
        <f t="shared" si="94"/>
        <v>1.9787819270360409E-2</v>
      </c>
      <c r="M666" s="13">
        <f t="shared" si="98"/>
        <v>3.915577914764477E-4</v>
      </c>
      <c r="N666" s="19">
        <f t="shared" si="95"/>
        <v>1.7633094087256261E-7</v>
      </c>
    </row>
    <row r="667" spans="1:14" x14ac:dyDescent="0.2">
      <c r="A667" s="5">
        <v>665</v>
      </c>
      <c r="B667" s="2" t="str">
        <f>'Исходные данные'!A917</f>
        <v>30.07.2013</v>
      </c>
      <c r="C667" s="2">
        <f>'Исходные данные'!B917</f>
        <v>1309.76</v>
      </c>
      <c r="D667" s="6" t="str">
        <f>'Исходные данные'!A669</f>
        <v>30.07.2014</v>
      </c>
      <c r="E667" s="2">
        <f>'Исходные данные'!B669</f>
        <v>1552.72</v>
      </c>
      <c r="F667" s="13">
        <f t="shared" si="90"/>
        <v>1.1854996335206451</v>
      </c>
      <c r="G667" s="13">
        <f t="shared" si="91"/>
        <v>0.15588439170337254</v>
      </c>
      <c r="H667" s="13">
        <f t="shared" si="92"/>
        <v>4.4907494351917532E-4</v>
      </c>
      <c r="I667" s="13">
        <f t="shared" si="96"/>
        <v>0.1701643173884336</v>
      </c>
      <c r="J667" s="19">
        <f t="shared" si="93"/>
        <v>7.6416531220189847E-5</v>
      </c>
      <c r="K667" s="13">
        <f t="shared" si="97"/>
        <v>1.0021365694476165</v>
      </c>
      <c r="L667" s="13">
        <f t="shared" si="94"/>
        <v>2.1342902290094794E-3</v>
      </c>
      <c r="M667" s="13">
        <f t="shared" si="98"/>
        <v>4.5551947816454413E-6</v>
      </c>
      <c r="N667" s="19">
        <f t="shared" si="95"/>
        <v>2.0456238392862688E-9</v>
      </c>
    </row>
    <row r="668" spans="1:14" x14ac:dyDescent="0.2">
      <c r="A668" s="5">
        <v>666</v>
      </c>
      <c r="B668" s="2" t="str">
        <f>'Исходные данные'!A918</f>
        <v>29.07.2013</v>
      </c>
      <c r="C668" s="2">
        <f>'Исходные данные'!B918</f>
        <v>1306.81</v>
      </c>
      <c r="D668" s="6" t="str">
        <f>'Исходные данные'!A670</f>
        <v>29.07.2014</v>
      </c>
      <c r="E668" s="2">
        <f>'Исходные данные'!B670</f>
        <v>1539.95</v>
      </c>
      <c r="F668" s="13">
        <f t="shared" si="90"/>
        <v>1.1784038995722408</v>
      </c>
      <c r="G668" s="13">
        <f t="shared" si="91"/>
        <v>0.15544931118343649</v>
      </c>
      <c r="H668" s="13">
        <f t="shared" si="92"/>
        <v>4.4782155465976749E-4</v>
      </c>
      <c r="I668" s="13">
        <f t="shared" si="96"/>
        <v>0.16416089537010944</v>
      </c>
      <c r="J668" s="19">
        <f t="shared" si="93"/>
        <v>7.351478737898184E-5</v>
      </c>
      <c r="K668" s="13">
        <f t="shared" si="97"/>
        <v>0.99613834365681697</v>
      </c>
      <c r="L668" s="13">
        <f t="shared" si="94"/>
        <v>-3.8691317893147074E-3</v>
      </c>
      <c r="M668" s="13">
        <f t="shared" si="98"/>
        <v>1.4970180803085439E-5</v>
      </c>
      <c r="N668" s="19">
        <f t="shared" si="95"/>
        <v>6.7039696407755277E-9</v>
      </c>
    </row>
    <row r="669" spans="1:14" x14ac:dyDescent="0.2">
      <c r="A669" s="5">
        <v>667</v>
      </c>
      <c r="B669" s="2" t="str">
        <f>'Исходные данные'!A919</f>
        <v>26.07.2013</v>
      </c>
      <c r="C669" s="2">
        <f>'Исходные данные'!B919</f>
        <v>1308.3699999999999</v>
      </c>
      <c r="D669" s="6" t="str">
        <f>'Исходные данные'!A671</f>
        <v>28.07.2014</v>
      </c>
      <c r="E669" s="2">
        <f>'Исходные данные'!B671</f>
        <v>1547.19</v>
      </c>
      <c r="F669" s="13">
        <f t="shared" si="90"/>
        <v>1.1825324640583323</v>
      </c>
      <c r="G669" s="13">
        <f t="shared" si="91"/>
        <v>0.15501544499327879</v>
      </c>
      <c r="H669" s="13">
        <f t="shared" si="92"/>
        <v>4.4657166406641865E-4</v>
      </c>
      <c r="I669" s="13">
        <f t="shared" si="96"/>
        <v>0.16765829475622196</v>
      </c>
      <c r="J669" s="19">
        <f t="shared" si="93"/>
        <v>7.4871443683824159E-5</v>
      </c>
      <c r="K669" s="13">
        <f t="shared" si="97"/>
        <v>0.99962833668072715</v>
      </c>
      <c r="L669" s="13">
        <f t="shared" si="94"/>
        <v>-3.7173240320213747E-4</v>
      </c>
      <c r="M669" s="13">
        <f t="shared" si="98"/>
        <v>1.3818497959041801E-7</v>
      </c>
      <c r="N669" s="19">
        <f t="shared" si="95"/>
        <v>6.170949628467707E-11</v>
      </c>
    </row>
    <row r="670" spans="1:14" x14ac:dyDescent="0.2">
      <c r="A670" s="5">
        <v>668</v>
      </c>
      <c r="B670" s="2" t="str">
        <f>'Исходные данные'!A920</f>
        <v>25.07.2013</v>
      </c>
      <c r="C670" s="2">
        <f>'Исходные данные'!B920</f>
        <v>1278.5899999999999</v>
      </c>
      <c r="D670" s="6" t="str">
        <f>'Исходные данные'!A672</f>
        <v>25.07.2014</v>
      </c>
      <c r="E670" s="2">
        <f>'Исходные данные'!B672</f>
        <v>1549.81</v>
      </c>
      <c r="F670" s="13">
        <f t="shared" si="90"/>
        <v>1.2121242931666916</v>
      </c>
      <c r="G670" s="13">
        <f t="shared" si="91"/>
        <v>0.15458278974364911</v>
      </c>
      <c r="H670" s="13">
        <f t="shared" si="92"/>
        <v>4.4532526197530717E-4</v>
      </c>
      <c r="I670" s="13">
        <f t="shared" si="96"/>
        <v>0.19237443450674607</v>
      </c>
      <c r="J670" s="19">
        <f t="shared" si="93"/>
        <v>8.566919544406826E-5</v>
      </c>
      <c r="K670" s="13">
        <f t="shared" si="97"/>
        <v>1.0246431517576942</v>
      </c>
      <c r="L670" s="13">
        <f t="shared" si="94"/>
        <v>2.4344407347321868E-2</v>
      </c>
      <c r="M670" s="13">
        <f t="shared" si="98"/>
        <v>5.9265016909234008E-4</v>
      </c>
      <c r="N670" s="19">
        <f t="shared" si="95"/>
        <v>2.6392209181075644E-7</v>
      </c>
    </row>
    <row r="671" spans="1:14" x14ac:dyDescent="0.2">
      <c r="A671" s="5">
        <v>669</v>
      </c>
      <c r="B671" s="2" t="str">
        <f>'Исходные данные'!A921</f>
        <v>24.07.2013</v>
      </c>
      <c r="C671" s="2">
        <f>'Исходные данные'!B921</f>
        <v>1272.23</v>
      </c>
      <c r="D671" s="6" t="str">
        <f>'Исходные данные'!A673</f>
        <v>24.07.2014</v>
      </c>
      <c r="E671" s="2">
        <f>'Исходные данные'!B673</f>
        <v>1524.12</v>
      </c>
      <c r="F671" s="13">
        <f t="shared" si="90"/>
        <v>1.1979909293130957</v>
      </c>
      <c r="G671" s="13">
        <f t="shared" si="91"/>
        <v>0.15415134205475658</v>
      </c>
      <c r="H671" s="13">
        <f t="shared" si="92"/>
        <v>4.4408233864986243E-4</v>
      </c>
      <c r="I671" s="13">
        <f t="shared" si="96"/>
        <v>0.18064592813963162</v>
      </c>
      <c r="J671" s="19">
        <f t="shared" si="93"/>
        <v>8.0221666235822604E-5</v>
      </c>
      <c r="K671" s="13">
        <f t="shared" si="97"/>
        <v>1.0126958171769695</v>
      </c>
      <c r="L671" s="13">
        <f t="shared" si="94"/>
        <v>1.2615900980207356E-2</v>
      </c>
      <c r="M671" s="13">
        <f t="shared" si="98"/>
        <v>1.5916095754239752E-4</v>
      </c>
      <c r="N671" s="19">
        <f t="shared" si="95"/>
        <v>7.0680570247179353E-8</v>
      </c>
    </row>
    <row r="672" spans="1:14" x14ac:dyDescent="0.2">
      <c r="A672" s="5">
        <v>670</v>
      </c>
      <c r="B672" s="2" t="str">
        <f>'Исходные данные'!A922</f>
        <v>23.07.2013</v>
      </c>
      <c r="C672" s="2">
        <f>'Исходные данные'!B922</f>
        <v>1272.8499999999999</v>
      </c>
      <c r="D672" s="6" t="str">
        <f>'Исходные данные'!A674</f>
        <v>23.07.2014</v>
      </c>
      <c r="E672" s="2">
        <f>'Исходные данные'!B674</f>
        <v>1528.89</v>
      </c>
      <c r="F672" s="13">
        <f t="shared" si="90"/>
        <v>1.2011548886357388</v>
      </c>
      <c r="G672" s="13">
        <f t="shared" si="91"/>
        <v>0.15372109855624363</v>
      </c>
      <c r="H672" s="13">
        <f t="shared" si="92"/>
        <v>4.4284288438068933E-4</v>
      </c>
      <c r="I672" s="13">
        <f t="shared" si="96"/>
        <v>0.18328350117351949</v>
      </c>
      <c r="J672" s="19">
        <f t="shared" si="93"/>
        <v>8.1165794319072824E-5</v>
      </c>
      <c r="K672" s="13">
        <f t="shared" si="97"/>
        <v>1.0153704020117613</v>
      </c>
      <c r="L672" s="13">
        <f t="shared" si="94"/>
        <v>1.5253474014095342E-2</v>
      </c>
      <c r="M672" s="13">
        <f t="shared" si="98"/>
        <v>2.3266846949868261E-4</v>
      </c>
      <c r="N672" s="19">
        <f t="shared" si="95"/>
        <v>1.0303557613723704E-7</v>
      </c>
    </row>
    <row r="673" spans="1:14" x14ac:dyDescent="0.2">
      <c r="A673" s="5">
        <v>671</v>
      </c>
      <c r="B673" s="2" t="str">
        <f>'Исходные данные'!A923</f>
        <v>22.07.2013</v>
      </c>
      <c r="C673" s="2">
        <f>'Исходные данные'!B923</f>
        <v>1273.76</v>
      </c>
      <c r="D673" s="6" t="str">
        <f>'Исходные данные'!A675</f>
        <v>22.07.2014</v>
      </c>
      <c r="E673" s="2">
        <f>'Исходные данные'!B675</f>
        <v>1518.69</v>
      </c>
      <c r="F673" s="13">
        <f t="shared" si="90"/>
        <v>1.1922889712347695</v>
      </c>
      <c r="G673" s="13">
        <f t="shared" si="91"/>
        <v>0.15329205588715936</v>
      </c>
      <c r="H673" s="13">
        <f t="shared" si="92"/>
        <v>4.4160688948549181E-4</v>
      </c>
      <c r="I673" s="13">
        <f t="shared" si="96"/>
        <v>0.17587496479536163</v>
      </c>
      <c r="J673" s="19">
        <f t="shared" si="93"/>
        <v>7.7667596141650028E-5</v>
      </c>
      <c r="K673" s="13">
        <f t="shared" si="97"/>
        <v>1.0078757897841493</v>
      </c>
      <c r="L673" s="13">
        <f t="shared" si="94"/>
        <v>7.8449376359373858E-3</v>
      </c>
      <c r="M673" s="13">
        <f t="shared" si="98"/>
        <v>6.1543046511747243E-5</v>
      </c>
      <c r="N673" s="19">
        <f t="shared" si="95"/>
        <v>2.7177833339513649E-8</v>
      </c>
    </row>
    <row r="674" spans="1:14" x14ac:dyDescent="0.2">
      <c r="A674" s="5">
        <v>672</v>
      </c>
      <c r="B674" s="2" t="str">
        <f>'Исходные данные'!A924</f>
        <v>19.07.2013</v>
      </c>
      <c r="C674" s="2">
        <f>'Исходные данные'!B924</f>
        <v>1276.6500000000001</v>
      </c>
      <c r="D674" s="6" t="str">
        <f>'Исходные данные'!A676</f>
        <v>21.07.2014</v>
      </c>
      <c r="E674" s="2">
        <f>'Исходные данные'!B676</f>
        <v>1558.24</v>
      </c>
      <c r="F674" s="13">
        <f t="shared" si="90"/>
        <v>1.2205694591313201</v>
      </c>
      <c r="G674" s="13">
        <f t="shared" si="91"/>
        <v>0.15286421069593356</v>
      </c>
      <c r="H674" s="13">
        <f t="shared" si="92"/>
        <v>4.4037434430899792E-4</v>
      </c>
      <c r="I674" s="13">
        <f t="shared" si="96"/>
        <v>0.19931751962180924</v>
      </c>
      <c r="J674" s="19">
        <f t="shared" si="93"/>
        <v>8.7774322012750073E-5</v>
      </c>
      <c r="K674" s="13">
        <f t="shared" si="97"/>
        <v>1.0317820908251614</v>
      </c>
      <c r="L674" s="13">
        <f t="shared" si="94"/>
        <v>3.1287492462385026E-2</v>
      </c>
      <c r="M674" s="13">
        <f t="shared" si="98"/>
        <v>9.7890718458380158E-4</v>
      </c>
      <c r="N674" s="19">
        <f t="shared" si="95"/>
        <v>4.310856095504588E-7</v>
      </c>
    </row>
    <row r="675" spans="1:14" x14ac:dyDescent="0.2">
      <c r="A675" s="5">
        <v>673</v>
      </c>
      <c r="B675" s="2" t="str">
        <f>'Исходные данные'!A925</f>
        <v>18.07.2013</v>
      </c>
      <c r="C675" s="2">
        <f>'Исходные данные'!B925</f>
        <v>1280.74</v>
      </c>
      <c r="D675" s="6" t="str">
        <f>'Исходные данные'!A677</f>
        <v>18.07.2014</v>
      </c>
      <c r="E675" s="2">
        <f>'Исходные данные'!B677</f>
        <v>1536.5</v>
      </c>
      <c r="F675" s="13">
        <f t="shared" si="90"/>
        <v>1.1996970501428861</v>
      </c>
      <c r="G675" s="13">
        <f t="shared" si="91"/>
        <v>0.15243755964035022</v>
      </c>
      <c r="H675" s="13">
        <f t="shared" si="92"/>
        <v>4.3914523922288336E-4</v>
      </c>
      <c r="I675" s="13">
        <f t="shared" si="96"/>
        <v>0.18206906670675355</v>
      </c>
      <c r="J675" s="19">
        <f t="shared" si="93"/>
        <v>7.9954763854024399E-5</v>
      </c>
      <c r="K675" s="13">
        <f t="shared" si="97"/>
        <v>1.0141380496560735</v>
      </c>
      <c r="L675" s="13">
        <f t="shared" si="94"/>
        <v>1.4039039547329296E-2</v>
      </c>
      <c r="M675" s="13">
        <f t="shared" si="98"/>
        <v>1.9709463141147666E-4</v>
      </c>
      <c r="N675" s="19">
        <f t="shared" si="95"/>
        <v>8.6553169060738944E-8</v>
      </c>
    </row>
    <row r="676" spans="1:14" x14ac:dyDescent="0.2">
      <c r="A676" s="5">
        <v>674</v>
      </c>
      <c r="B676" s="2" t="str">
        <f>'Исходные данные'!A926</f>
        <v>17.07.2013</v>
      </c>
      <c r="C676" s="2">
        <f>'Исходные данные'!B926</f>
        <v>1289.08</v>
      </c>
      <c r="D676" s="6" t="str">
        <f>'Исходные данные'!A678</f>
        <v>17.07.2014</v>
      </c>
      <c r="E676" s="2">
        <f>'Исходные данные'!B678</f>
        <v>1588.01</v>
      </c>
      <c r="F676" s="13">
        <f t="shared" si="90"/>
        <v>1.2318940639836162</v>
      </c>
      <c r="G676" s="13">
        <f t="shared" si="91"/>
        <v>0.15201209938752192</v>
      </c>
      <c r="H676" s="13">
        <f t="shared" si="92"/>
        <v>4.3791956462569797E-4</v>
      </c>
      <c r="I676" s="13">
        <f t="shared" si="96"/>
        <v>0.20855287438794623</v>
      </c>
      <c r="J676" s="19">
        <f t="shared" si="93"/>
        <v>9.1329383953407296E-5</v>
      </c>
      <c r="K676" s="13">
        <f t="shared" si="97"/>
        <v>1.0413551015087048</v>
      </c>
      <c r="L676" s="13">
        <f t="shared" si="94"/>
        <v>4.052284722852207E-2</v>
      </c>
      <c r="M676" s="13">
        <f t="shared" si="98"/>
        <v>1.642101147506141E-3</v>
      </c>
      <c r="N676" s="19">
        <f t="shared" si="95"/>
        <v>7.1910821958724824E-7</v>
      </c>
    </row>
    <row r="677" spans="1:14" x14ac:dyDescent="0.2">
      <c r="A677" s="5">
        <v>675</v>
      </c>
      <c r="B677" s="2" t="str">
        <f>'Исходные данные'!A927</f>
        <v>16.07.2013</v>
      </c>
      <c r="C677" s="2">
        <f>'Исходные данные'!B927</f>
        <v>1277.1300000000001</v>
      </c>
      <c r="D677" s="6" t="str">
        <f>'Исходные данные'!A679</f>
        <v>16.07.2014</v>
      </c>
      <c r="E677" s="2">
        <f>'Исходные данные'!B679</f>
        <v>1575.59</v>
      </c>
      <c r="F677" s="13">
        <f t="shared" si="90"/>
        <v>1.2336958649471861</v>
      </c>
      <c r="G677" s="13">
        <f t="shared" si="91"/>
        <v>0.15158782661386322</v>
      </c>
      <c r="H677" s="13">
        <f t="shared" si="92"/>
        <v>4.3669731094278882E-4</v>
      </c>
      <c r="I677" s="13">
        <f t="shared" si="96"/>
        <v>0.21001443234060588</v>
      </c>
      <c r="J677" s="19">
        <f t="shared" si="93"/>
        <v>9.1712737862318844E-5</v>
      </c>
      <c r="K677" s="13">
        <f t="shared" si="97"/>
        <v>1.042878215127135</v>
      </c>
      <c r="L677" s="13">
        <f t="shared" si="94"/>
        <v>4.198440518118169E-2</v>
      </c>
      <c r="M677" s="13">
        <f t="shared" si="98"/>
        <v>1.7626902784176383E-3</v>
      </c>
      <c r="N677" s="19">
        <f t="shared" si="95"/>
        <v>7.6976210460997838E-7</v>
      </c>
    </row>
    <row r="678" spans="1:14" x14ac:dyDescent="0.2">
      <c r="A678" s="5">
        <v>676</v>
      </c>
      <c r="B678" s="2" t="str">
        <f>'Исходные данные'!A928</f>
        <v>15.07.2013</v>
      </c>
      <c r="C678" s="2">
        <f>'Исходные данные'!B928</f>
        <v>1275.06</v>
      </c>
      <c r="D678" s="6" t="str">
        <f>'Исходные данные'!A680</f>
        <v>15.07.2014</v>
      </c>
      <c r="E678" s="2">
        <f>'Исходные данные'!B680</f>
        <v>1574.32</v>
      </c>
      <c r="F678" s="13">
        <f t="shared" si="90"/>
        <v>1.2347026806581651</v>
      </c>
      <c r="G678" s="13">
        <f t="shared" si="91"/>
        <v>0.15116473800506497</v>
      </c>
      <c r="H678" s="13">
        <f t="shared" si="92"/>
        <v>4.3547846862622625E-4</v>
      </c>
      <c r="I678" s="13">
        <f t="shared" si="96"/>
        <v>0.21083019669001005</v>
      </c>
      <c r="J678" s="19">
        <f t="shared" si="93"/>
        <v>9.1812011194731646E-5</v>
      </c>
      <c r="K678" s="13">
        <f t="shared" si="97"/>
        <v>1.0437293050930341</v>
      </c>
      <c r="L678" s="13">
        <f t="shared" si="94"/>
        <v>4.2800169530585852E-2</v>
      </c>
      <c r="M678" s="13">
        <f t="shared" si="98"/>
        <v>1.8318545118468919E-3</v>
      </c>
      <c r="N678" s="19">
        <f t="shared" si="95"/>
        <v>7.9773319756512772E-7</v>
      </c>
    </row>
    <row r="679" spans="1:14" x14ac:dyDescent="0.2">
      <c r="A679" s="5">
        <v>677</v>
      </c>
      <c r="B679" s="2" t="str">
        <f>'Исходные данные'!A929</f>
        <v>12.07.2013</v>
      </c>
      <c r="C679" s="2">
        <f>'Исходные данные'!B929</f>
        <v>1263.6099999999999</v>
      </c>
      <c r="D679" s="6" t="str">
        <f>'Исходные данные'!A681</f>
        <v>14.07.2014</v>
      </c>
      <c r="E679" s="2">
        <f>'Исходные данные'!B681</f>
        <v>1546.36</v>
      </c>
      <c r="F679" s="13">
        <f t="shared" si="90"/>
        <v>1.2237636612562421</v>
      </c>
      <c r="G679" s="13">
        <f t="shared" si="91"/>
        <v>0.15074283025606858</v>
      </c>
      <c r="H679" s="13">
        <f t="shared" si="92"/>
        <v>4.3426302815473001E-4</v>
      </c>
      <c r="I679" s="13">
        <f t="shared" si="96"/>
        <v>0.20193107823744677</v>
      </c>
      <c r="J679" s="19">
        <f t="shared" si="93"/>
        <v>8.7691201513943334E-5</v>
      </c>
      <c r="K679" s="13">
        <f t="shared" si="97"/>
        <v>1.0344822407611722</v>
      </c>
      <c r="L679" s="13">
        <f t="shared" si="94"/>
        <v>3.3901051078022541E-2</v>
      </c>
      <c r="M679" s="13">
        <f t="shared" si="98"/>
        <v>1.1492812641946952E-3</v>
      </c>
      <c r="N679" s="19">
        <f t="shared" si="95"/>
        <v>4.9909036199068464E-7</v>
      </c>
    </row>
    <row r="680" spans="1:14" x14ac:dyDescent="0.2">
      <c r="A680" s="5">
        <v>678</v>
      </c>
      <c r="B680" s="2" t="str">
        <f>'Исходные данные'!A930</f>
        <v>11.07.2013</v>
      </c>
      <c r="C680" s="2">
        <f>'Исходные данные'!B930</f>
        <v>1258.0899999999999</v>
      </c>
      <c r="D680" s="6" t="str">
        <f>'Исходные данные'!A682</f>
        <v>11.07.2014</v>
      </c>
      <c r="E680" s="2">
        <f>'Исходные данные'!B682</f>
        <v>1520.82</v>
      </c>
      <c r="F680" s="13">
        <f t="shared" si="90"/>
        <v>1.2088324364711587</v>
      </c>
      <c r="G680" s="13">
        <f t="shared" si="91"/>
        <v>0.15032210007103988</v>
      </c>
      <c r="H680" s="13">
        <f t="shared" si="92"/>
        <v>4.3305098003359354E-4</v>
      </c>
      <c r="I680" s="13">
        <f t="shared" si="96"/>
        <v>0.18965496522918282</v>
      </c>
      <c r="J680" s="19">
        <f t="shared" si="93"/>
        <v>8.2130268560734728E-5</v>
      </c>
      <c r="K680" s="13">
        <f t="shared" si="97"/>
        <v>1.0218604516347278</v>
      </c>
      <c r="L680" s="13">
        <f t="shared" si="94"/>
        <v>2.162493806975864E-2</v>
      </c>
      <c r="M680" s="13">
        <f t="shared" si="98"/>
        <v>4.6763794652089754E-4</v>
      </c>
      <c r="N680" s="19">
        <f t="shared" si="95"/>
        <v>2.0251107104177188E-7</v>
      </c>
    </row>
    <row r="681" spans="1:14" x14ac:dyDescent="0.2">
      <c r="A681" s="5">
        <v>679</v>
      </c>
      <c r="B681" s="2" t="str">
        <f>'Исходные данные'!A931</f>
        <v>10.07.2013</v>
      </c>
      <c r="C681" s="2">
        <f>'Исходные данные'!B931</f>
        <v>1244.9100000000001</v>
      </c>
      <c r="D681" s="6" t="str">
        <f>'Исходные данные'!A683</f>
        <v>10.07.2014</v>
      </c>
      <c r="E681" s="2">
        <f>'Исходные данные'!B683</f>
        <v>1535.25</v>
      </c>
      <c r="F681" s="13">
        <f t="shared" si="90"/>
        <v>1.2332216786755668</v>
      </c>
      <c r="G681" s="13">
        <f t="shared" si="91"/>
        <v>0.14990254416334364</v>
      </c>
      <c r="H681" s="13">
        <f t="shared" si="92"/>
        <v>4.3184231479461083E-4</v>
      </c>
      <c r="I681" s="13">
        <f t="shared" si="96"/>
        <v>0.20962999608031402</v>
      </c>
      <c r="J681" s="19">
        <f t="shared" si="93"/>
        <v>9.0527102757708005E-5</v>
      </c>
      <c r="K681" s="13">
        <f t="shared" si="97"/>
        <v>1.0424773719804286</v>
      </c>
      <c r="L681" s="13">
        <f t="shared" si="94"/>
        <v>4.1599968920889845E-2</v>
      </c>
      <c r="M681" s="13">
        <f t="shared" si="98"/>
        <v>1.7305574142190033E-3</v>
      </c>
      <c r="N681" s="19">
        <f t="shared" si="95"/>
        <v>7.4732791964131054E-7</v>
      </c>
    </row>
    <row r="682" spans="1:14" x14ac:dyDescent="0.2">
      <c r="A682" s="5">
        <v>680</v>
      </c>
      <c r="B682" s="2" t="str">
        <f>'Исходные данные'!A932</f>
        <v>09.07.2013</v>
      </c>
      <c r="C682" s="2">
        <f>'Исходные данные'!B932</f>
        <v>1246.3599999999999</v>
      </c>
      <c r="D682" s="6" t="str">
        <f>'Исходные данные'!A684</f>
        <v>09.07.2014</v>
      </c>
      <c r="E682" s="2">
        <f>'Исходные данные'!B684</f>
        <v>1545.73</v>
      </c>
      <c r="F682" s="13">
        <f t="shared" si="90"/>
        <v>1.2401954491479188</v>
      </c>
      <c r="G682" s="13">
        <f t="shared" si="91"/>
        <v>0.14948415925551767</v>
      </c>
      <c r="H682" s="13">
        <f t="shared" si="92"/>
        <v>4.3063702299600185E-4</v>
      </c>
      <c r="I682" s="13">
        <f t="shared" si="96"/>
        <v>0.21526898747675391</v>
      </c>
      <c r="J682" s="19">
        <f t="shared" si="93"/>
        <v>9.2702795910352905E-5</v>
      </c>
      <c r="K682" s="13">
        <f t="shared" si="97"/>
        <v>1.0483724985748784</v>
      </c>
      <c r="L682" s="13">
        <f t="shared" si="94"/>
        <v>4.7238960317329812E-2</v>
      </c>
      <c r="M682" s="13">
        <f t="shared" si="98"/>
        <v>2.2315193718622632E-3</v>
      </c>
      <c r="N682" s="19">
        <f t="shared" si="95"/>
        <v>9.6097485905667302E-7</v>
      </c>
    </row>
    <row r="683" spans="1:14" x14ac:dyDescent="0.2">
      <c r="A683" s="5">
        <v>681</v>
      </c>
      <c r="B683" s="2" t="str">
        <f>'Исходные данные'!A933</f>
        <v>08.07.2013</v>
      </c>
      <c r="C683" s="2">
        <f>'Исходные данные'!B933</f>
        <v>1234.1099999999999</v>
      </c>
      <c r="D683" s="6" t="str">
        <f>'Исходные данные'!A685</f>
        <v>08.07.2014</v>
      </c>
      <c r="E683" s="2">
        <f>'Исходные данные'!B685</f>
        <v>1587.49</v>
      </c>
      <c r="F683" s="13">
        <f t="shared" si="90"/>
        <v>1.2863440049914514</v>
      </c>
      <c r="G683" s="13">
        <f t="shared" si="91"/>
        <v>0.14906694207924734</v>
      </c>
      <c r="H683" s="13">
        <f t="shared" si="92"/>
        <v>4.29435095222339E-4</v>
      </c>
      <c r="I683" s="13">
        <f t="shared" si="96"/>
        <v>0.25180409003703613</v>
      </c>
      <c r="J683" s="19">
        <f t="shared" si="93"/>
        <v>1.0813351338242903E-4</v>
      </c>
      <c r="K683" s="13">
        <f t="shared" si="97"/>
        <v>1.0873831858246557</v>
      </c>
      <c r="L683" s="13">
        <f t="shared" si="94"/>
        <v>8.3774062877612021E-2</v>
      </c>
      <c r="M683" s="13">
        <f t="shared" si="98"/>
        <v>7.0180936110220971E-3</v>
      </c>
      <c r="N683" s="19">
        <f t="shared" si="95"/>
        <v>3.0138156981285633E-6</v>
      </c>
    </row>
    <row r="684" spans="1:14" x14ac:dyDescent="0.2">
      <c r="A684" s="5">
        <v>682</v>
      </c>
      <c r="B684" s="2" t="str">
        <f>'Исходные данные'!A934</f>
        <v>05.07.2013</v>
      </c>
      <c r="C684" s="2">
        <f>'Исходные данные'!B934</f>
        <v>1228.3599999999999</v>
      </c>
      <c r="D684" s="6" t="str">
        <f>'Исходные данные'!A686</f>
        <v>07.07.2014</v>
      </c>
      <c r="E684" s="2">
        <f>'Исходные данные'!B686</f>
        <v>1589.21</v>
      </c>
      <c r="F684" s="13">
        <f t="shared" si="90"/>
        <v>1.2937656713015731</v>
      </c>
      <c r="G684" s="13">
        <f t="shared" si="91"/>
        <v>0.14865088937534013</v>
      </c>
      <c r="H684" s="13">
        <f t="shared" si="92"/>
        <v>4.2823652208447371E-4</v>
      </c>
      <c r="I684" s="13">
        <f t="shared" si="96"/>
        <v>0.25755709104152086</v>
      </c>
      <c r="J684" s="19">
        <f t="shared" si="93"/>
        <v>1.1029535290581506E-4</v>
      </c>
      <c r="K684" s="13">
        <f t="shared" si="97"/>
        <v>1.0936569315140765</v>
      </c>
      <c r="L684" s="13">
        <f t="shared" si="94"/>
        <v>8.9527063882096636E-2</v>
      </c>
      <c r="M684" s="13">
        <f t="shared" si="98"/>
        <v>8.0150951673490164E-3</v>
      </c>
      <c r="N684" s="19">
        <f t="shared" si="95"/>
        <v>3.4323564786416154E-6</v>
      </c>
    </row>
    <row r="685" spans="1:14" x14ac:dyDescent="0.2">
      <c r="A685" s="5">
        <v>683</v>
      </c>
      <c r="B685" s="2" t="str">
        <f>'Исходные данные'!A935</f>
        <v>04.07.2013</v>
      </c>
      <c r="C685" s="2">
        <f>'Исходные данные'!B935</f>
        <v>1223.3699999999999</v>
      </c>
      <c r="D685" s="6" t="str">
        <f>'Исходные данные'!A687</f>
        <v>04.07.2014</v>
      </c>
      <c r="E685" s="2">
        <f>'Исходные данные'!B687</f>
        <v>1588.54</v>
      </c>
      <c r="F685" s="13">
        <f t="shared" si="90"/>
        <v>1.298495140472629</v>
      </c>
      <c r="G685" s="13">
        <f t="shared" si="91"/>
        <v>0.14823599789370004</v>
      </c>
      <c r="H685" s="13">
        <f t="shared" si="92"/>
        <v>4.2704129421946305E-4</v>
      </c>
      <c r="I685" s="13">
        <f t="shared" si="96"/>
        <v>0.26120600969751306</v>
      </c>
      <c r="J685" s="19">
        <f t="shared" si="93"/>
        <v>1.115457524391276E-4</v>
      </c>
      <c r="K685" s="13">
        <f t="shared" si="97"/>
        <v>1.0976548863648217</v>
      </c>
      <c r="L685" s="13">
        <f t="shared" si="94"/>
        <v>9.3175982538089008E-2</v>
      </c>
      <c r="M685" s="13">
        <f t="shared" si="98"/>
        <v>8.6817637219382734E-3</v>
      </c>
      <c r="N685" s="19">
        <f t="shared" si="95"/>
        <v>3.7074716159241029E-6</v>
      </c>
    </row>
    <row r="686" spans="1:14" x14ac:dyDescent="0.2">
      <c r="A686" s="5">
        <v>684</v>
      </c>
      <c r="B686" s="2" t="str">
        <f>'Исходные данные'!A936</f>
        <v>03.07.2013</v>
      </c>
      <c r="C686" s="2">
        <f>'Исходные данные'!B936</f>
        <v>1211.17</v>
      </c>
      <c r="D686" s="6" t="str">
        <f>'Исходные данные'!A688</f>
        <v>03.07.2014</v>
      </c>
      <c r="E686" s="2">
        <f>'Исходные данные'!B688</f>
        <v>1585.68</v>
      </c>
      <c r="F686" s="13">
        <f t="shared" si="90"/>
        <v>1.3092134052197462</v>
      </c>
      <c r="G686" s="13">
        <f t="shared" si="91"/>
        <v>0.14782226439330209</v>
      </c>
      <c r="H686" s="13">
        <f t="shared" si="92"/>
        <v>4.258494022904959E-4</v>
      </c>
      <c r="I686" s="13">
        <f t="shared" si="96"/>
        <v>0.26942650283761443</v>
      </c>
      <c r="J686" s="19">
        <f t="shared" si="93"/>
        <v>1.1473511519461671E-4</v>
      </c>
      <c r="K686" s="13">
        <f t="shared" si="97"/>
        <v>1.1067153405061769</v>
      </c>
      <c r="L686" s="13">
        <f t="shared" si="94"/>
        <v>0.10139647567819038</v>
      </c>
      <c r="M686" s="13">
        <f t="shared" si="98"/>
        <v>1.0281245279957859E-2</v>
      </c>
      <c r="N686" s="19">
        <f t="shared" si="95"/>
        <v>4.3782621572720364E-6</v>
      </c>
    </row>
    <row r="687" spans="1:14" x14ac:dyDescent="0.2">
      <c r="A687" s="5">
        <v>685</v>
      </c>
      <c r="B687" s="2" t="str">
        <f>'Исходные данные'!A937</f>
        <v>02.07.2013</v>
      </c>
      <c r="C687" s="2">
        <f>'Исходные данные'!B937</f>
        <v>1206.95</v>
      </c>
      <c r="D687" s="6" t="str">
        <f>'Исходные данные'!A689</f>
        <v>02.07.2014</v>
      </c>
      <c r="E687" s="2">
        <f>'Исходные данные'!B689</f>
        <v>1583.28</v>
      </c>
      <c r="F687" s="13">
        <f t="shared" si="90"/>
        <v>1.3118024773188615</v>
      </c>
      <c r="G687" s="13">
        <f t="shared" si="91"/>
        <v>0.14740968564216747</v>
      </c>
      <c r="H687" s="13">
        <f t="shared" si="92"/>
        <v>4.2466083698682169E-4</v>
      </c>
      <c r="I687" s="13">
        <f t="shared" si="96"/>
        <v>0.27140212836394589</v>
      </c>
      <c r="J687" s="19">
        <f t="shared" si="93"/>
        <v>1.1525385499103808E-4</v>
      </c>
      <c r="K687" s="13">
        <f t="shared" si="97"/>
        <v>1.1089039568145216</v>
      </c>
      <c r="L687" s="13">
        <f t="shared" si="94"/>
        <v>0.10337210120452178</v>
      </c>
      <c r="M687" s="13">
        <f t="shared" si="98"/>
        <v>1.06857913074379E-2</v>
      </c>
      <c r="N687" s="19">
        <f t="shared" si="95"/>
        <v>4.5378370804830822E-6</v>
      </c>
    </row>
    <row r="688" spans="1:14" x14ac:dyDescent="0.2">
      <c r="A688" s="5">
        <v>686</v>
      </c>
      <c r="B688" s="2" t="str">
        <f>'Исходные данные'!A938</f>
        <v>01.07.2013</v>
      </c>
      <c r="C688" s="2">
        <f>'Исходные данные'!B938</f>
        <v>1208.71</v>
      </c>
      <c r="D688" s="6" t="str">
        <f>'Исходные данные'!A690</f>
        <v>01.07.2014</v>
      </c>
      <c r="E688" s="2">
        <f>'Исходные данные'!B690</f>
        <v>1571.99</v>
      </c>
      <c r="F688" s="13">
        <f t="shared" si="90"/>
        <v>1.3005518279818979</v>
      </c>
      <c r="G688" s="13">
        <f t="shared" si="91"/>
        <v>0.14699825841733766</v>
      </c>
      <c r="H688" s="13">
        <f t="shared" si="92"/>
        <v>4.2347558902367552E-4</v>
      </c>
      <c r="I688" s="13">
        <f t="shared" si="96"/>
        <v>0.26278865746304125</v>
      </c>
      <c r="J688" s="19">
        <f t="shared" si="93"/>
        <v>1.112845815079023E-4</v>
      </c>
      <c r="K688" s="13">
        <f t="shared" si="97"/>
        <v>1.0993934628322335</v>
      </c>
      <c r="L688" s="13">
        <f t="shared" si="94"/>
        <v>9.4758630303617045E-2</v>
      </c>
      <c r="M688" s="13">
        <f t="shared" si="98"/>
        <v>8.9791980170175756E-3</v>
      </c>
      <c r="N688" s="19">
        <f t="shared" si="95"/>
        <v>3.802471169216737E-6</v>
      </c>
    </row>
    <row r="689" spans="1:14" x14ac:dyDescent="0.2">
      <c r="A689" s="5">
        <v>687</v>
      </c>
      <c r="B689" s="2" t="str">
        <f>'Исходные данные'!A939</f>
        <v>28.06.2013</v>
      </c>
      <c r="C689" s="2">
        <f>'Исходные данные'!B939</f>
        <v>1208.01</v>
      </c>
      <c r="D689" s="6" t="str">
        <f>'Исходные данные'!A691</f>
        <v>30.06.2014</v>
      </c>
      <c r="E689" s="2">
        <f>'Исходные данные'!B691</f>
        <v>1560.66</v>
      </c>
      <c r="F689" s="13">
        <f t="shared" si="90"/>
        <v>1.2919263913378201</v>
      </c>
      <c r="G689" s="13">
        <f t="shared" si="91"/>
        <v>0.14658797950484967</v>
      </c>
      <c r="H689" s="13">
        <f t="shared" si="92"/>
        <v>4.2229364914220718E-4</v>
      </c>
      <c r="I689" s="13">
        <f t="shared" si="96"/>
        <v>0.25613443108866102</v>
      </c>
      <c r="J689" s="19">
        <f t="shared" si="93"/>
        <v>1.0816394357539386E-4</v>
      </c>
      <c r="K689" s="13">
        <f t="shared" si="97"/>
        <v>1.0921021358304581</v>
      </c>
      <c r="L689" s="13">
        <f t="shared" si="94"/>
        <v>8.8104403929236894E-2</v>
      </c>
      <c r="M689" s="13">
        <f t="shared" si="98"/>
        <v>7.762385991726138E-3</v>
      </c>
      <c r="N689" s="19">
        <f t="shared" si="95"/>
        <v>3.2780063064963816E-6</v>
      </c>
    </row>
    <row r="690" spans="1:14" x14ac:dyDescent="0.2">
      <c r="A690" s="5">
        <v>688</v>
      </c>
      <c r="B690" s="2" t="str">
        <f>'Исходные данные'!A940</f>
        <v>27.06.2013</v>
      </c>
      <c r="C690" s="2">
        <f>'Исходные данные'!B940</f>
        <v>1202.21</v>
      </c>
      <c r="D690" s="6" t="str">
        <f>'Исходные данные'!A692</f>
        <v>27.06.2014</v>
      </c>
      <c r="E690" s="2">
        <f>'Исходные данные'!B692</f>
        <v>1557.09</v>
      </c>
      <c r="F690" s="13">
        <f t="shared" si="90"/>
        <v>1.2951896923166502</v>
      </c>
      <c r="G690" s="13">
        <f t="shared" si="91"/>
        <v>0.14617884569971087</v>
      </c>
      <c r="H690" s="13">
        <f t="shared" si="92"/>
        <v>4.2111500810940828E-4</v>
      </c>
      <c r="I690" s="13">
        <f t="shared" si="96"/>
        <v>0.25865716497767016</v>
      </c>
      <c r="J690" s="19">
        <f t="shared" si="93"/>
        <v>1.0892441412712813E-4</v>
      </c>
      <c r="K690" s="13">
        <f t="shared" si="97"/>
        <v>1.094860696993643</v>
      </c>
      <c r="L690" s="13">
        <f t="shared" si="94"/>
        <v>9.0627137818246079E-2</v>
      </c>
      <c r="M690" s="13">
        <f t="shared" si="98"/>
        <v>8.213278109127373E-3</v>
      </c>
      <c r="N690" s="19">
        <f t="shared" si="95"/>
        <v>3.458734677529999E-6</v>
      </c>
    </row>
    <row r="691" spans="1:14" x14ac:dyDescent="0.2">
      <c r="A691" s="5">
        <v>689</v>
      </c>
      <c r="B691" s="2" t="str">
        <f>'Исходные данные'!A941</f>
        <v>26.06.2013</v>
      </c>
      <c r="C691" s="2">
        <f>'Исходные данные'!B941</f>
        <v>1188.8</v>
      </c>
      <c r="D691" s="6" t="str">
        <f>'Исходные данные'!A693</f>
        <v>26.06.2014</v>
      </c>
      <c r="E691" s="2">
        <f>'Исходные данные'!B693</f>
        <v>1561.51</v>
      </c>
      <c r="F691" s="13">
        <f t="shared" si="90"/>
        <v>1.3135178331090176</v>
      </c>
      <c r="G691" s="13">
        <f t="shared" si="91"/>
        <v>0.1457708538058739</v>
      </c>
      <c r="H691" s="13">
        <f t="shared" si="92"/>
        <v>4.1993965671804022E-4</v>
      </c>
      <c r="I691" s="13">
        <f t="shared" si="96"/>
        <v>0.27270890683775562</v>
      </c>
      <c r="J691" s="19">
        <f t="shared" si="93"/>
        <v>1.1452128472139911E-4</v>
      </c>
      <c r="K691" s="13">
        <f t="shared" si="97"/>
        <v>1.110353995868371</v>
      </c>
      <c r="L691" s="13">
        <f t="shared" si="94"/>
        <v>0.10467887967833144</v>
      </c>
      <c r="M691" s="13">
        <f t="shared" si="98"/>
        <v>1.0957667850710597E-2</v>
      </c>
      <c r="N691" s="19">
        <f t="shared" si="95"/>
        <v>4.6015592756577133E-6</v>
      </c>
    </row>
    <row r="692" spans="1:14" x14ac:dyDescent="0.2">
      <c r="A692" s="5">
        <v>690</v>
      </c>
      <c r="B692" s="2" t="str">
        <f>'Исходные данные'!A942</f>
        <v>25.06.2013</v>
      </c>
      <c r="C692" s="2">
        <f>'Исходные данные'!B942</f>
        <v>1177.67</v>
      </c>
      <c r="D692" s="6" t="str">
        <f>'Исходные данные'!A694</f>
        <v>25.06.2014</v>
      </c>
      <c r="E692" s="2">
        <f>'Исходные данные'!B694</f>
        <v>1564.25</v>
      </c>
      <c r="F692" s="13">
        <f t="shared" si="90"/>
        <v>1.3282583406217361</v>
      </c>
      <c r="G692" s="13">
        <f t="shared" si="91"/>
        <v>0.14536400063621172</v>
      </c>
      <c r="H692" s="13">
        <f t="shared" si="92"/>
        <v>4.1876758578656228E-4</v>
      </c>
      <c r="I692" s="13">
        <f t="shared" si="96"/>
        <v>0.28386856573573965</v>
      </c>
      <c r="J692" s="19">
        <f t="shared" si="93"/>
        <v>1.1887495395384975E-4</v>
      </c>
      <c r="K692" s="13">
        <f t="shared" si="97"/>
        <v>1.1228145662582945</v>
      </c>
      <c r="L692" s="13">
        <f t="shared" si="94"/>
        <v>0.11583853857631544</v>
      </c>
      <c r="M692" s="13">
        <f t="shared" si="98"/>
        <v>1.3418567019496527E-2</v>
      </c>
      <c r="N692" s="19">
        <f t="shared" si="95"/>
        <v>5.619260915469747E-6</v>
      </c>
    </row>
    <row r="693" spans="1:14" x14ac:dyDescent="0.2">
      <c r="A693" s="5">
        <v>691</v>
      </c>
      <c r="B693" s="2" t="str">
        <f>'Исходные данные'!A943</f>
        <v>24.06.2013</v>
      </c>
      <c r="C693" s="2">
        <f>'Исходные данные'!B943</f>
        <v>1162.1099999999999</v>
      </c>
      <c r="D693" s="6" t="str">
        <f>'Исходные данные'!A695</f>
        <v>24.06.2014</v>
      </c>
      <c r="E693" s="2">
        <f>'Исходные данные'!B695</f>
        <v>1576.87</v>
      </c>
      <c r="F693" s="13">
        <f t="shared" si="90"/>
        <v>1.3569025307414961</v>
      </c>
      <c r="G693" s="13">
        <f t="shared" si="91"/>
        <v>0.14495828301249261</v>
      </c>
      <c r="H693" s="13">
        <f t="shared" si="92"/>
        <v>4.175987861590596E-4</v>
      </c>
      <c r="I693" s="13">
        <f t="shared" si="96"/>
        <v>0.30520455125867579</v>
      </c>
      <c r="J693" s="19">
        <f t="shared" si="93"/>
        <v>1.274530501358435E-4</v>
      </c>
      <c r="K693" s="13">
        <f t="shared" si="97"/>
        <v>1.1470283151364562</v>
      </c>
      <c r="L693" s="13">
        <f t="shared" si="94"/>
        <v>0.1371745240992516</v>
      </c>
      <c r="M693" s="13">
        <f t="shared" si="98"/>
        <v>1.8816850061856166E-2</v>
      </c>
      <c r="N693" s="19">
        <f t="shared" si="95"/>
        <v>7.8578937451681609E-6</v>
      </c>
    </row>
    <row r="694" spans="1:14" x14ac:dyDescent="0.2">
      <c r="A694" s="5">
        <v>692</v>
      </c>
      <c r="B694" s="2" t="str">
        <f>'Исходные данные'!A944</f>
        <v>21.06.2013</v>
      </c>
      <c r="C694" s="2">
        <f>'Исходные данные'!B944</f>
        <v>1177.57</v>
      </c>
      <c r="D694" s="6" t="str">
        <f>'Исходные данные'!A696</f>
        <v>23.06.2014</v>
      </c>
      <c r="E694" s="2">
        <f>'Исходные данные'!B696</f>
        <v>1579.24</v>
      </c>
      <c r="F694" s="13">
        <f t="shared" si="90"/>
        <v>1.3411007413572018</v>
      </c>
      <c r="G694" s="13">
        <f t="shared" si="91"/>
        <v>0.14455369776535557</v>
      </c>
      <c r="H694" s="13">
        <f t="shared" si="92"/>
        <v>4.1643324870517203E-4</v>
      </c>
      <c r="I694" s="13">
        <f t="shared" si="96"/>
        <v>0.29349072553245847</v>
      </c>
      <c r="J694" s="19">
        <f t="shared" si="93"/>
        <v>1.2221929629831966E-4</v>
      </c>
      <c r="K694" s="13">
        <f t="shared" si="97"/>
        <v>1.1336706129854377</v>
      </c>
      <c r="L694" s="13">
        <f t="shared" si="94"/>
        <v>0.12546069837303436</v>
      </c>
      <c r="M694" s="13">
        <f t="shared" si="98"/>
        <v>1.5740386836249513E-2</v>
      </c>
      <c r="N694" s="19">
        <f t="shared" si="95"/>
        <v>6.5548204260955094E-6</v>
      </c>
    </row>
    <row r="695" spans="1:14" x14ac:dyDescent="0.2">
      <c r="A695" s="5">
        <v>693</v>
      </c>
      <c r="B695" s="2" t="str">
        <f>'Исходные данные'!A945</f>
        <v>20.06.2013</v>
      </c>
      <c r="C695" s="2">
        <f>'Исходные данные'!B945</f>
        <v>1161.6099999999999</v>
      </c>
      <c r="D695" s="6" t="str">
        <f>'Исходные данные'!A697</f>
        <v>20.06.2014</v>
      </c>
      <c r="E695" s="2">
        <f>'Исходные данные'!B697</f>
        <v>1569.96</v>
      </c>
      <c r="F695" s="13">
        <f t="shared" si="90"/>
        <v>1.3515379516360915</v>
      </c>
      <c r="G695" s="13">
        <f t="shared" si="91"/>
        <v>0.14415024173428539</v>
      </c>
      <c r="H695" s="13">
        <f t="shared" si="92"/>
        <v>4.1527096432002284E-4</v>
      </c>
      <c r="I695" s="13">
        <f t="shared" si="96"/>
        <v>0.30124316746188223</v>
      </c>
      <c r="J695" s="19">
        <f t="shared" si="93"/>
        <v>1.2509754064671396E-4</v>
      </c>
      <c r="K695" s="13">
        <f t="shared" si="97"/>
        <v>1.1424934837883816</v>
      </c>
      <c r="L695" s="13">
        <f t="shared" si="94"/>
        <v>0.13321314030245815</v>
      </c>
      <c r="M695" s="13">
        <f t="shared" si="98"/>
        <v>1.7745740749242407E-2</v>
      </c>
      <c r="N695" s="19">
        <f t="shared" si="95"/>
        <v>7.3692908735110194E-6</v>
      </c>
    </row>
    <row r="696" spans="1:14" x14ac:dyDescent="0.2">
      <c r="A696" s="5">
        <v>694</v>
      </c>
      <c r="B696" s="2" t="str">
        <f>'Исходные данные'!A946</f>
        <v>19.06.2013</v>
      </c>
      <c r="C696" s="2">
        <f>'Исходные данные'!B946</f>
        <v>1182.43</v>
      </c>
      <c r="D696" s="6" t="str">
        <f>'Исходные данные'!A698</f>
        <v>19.06.2014</v>
      </c>
      <c r="E696" s="2">
        <f>'Исходные данные'!B698</f>
        <v>1587.51</v>
      </c>
      <c r="F696" s="13">
        <f t="shared" si="90"/>
        <v>1.3425826475985894</v>
      </c>
      <c r="G696" s="13">
        <f t="shared" si="91"/>
        <v>0.14374791176758803</v>
      </c>
      <c r="H696" s="13">
        <f t="shared" si="92"/>
        <v>4.1411192392414731E-4</v>
      </c>
      <c r="I696" s="13">
        <f t="shared" si="96"/>
        <v>0.29459510796304222</v>
      </c>
      <c r="J696" s="19">
        <f t="shared" si="93"/>
        <v>1.219953469372173E-4</v>
      </c>
      <c r="K696" s="13">
        <f t="shared" si="97"/>
        <v>1.1349233104937253</v>
      </c>
      <c r="L696" s="13">
        <f t="shared" si="94"/>
        <v>0.12656508080361814</v>
      </c>
      <c r="M696" s="13">
        <f t="shared" si="98"/>
        <v>1.6018719678826395E-2</v>
      </c>
      <c r="N696" s="19">
        <f t="shared" si="95"/>
        <v>6.6335428250003972E-6</v>
      </c>
    </row>
    <row r="697" spans="1:14" x14ac:dyDescent="0.2">
      <c r="A697" s="5">
        <v>695</v>
      </c>
      <c r="B697" s="2" t="str">
        <f>'Исходные данные'!A947</f>
        <v>18.06.2013</v>
      </c>
      <c r="C697" s="2">
        <f>'Исходные данные'!B947</f>
        <v>1181.31</v>
      </c>
      <c r="D697" s="6" t="str">
        <f>'Исходные данные'!A699</f>
        <v>18.06.2014</v>
      </c>
      <c r="E697" s="2">
        <f>'Исходные данные'!B699</f>
        <v>1572.42</v>
      </c>
      <c r="F697" s="13">
        <f t="shared" si="90"/>
        <v>1.3310815958554487</v>
      </c>
      <c r="G697" s="13">
        <f t="shared" si="91"/>
        <v>0.14334670472236588</v>
      </c>
      <c r="H697" s="13">
        <f t="shared" si="92"/>
        <v>4.1295611846342182E-4</v>
      </c>
      <c r="I697" s="13">
        <f t="shared" si="96"/>
        <v>0.28599184170784137</v>
      </c>
      <c r="J697" s="19">
        <f t="shared" si="93"/>
        <v>1.1810208086387552E-4</v>
      </c>
      <c r="K697" s="13">
        <f t="shared" si="97"/>
        <v>1.1252011442331737</v>
      </c>
      <c r="L697" s="13">
        <f t="shared" si="94"/>
        <v>0.11796181454841716</v>
      </c>
      <c r="M697" s="13">
        <f t="shared" si="98"/>
        <v>1.3914989691555168E-2</v>
      </c>
      <c r="N697" s="19">
        <f t="shared" si="95"/>
        <v>5.7462801314831497E-6</v>
      </c>
    </row>
    <row r="698" spans="1:14" x14ac:dyDescent="0.2">
      <c r="A698" s="5">
        <v>696</v>
      </c>
      <c r="B698" s="2" t="str">
        <f>'Исходные данные'!A948</f>
        <v>17.06.2013</v>
      </c>
      <c r="C698" s="2">
        <f>'Исходные данные'!B948</f>
        <v>1174.51</v>
      </c>
      <c r="D698" s="6" t="str">
        <f>'Исходные данные'!A700</f>
        <v>17.06.2014</v>
      </c>
      <c r="E698" s="2">
        <f>'Исходные данные'!B700</f>
        <v>1564.13</v>
      </c>
      <c r="F698" s="13">
        <f t="shared" si="90"/>
        <v>1.3317298277579588</v>
      </c>
      <c r="G698" s="13">
        <f t="shared" si="91"/>
        <v>0.14294661746449333</v>
      </c>
      <c r="H698" s="13">
        <f t="shared" si="92"/>
        <v>4.1180353890899314E-4</v>
      </c>
      <c r="I698" s="13">
        <f t="shared" si="96"/>
        <v>0.28647871953145809</v>
      </c>
      <c r="J698" s="19">
        <f t="shared" si="93"/>
        <v>1.1797295052517134E-4</v>
      </c>
      <c r="K698" s="13">
        <f t="shared" si="97"/>
        <v>1.12574911310353</v>
      </c>
      <c r="L698" s="13">
        <f t="shared" si="94"/>
        <v>0.11844869237203398</v>
      </c>
      <c r="M698" s="13">
        <f t="shared" si="98"/>
        <v>1.4030092724644748E-2</v>
      </c>
      <c r="N698" s="19">
        <f t="shared" si="95"/>
        <v>5.7776418352300251E-6</v>
      </c>
    </row>
    <row r="699" spans="1:14" x14ac:dyDescent="0.2">
      <c r="A699" s="5">
        <v>697</v>
      </c>
      <c r="B699" s="2" t="str">
        <f>'Исходные данные'!A949</f>
        <v>14.06.2013</v>
      </c>
      <c r="C699" s="2">
        <f>'Исходные данные'!B949</f>
        <v>1175.58</v>
      </c>
      <c r="D699" s="6" t="str">
        <f>'Исходные данные'!A701</f>
        <v>16.06.2014</v>
      </c>
      <c r="E699" s="2">
        <f>'Исходные данные'!B701</f>
        <v>1569.11</v>
      </c>
      <c r="F699" s="13">
        <f t="shared" si="90"/>
        <v>1.3347539087088927</v>
      </c>
      <c r="G699" s="13">
        <f t="shared" si="91"/>
        <v>0.14254764686859239</v>
      </c>
      <c r="H699" s="13">
        <f t="shared" si="92"/>
        <v>4.1065417625720847E-4</v>
      </c>
      <c r="I699" s="13">
        <f t="shared" si="96"/>
        <v>0.28874693681409375</v>
      </c>
      <c r="J699" s="19">
        <f t="shared" si="93"/>
        <v>1.1857513548418389E-4</v>
      </c>
      <c r="K699" s="13">
        <f t="shared" si="97"/>
        <v>1.1283054547709674</v>
      </c>
      <c r="L699" s="13">
        <f t="shared" si="94"/>
        <v>0.12071690965466955</v>
      </c>
      <c r="M699" s="13">
        <f t="shared" si="98"/>
        <v>1.4572572276573657E-2</v>
      </c>
      <c r="N699" s="19">
        <f t="shared" si="95"/>
        <v>5.9842876641849884E-6</v>
      </c>
    </row>
    <row r="700" spans="1:14" x14ac:dyDescent="0.2">
      <c r="A700" s="5">
        <v>698</v>
      </c>
      <c r="B700" s="2" t="str">
        <f>'Исходные данные'!A950</f>
        <v>13.06.2013</v>
      </c>
      <c r="C700" s="2">
        <f>'Исходные данные'!B950</f>
        <v>1176.97</v>
      </c>
      <c r="D700" s="6" t="str">
        <f>'Исходные данные'!A702</f>
        <v>11.06.2014</v>
      </c>
      <c r="E700" s="2">
        <f>'Исходные данные'!B702</f>
        <v>1565.36</v>
      </c>
      <c r="F700" s="13">
        <f t="shared" si="90"/>
        <v>1.3299914186427859</v>
      </c>
      <c r="G700" s="13">
        <f t="shared" si="91"/>
        <v>0.14214978981800797</v>
      </c>
      <c r="H700" s="13">
        <f t="shared" si="92"/>
        <v>4.0950802152954409E-4</v>
      </c>
      <c r="I700" s="13">
        <f t="shared" si="96"/>
        <v>0.28517249006456591</v>
      </c>
      <c r="J700" s="19">
        <f t="shared" si="93"/>
        <v>1.1678042220099395E-4</v>
      </c>
      <c r="K700" s="13">
        <f t="shared" si="97"/>
        <v>1.1242795864181423</v>
      </c>
      <c r="L700" s="13">
        <f t="shared" si="94"/>
        <v>0.11714246290514174</v>
      </c>
      <c r="M700" s="13">
        <f t="shared" si="98"/>
        <v>1.3722356615482515E-2</v>
      </c>
      <c r="N700" s="19">
        <f t="shared" si="95"/>
        <v>5.6194151083290961E-6</v>
      </c>
    </row>
    <row r="701" spans="1:14" x14ac:dyDescent="0.2">
      <c r="A701" s="5">
        <v>699</v>
      </c>
      <c r="B701" s="2" t="str">
        <f>'Исходные данные'!A951</f>
        <v>11.06.2013</v>
      </c>
      <c r="C701" s="2">
        <f>'Исходные данные'!B951</f>
        <v>1180.97</v>
      </c>
      <c r="D701" s="6" t="str">
        <f>'Исходные данные'!A703</f>
        <v>10.06.2014</v>
      </c>
      <c r="E701" s="2">
        <f>'Исходные данные'!B703</f>
        <v>1575.46</v>
      </c>
      <c r="F701" s="13">
        <f t="shared" si="90"/>
        <v>1.3340389679670102</v>
      </c>
      <c r="G701" s="13">
        <f t="shared" si="91"/>
        <v>0.14175304320478382</v>
      </c>
      <c r="H701" s="13">
        <f t="shared" si="92"/>
        <v>4.0836506577253612E-4</v>
      </c>
      <c r="I701" s="13">
        <f t="shared" si="96"/>
        <v>0.28821115843636108</v>
      </c>
      <c r="J701" s="19">
        <f t="shared" si="93"/>
        <v>1.1769536867124343E-4</v>
      </c>
      <c r="K701" s="13">
        <f t="shared" si="97"/>
        <v>1.1277010950207238</v>
      </c>
      <c r="L701" s="13">
        <f t="shared" si="94"/>
        <v>0.12018113127693687</v>
      </c>
      <c r="M701" s="13">
        <f t="shared" si="98"/>
        <v>1.4443504315004341E-2</v>
      </c>
      <c r="N701" s="19">
        <f t="shared" si="95"/>
        <v>5.8982225895826572E-6</v>
      </c>
    </row>
    <row r="702" spans="1:14" x14ac:dyDescent="0.2">
      <c r="A702" s="5">
        <v>700</v>
      </c>
      <c r="B702" s="2" t="str">
        <f>'Исходные данные'!A952</f>
        <v>10.06.2013</v>
      </c>
      <c r="C702" s="2">
        <f>'Исходные данные'!B952</f>
        <v>1198.6199999999999</v>
      </c>
      <c r="D702" s="6" t="str">
        <f>'Исходные данные'!A704</f>
        <v>09.06.2014</v>
      </c>
      <c r="E702" s="2">
        <f>'Исходные данные'!B704</f>
        <v>1561.56</v>
      </c>
      <c r="F702" s="13">
        <f t="shared" si="90"/>
        <v>1.3027982179506432</v>
      </c>
      <c r="G702" s="13">
        <f t="shared" si="91"/>
        <v>0.14135740392963805</v>
      </c>
      <c r="H702" s="13">
        <f t="shared" si="92"/>
        <v>4.0722530005770984E-4</v>
      </c>
      <c r="I702" s="13">
        <f t="shared" si="96"/>
        <v>0.26451442655797053</v>
      </c>
      <c r="J702" s="19">
        <f t="shared" si="93"/>
        <v>1.077169667246626E-4</v>
      </c>
      <c r="K702" s="13">
        <f t="shared" si="97"/>
        <v>1.1012924001859588</v>
      </c>
      <c r="L702" s="13">
        <f t="shared" si="94"/>
        <v>9.6484399398546375E-2</v>
      </c>
      <c r="M702" s="13">
        <f t="shared" si="98"/>
        <v>9.3092393272982219E-3</v>
      </c>
      <c r="N702" s="19">
        <f t="shared" si="95"/>
        <v>3.7909577783680512E-6</v>
      </c>
    </row>
    <row r="703" spans="1:14" x14ac:dyDescent="0.2">
      <c r="A703" s="5">
        <v>701</v>
      </c>
      <c r="B703" s="2" t="str">
        <f>'Исходные данные'!A953</f>
        <v>07.06.2013</v>
      </c>
      <c r="C703" s="2">
        <f>'Исходные данные'!B953</f>
        <v>1188.4000000000001</v>
      </c>
      <c r="D703" s="6" t="str">
        <f>'Исходные данные'!A705</f>
        <v>06.06.2014</v>
      </c>
      <c r="E703" s="2">
        <f>'Исходные данные'!B705</f>
        <v>1549.9</v>
      </c>
      <c r="F703" s="13">
        <f t="shared" si="90"/>
        <v>1.3041905082463816</v>
      </c>
      <c r="G703" s="13">
        <f t="shared" si="91"/>
        <v>0.14096286890193918</v>
      </c>
      <c r="H703" s="13">
        <f t="shared" si="92"/>
        <v>4.0608871548151093E-4</v>
      </c>
      <c r="I703" s="13">
        <f t="shared" si="96"/>
        <v>0.26558254811455245</v>
      </c>
      <c r="J703" s="19">
        <f t="shared" si="93"/>
        <v>1.0785007581814518E-4</v>
      </c>
      <c r="K703" s="13">
        <f t="shared" si="97"/>
        <v>1.1024693427856818</v>
      </c>
      <c r="L703" s="13">
        <f t="shared" si="94"/>
        <v>9.7552520955128244E-2</v>
      </c>
      <c r="M703" s="13">
        <f t="shared" si="98"/>
        <v>9.5164943447007405E-3</v>
      </c>
      <c r="N703" s="19">
        <f t="shared" si="95"/>
        <v>3.8645409643265871E-6</v>
      </c>
    </row>
    <row r="704" spans="1:14" x14ac:dyDescent="0.2">
      <c r="A704" s="5">
        <v>702</v>
      </c>
      <c r="B704" s="2" t="str">
        <f>'Исходные данные'!A954</f>
        <v>06.06.2013</v>
      </c>
      <c r="C704" s="2">
        <f>'Исходные данные'!B954</f>
        <v>1172.81</v>
      </c>
      <c r="D704" s="6" t="str">
        <f>'Исходные данные'!A706</f>
        <v>05.06.2014</v>
      </c>
      <c r="E704" s="2">
        <f>'Исходные данные'!B706</f>
        <v>1548.68</v>
      </c>
      <c r="F704" s="13">
        <f t="shared" si="90"/>
        <v>1.3204866943494684</v>
      </c>
      <c r="G704" s="13">
        <f t="shared" si="91"/>
        <v>0.14056943503968156</v>
      </c>
      <c r="H704" s="13">
        <f t="shared" si="92"/>
        <v>4.0495530316523443E-4</v>
      </c>
      <c r="I704" s="13">
        <f t="shared" si="96"/>
        <v>0.2780003764827535</v>
      </c>
      <c r="J704" s="19">
        <f t="shared" si="93"/>
        <v>1.1257772673862275E-4</v>
      </c>
      <c r="K704" s="13">
        <f t="shared" si="97"/>
        <v>1.1162449725494197</v>
      </c>
      <c r="L704" s="13">
        <f t="shared" si="94"/>
        <v>0.10997034932332932</v>
      </c>
      <c r="M704" s="13">
        <f t="shared" si="98"/>
        <v>1.2093477730295083E-2</v>
      </c>
      <c r="N704" s="19">
        <f t="shared" si="95"/>
        <v>4.8973179405936566E-6</v>
      </c>
    </row>
    <row r="705" spans="1:14" x14ac:dyDescent="0.2">
      <c r="A705" s="5">
        <v>703</v>
      </c>
      <c r="B705" s="2" t="str">
        <f>'Исходные данные'!A955</f>
        <v>05.06.2013</v>
      </c>
      <c r="C705" s="2">
        <f>'Исходные данные'!B955</f>
        <v>1165.54</v>
      </c>
      <c r="D705" s="6" t="str">
        <f>'Исходные данные'!A707</f>
        <v>04.06.2014</v>
      </c>
      <c r="E705" s="2">
        <f>'Исходные данные'!B707</f>
        <v>1530.27</v>
      </c>
      <c r="F705" s="13">
        <f t="shared" si="90"/>
        <v>1.3129279132419307</v>
      </c>
      <c r="G705" s="13">
        <f t="shared" si="91"/>
        <v>0.14017709926946181</v>
      </c>
      <c r="H705" s="13">
        <f t="shared" si="92"/>
        <v>4.0382505425495704E-4</v>
      </c>
      <c r="I705" s="13">
        <f t="shared" si="96"/>
        <v>0.27225969148440082</v>
      </c>
      <c r="J705" s="19">
        <f t="shared" si="93"/>
        <v>1.0994528468512602E-4</v>
      </c>
      <c r="K705" s="13">
        <f t="shared" si="97"/>
        <v>1.1098553198206225</v>
      </c>
      <c r="L705" s="13">
        <f t="shared" si="94"/>
        <v>0.10422966432497667</v>
      </c>
      <c r="M705" s="13">
        <f t="shared" si="98"/>
        <v>1.086382292529732E-2</v>
      </c>
      <c r="N705" s="19">
        <f t="shared" si="95"/>
        <v>4.3870838822244363E-6</v>
      </c>
    </row>
    <row r="706" spans="1:14" x14ac:dyDescent="0.2">
      <c r="A706" s="5">
        <v>704</v>
      </c>
      <c r="B706" s="2" t="str">
        <f>'Исходные данные'!A956</f>
        <v>04.06.2013</v>
      </c>
      <c r="C706" s="2">
        <f>'Исходные данные'!B956</f>
        <v>1178.6199999999999</v>
      </c>
      <c r="D706" s="6" t="str">
        <f>'Исходные данные'!A708</f>
        <v>03.06.2014</v>
      </c>
      <c r="E706" s="2">
        <f>'Исходные данные'!B708</f>
        <v>1524.89</v>
      </c>
      <c r="F706" s="13">
        <f t="shared" ref="F706:F769" si="99">E706/C706</f>
        <v>1.2937927406628094</v>
      </c>
      <c r="G706" s="13">
        <f t="shared" ref="G706:G769" si="100">1/POWER(2,A706/248)</f>
        <v>0.13978585852645437</v>
      </c>
      <c r="H706" s="13">
        <f t="shared" ref="H706:H769" si="101">G706/SUM(G$2:G$1242)</f>
        <v>4.0269795992146668E-4</v>
      </c>
      <c r="I706" s="13">
        <f t="shared" si="96"/>
        <v>0.2575780137469656</v>
      </c>
      <c r="J706" s="19">
        <f t="shared" ref="J706:J769" si="102">H706*I706</f>
        <v>1.0372614065652655E-4</v>
      </c>
      <c r="K706" s="13">
        <f t="shared" si="97"/>
        <v>1.0936798140152932</v>
      </c>
      <c r="L706" s="13">
        <f t="shared" ref="L706:L769" si="103">LN(K706)</f>
        <v>8.9547986587541359E-2</v>
      </c>
      <c r="M706" s="13">
        <f t="shared" si="98"/>
        <v>8.0188419018824928E-3</v>
      </c>
      <c r="N706" s="19">
        <f t="shared" ref="N706:N769" si="104">M706*H706</f>
        <v>3.2291712748208538E-6</v>
      </c>
    </row>
    <row r="707" spans="1:14" x14ac:dyDescent="0.2">
      <c r="A707" s="5">
        <v>705</v>
      </c>
      <c r="B707" s="2" t="str">
        <f>'Исходные данные'!A957</f>
        <v>03.06.2013</v>
      </c>
      <c r="C707" s="2">
        <f>'Исходные данные'!B957</f>
        <v>1177.83</v>
      </c>
      <c r="D707" s="6" t="str">
        <f>'Исходные данные'!A709</f>
        <v>02.06.2014</v>
      </c>
      <c r="E707" s="2">
        <f>'Исходные данные'!B709</f>
        <v>1518.02</v>
      </c>
      <c r="F707" s="13">
        <f t="shared" si="99"/>
        <v>1.2888277595238702</v>
      </c>
      <c r="G707" s="13">
        <f t="shared" si="100"/>
        <v>0.13939570975438795</v>
      </c>
      <c r="H707" s="13">
        <f t="shared" si="101"/>
        <v>4.0157401136019444E-4</v>
      </c>
      <c r="I707" s="13">
        <f t="shared" ref="I707:I770" si="105">LN(F707)</f>
        <v>0.2537330916957406</v>
      </c>
      <c r="J707" s="19">
        <f t="shared" si="102"/>
        <v>1.018926154470826E-4</v>
      </c>
      <c r="K707" s="13">
        <f t="shared" ref="K707:K770" si="106">F707/GEOMEAN(F$2:F$1242)</f>
        <v>1.08948277419743</v>
      </c>
      <c r="L707" s="13">
        <f t="shared" si="103"/>
        <v>8.5703064536316514E-2</v>
      </c>
      <c r="M707" s="13">
        <f t="shared" ref="M707:M770" si="107">POWER(L707-AVERAGE(L$2:L$1242),2)</f>
        <v>7.3450152709160377E-3</v>
      </c>
      <c r="N707" s="19">
        <f t="shared" si="104"/>
        <v>2.9495672458436386E-6</v>
      </c>
    </row>
    <row r="708" spans="1:14" x14ac:dyDescent="0.2">
      <c r="A708" s="5">
        <v>706</v>
      </c>
      <c r="B708" s="2" t="str">
        <f>'Исходные данные'!A958</f>
        <v>31.05.2013</v>
      </c>
      <c r="C708" s="2">
        <f>'Исходные данные'!B958</f>
        <v>1174.26</v>
      </c>
      <c r="D708" s="6" t="str">
        <f>'Исходные данные'!A710</f>
        <v>30.05.2014</v>
      </c>
      <c r="E708" s="2">
        <f>'Исходные данные'!B710</f>
        <v>1528.45</v>
      </c>
      <c r="F708" s="13">
        <f t="shared" si="99"/>
        <v>1.3016282594995998</v>
      </c>
      <c r="G708" s="13">
        <f t="shared" si="100"/>
        <v>0.13900664990552122</v>
      </c>
      <c r="H708" s="13">
        <f t="shared" si="101"/>
        <v>4.0045319979114483E-4</v>
      </c>
      <c r="I708" s="13">
        <f t="shared" si="105"/>
        <v>0.26361598804195058</v>
      </c>
      <c r="J708" s="19">
        <f t="shared" si="102"/>
        <v>1.0556586592750328E-4</v>
      </c>
      <c r="K708" s="13">
        <f t="shared" si="106"/>
        <v>1.1003034010202291</v>
      </c>
      <c r="L708" s="13">
        <f t="shared" si="103"/>
        <v>9.5585960882526452E-2</v>
      </c>
      <c r="M708" s="13">
        <f t="shared" si="107"/>
        <v>9.1366759178358823E-3</v>
      </c>
      <c r="N708" s="19">
        <f t="shared" si="104"/>
        <v>3.6588111067520741E-6</v>
      </c>
    </row>
    <row r="709" spans="1:14" x14ac:dyDescent="0.2">
      <c r="A709" s="5">
        <v>707</v>
      </c>
      <c r="B709" s="2" t="str">
        <f>'Исходные данные'!A959</f>
        <v>30.05.2013</v>
      </c>
      <c r="C709" s="2">
        <f>'Исходные данные'!B959</f>
        <v>1178.47</v>
      </c>
      <c r="D709" s="6" t="str">
        <f>'Исходные данные'!A711</f>
        <v>29.05.2014</v>
      </c>
      <c r="E709" s="2">
        <f>'Исходные данные'!B711</f>
        <v>1506.14</v>
      </c>
      <c r="F709" s="13">
        <f t="shared" si="99"/>
        <v>1.2780469591928518</v>
      </c>
      <c r="G709" s="13">
        <f t="shared" si="100"/>
        <v>0.13861867594061941</v>
      </c>
      <c r="H709" s="13">
        <f t="shared" si="101"/>
        <v>3.9933551645882808E-4</v>
      </c>
      <c r="I709" s="13">
        <f t="shared" si="105"/>
        <v>0.24533309956264512</v>
      </c>
      <c r="J709" s="19">
        <f t="shared" si="102"/>
        <v>9.7970220018293974E-5</v>
      </c>
      <c r="K709" s="13">
        <f t="shared" si="106"/>
        <v>1.0803694569477722</v>
      </c>
      <c r="L709" s="13">
        <f t="shared" si="103"/>
        <v>7.7303072403220888E-2</v>
      </c>
      <c r="M709" s="13">
        <f t="shared" si="107"/>
        <v>5.9757650029776148E-3</v>
      </c>
      <c r="N709" s="19">
        <f t="shared" si="104"/>
        <v>2.3863352037006562E-6</v>
      </c>
    </row>
    <row r="710" spans="1:14" x14ac:dyDescent="0.2">
      <c r="A710" s="5">
        <v>708</v>
      </c>
      <c r="B710" s="2" t="str">
        <f>'Исходные данные'!A960</f>
        <v>29.05.2013</v>
      </c>
      <c r="C710" s="2">
        <f>'Исходные данные'!B960</f>
        <v>1171.76</v>
      </c>
      <c r="D710" s="6" t="str">
        <f>'Исходные данные'!A712</f>
        <v>28.05.2014</v>
      </c>
      <c r="E710" s="2">
        <f>'Исходные данные'!B712</f>
        <v>1499.43</v>
      </c>
      <c r="F710" s="13">
        <f t="shared" si="99"/>
        <v>1.2796391752577321</v>
      </c>
      <c r="G710" s="13">
        <f t="shared" si="100"/>
        <v>0.13823178482893034</v>
      </c>
      <c r="H710" s="13">
        <f t="shared" si="101"/>
        <v>3.9822095263219141E-4</v>
      </c>
      <c r="I710" s="13">
        <f t="shared" si="105"/>
        <v>0.24657814386195392</v>
      </c>
      <c r="J710" s="19">
        <f t="shared" si="102"/>
        <v>9.8192583346984837E-5</v>
      </c>
      <c r="K710" s="13">
        <f t="shared" si="106"/>
        <v>1.0817154024883373</v>
      </c>
      <c r="L710" s="13">
        <f t="shared" si="103"/>
        <v>7.8548116702529855E-2</v>
      </c>
      <c r="M710" s="13">
        <f t="shared" si="107"/>
        <v>6.169806637514254E-3</v>
      </c>
      <c r="N710" s="19">
        <f t="shared" si="104"/>
        <v>2.4569462767473438E-6</v>
      </c>
    </row>
    <row r="711" spans="1:14" x14ac:dyDescent="0.2">
      <c r="A711" s="5">
        <v>709</v>
      </c>
      <c r="B711" s="2" t="str">
        <f>'Исходные данные'!A961</f>
        <v>28.05.2013</v>
      </c>
      <c r="C711" s="2">
        <f>'Исходные данные'!B961</f>
        <v>1182.6099999999999</v>
      </c>
      <c r="D711" s="6" t="str">
        <f>'Исходные данные'!A713</f>
        <v>27.05.2014</v>
      </c>
      <c r="E711" s="2">
        <f>'Исходные данные'!B713</f>
        <v>1487.85</v>
      </c>
      <c r="F711" s="13">
        <f t="shared" si="99"/>
        <v>1.258107068264263</v>
      </c>
      <c r="G711" s="13">
        <f t="shared" si="100"/>
        <v>0.13784597354816078</v>
      </c>
      <c r="H711" s="13">
        <f t="shared" si="101"/>
        <v>3.9710949960455064E-4</v>
      </c>
      <c r="I711" s="13">
        <f t="shared" si="105"/>
        <v>0.22960826456460526</v>
      </c>
      <c r="J711" s="19">
        <f t="shared" si="102"/>
        <v>9.1179623046319671E-5</v>
      </c>
      <c r="K711" s="13">
        <f t="shared" si="106"/>
        <v>1.0635136998262011</v>
      </c>
      <c r="L711" s="13">
        <f t="shared" si="103"/>
        <v>6.157823740518114E-2</v>
      </c>
      <c r="M711" s="13">
        <f t="shared" si="107"/>
        <v>3.7918793219288531E-3</v>
      </c>
      <c r="N711" s="19">
        <f t="shared" si="104"/>
        <v>1.5057913000920096E-6</v>
      </c>
    </row>
    <row r="712" spans="1:14" x14ac:dyDescent="0.2">
      <c r="A712" s="5">
        <v>710</v>
      </c>
      <c r="B712" s="2" t="str">
        <f>'Исходные данные'!A962</f>
        <v>27.05.2013</v>
      </c>
      <c r="C712" s="2">
        <f>'Исходные данные'!B962</f>
        <v>1177.3499999999999</v>
      </c>
      <c r="D712" s="6" t="str">
        <f>'Исходные данные'!A714</f>
        <v>26.05.2014</v>
      </c>
      <c r="E712" s="2">
        <f>'Исходные данные'!B714</f>
        <v>1501.02</v>
      </c>
      <c r="F712" s="13">
        <f t="shared" si="99"/>
        <v>1.2749140017836669</v>
      </c>
      <c r="G712" s="13">
        <f t="shared" si="100"/>
        <v>0.1374612390844529</v>
      </c>
      <c r="H712" s="13">
        <f t="shared" si="101"/>
        <v>3.9600114869352255E-4</v>
      </c>
      <c r="I712" s="13">
        <f t="shared" si="105"/>
        <v>0.24287872675412642</v>
      </c>
      <c r="J712" s="19">
        <f t="shared" si="102"/>
        <v>9.6180254787854244E-5</v>
      </c>
      <c r="K712" s="13">
        <f t="shared" si="106"/>
        <v>1.0777210789124776</v>
      </c>
      <c r="L712" s="13">
        <f t="shared" si="103"/>
        <v>7.4848699594702348E-2</v>
      </c>
      <c r="M712" s="13">
        <f t="shared" si="107"/>
        <v>5.6023278310179999E-3</v>
      </c>
      <c r="N712" s="19">
        <f t="shared" si="104"/>
        <v>2.2185282564408188E-6</v>
      </c>
    </row>
    <row r="713" spans="1:14" x14ac:dyDescent="0.2">
      <c r="A713" s="5">
        <v>711</v>
      </c>
      <c r="B713" s="2" t="str">
        <f>'Исходные данные'!A963</f>
        <v>24.05.2013</v>
      </c>
      <c r="C713" s="2">
        <f>'Исходные данные'!B963</f>
        <v>1182.72</v>
      </c>
      <c r="D713" s="6" t="str">
        <f>'Исходные данные'!A715</f>
        <v>23.05.2014</v>
      </c>
      <c r="E713" s="2">
        <f>'Исходные данные'!B715</f>
        <v>1487.93</v>
      </c>
      <c r="F713" s="13">
        <f t="shared" si="99"/>
        <v>1.2580576975108226</v>
      </c>
      <c r="G713" s="13">
        <f t="shared" si="100"/>
        <v>0.13707757843236068</v>
      </c>
      <c r="H713" s="13">
        <f t="shared" si="101"/>
        <v>3.9489589124095672E-4</v>
      </c>
      <c r="I713" s="13">
        <f t="shared" si="105"/>
        <v>0.2295690217025175</v>
      </c>
      <c r="J713" s="19">
        <f t="shared" si="102"/>
        <v>9.0655863426530189E-5</v>
      </c>
      <c r="K713" s="13">
        <f t="shared" si="106"/>
        <v>1.0634719653236464</v>
      </c>
      <c r="L713" s="13">
        <f t="shared" si="103"/>
        <v>6.1538994543093355E-2</v>
      </c>
      <c r="M713" s="13">
        <f t="shared" si="107"/>
        <v>3.7870478493748773E-3</v>
      </c>
      <c r="N713" s="19">
        <f t="shared" si="104"/>
        <v>1.4954896356510406E-6</v>
      </c>
    </row>
    <row r="714" spans="1:14" x14ac:dyDescent="0.2">
      <c r="A714" s="5">
        <v>712</v>
      </c>
      <c r="B714" s="2" t="str">
        <f>'Исходные данные'!A964</f>
        <v>23.05.2013</v>
      </c>
      <c r="C714" s="2">
        <f>'Исходные данные'!B964</f>
        <v>1178.95</v>
      </c>
      <c r="D714" s="6" t="str">
        <f>'Исходные данные'!A716</f>
        <v>22.05.2014</v>
      </c>
      <c r="E714" s="2">
        <f>'Исходные данные'!B716</f>
        <v>1483.61</v>
      </c>
      <c r="F714" s="13">
        <f t="shared" si="99"/>
        <v>1.2584163874634207</v>
      </c>
      <c r="G714" s="13">
        <f t="shared" si="100"/>
        <v>0.13669498859482634</v>
      </c>
      <c r="H714" s="13">
        <f t="shared" si="101"/>
        <v>3.9379371861286781E-4</v>
      </c>
      <c r="I714" s="13">
        <f t="shared" si="105"/>
        <v>0.22985409513694616</v>
      </c>
      <c r="J714" s="19">
        <f t="shared" si="102"/>
        <v>9.0515098862373918E-5</v>
      </c>
      <c r="K714" s="13">
        <f t="shared" si="106"/>
        <v>1.0637751761458416</v>
      </c>
      <c r="L714" s="13">
        <f t="shared" si="103"/>
        <v>6.1824067977521997E-2</v>
      </c>
      <c r="M714" s="13">
        <f t="shared" si="107"/>
        <v>3.8222153812892644E-3</v>
      </c>
      <c r="N714" s="19">
        <f t="shared" si="104"/>
        <v>1.5051644083371999E-6</v>
      </c>
    </row>
    <row r="715" spans="1:14" x14ac:dyDescent="0.2">
      <c r="A715" s="5">
        <v>713</v>
      </c>
      <c r="B715" s="2" t="str">
        <f>'Исходные данные'!A965</f>
        <v>22.05.2013</v>
      </c>
      <c r="C715" s="2">
        <f>'Исходные данные'!B965</f>
        <v>1189.18</v>
      </c>
      <c r="D715" s="6" t="str">
        <f>'Исходные данные'!A717</f>
        <v>21.05.2014</v>
      </c>
      <c r="E715" s="2">
        <f>'Исходные данные'!B717</f>
        <v>1456.77</v>
      </c>
      <c r="F715" s="13">
        <f t="shared" si="99"/>
        <v>1.2250206024319279</v>
      </c>
      <c r="G715" s="13">
        <f t="shared" si="100"/>
        <v>0.13631346658315721</v>
      </c>
      <c r="H715" s="13">
        <f t="shared" si="101"/>
        <v>3.9269462219936892E-4</v>
      </c>
      <c r="I715" s="13">
        <f t="shared" si="105"/>
        <v>0.20295766216704197</v>
      </c>
      <c r="J715" s="19">
        <f t="shared" si="102"/>
        <v>7.9700382467153704E-5</v>
      </c>
      <c r="K715" s="13">
        <f t="shared" si="106"/>
        <v>1.0355447688988304</v>
      </c>
      <c r="L715" s="13">
        <f t="shared" si="103"/>
        <v>3.4927635007617711E-2</v>
      </c>
      <c r="M715" s="13">
        <f t="shared" si="107"/>
        <v>1.2199396872253643E-3</v>
      </c>
      <c r="N715" s="19">
        <f t="shared" si="104"/>
        <v>4.7906375458098065E-7</v>
      </c>
    </row>
    <row r="716" spans="1:14" x14ac:dyDescent="0.2">
      <c r="A716" s="5">
        <v>714</v>
      </c>
      <c r="B716" s="2" t="str">
        <f>'Исходные данные'!A966</f>
        <v>21.05.2013</v>
      </c>
      <c r="C716" s="2">
        <f>'Исходные данные'!B966</f>
        <v>1205.3699999999999</v>
      </c>
      <c r="D716" s="6" t="str">
        <f>'Исходные данные'!A718</f>
        <v>20.05.2014</v>
      </c>
      <c r="E716" s="2">
        <f>'Исходные данные'!B718</f>
        <v>1450.28</v>
      </c>
      <c r="F716" s="13">
        <f t="shared" si="99"/>
        <v>1.2031824253133894</v>
      </c>
      <c r="G716" s="13">
        <f t="shared" si="100"/>
        <v>0.13593300941700207</v>
      </c>
      <c r="H716" s="13">
        <f t="shared" si="101"/>
        <v>3.9159859341460321E-4</v>
      </c>
      <c r="I716" s="13">
        <f t="shared" si="105"/>
        <v>0.1849700674855749</v>
      </c>
      <c r="J716" s="19">
        <f t="shared" si="102"/>
        <v>7.2434018251155366E-5</v>
      </c>
      <c r="K716" s="13">
        <f t="shared" si="106"/>
        <v>1.0170843364518216</v>
      </c>
      <c r="L716" s="13">
        <f t="shared" si="103"/>
        <v>1.6940040326150718E-2</v>
      </c>
      <c r="M716" s="13">
        <f t="shared" si="107"/>
        <v>2.8696496625161335E-4</v>
      </c>
      <c r="N716" s="19">
        <f t="shared" si="104"/>
        <v>1.1237507714340086E-7</v>
      </c>
    </row>
    <row r="717" spans="1:14" x14ac:dyDescent="0.2">
      <c r="A717" s="5">
        <v>715</v>
      </c>
      <c r="B717" s="2" t="str">
        <f>'Исходные данные'!A967</f>
        <v>20.05.2013</v>
      </c>
      <c r="C717" s="2">
        <f>'Исходные данные'!B967</f>
        <v>1209.8599999999999</v>
      </c>
      <c r="D717" s="6" t="str">
        <f>'Исходные данные'!A719</f>
        <v>19.05.2014</v>
      </c>
      <c r="E717" s="2">
        <f>'Исходные данные'!B719</f>
        <v>1437.86</v>
      </c>
      <c r="F717" s="13">
        <f t="shared" si="99"/>
        <v>1.1884515563784239</v>
      </c>
      <c r="G717" s="13">
        <f t="shared" si="100"/>
        <v>0.13555361412432793</v>
      </c>
      <c r="H717" s="13">
        <f t="shared" si="101"/>
        <v>3.9050562369667734E-4</v>
      </c>
      <c r="I717" s="13">
        <f t="shared" si="105"/>
        <v>0.17265124668315887</v>
      </c>
      <c r="J717" s="19">
        <f t="shared" si="102"/>
        <v>6.7421282768015848E-5</v>
      </c>
      <c r="K717" s="13">
        <f t="shared" si="106"/>
        <v>1.0046319138259048</v>
      </c>
      <c r="L717" s="13">
        <f t="shared" si="103"/>
        <v>4.6212195237347962E-3</v>
      </c>
      <c r="M717" s="13">
        <f t="shared" si="107"/>
        <v>2.1355669886547889E-5</v>
      </c>
      <c r="N717" s="19">
        <f t="shared" si="104"/>
        <v>8.3395091885067336E-9</v>
      </c>
    </row>
    <row r="718" spans="1:14" x14ac:dyDescent="0.2">
      <c r="A718" s="5">
        <v>716</v>
      </c>
      <c r="B718" s="2" t="str">
        <f>'Исходные данные'!A968</f>
        <v>17.05.2013</v>
      </c>
      <c r="C718" s="2">
        <f>'Исходные данные'!B968</f>
        <v>1196.9000000000001</v>
      </c>
      <c r="D718" s="6" t="str">
        <f>'Исходные данные'!A720</f>
        <v>16.05.2014</v>
      </c>
      <c r="E718" s="2">
        <f>'Исходные данные'!B720</f>
        <v>1428.13</v>
      </c>
      <c r="F718" s="13">
        <f t="shared" si="99"/>
        <v>1.1931907427521096</v>
      </c>
      <c r="G718" s="13">
        <f t="shared" si="100"/>
        <v>0.13517527774139718</v>
      </c>
      <c r="H718" s="13">
        <f t="shared" si="101"/>
        <v>3.8941570450759538E-4</v>
      </c>
      <c r="I718" s="13">
        <f t="shared" si="105"/>
        <v>0.17663101529120778</v>
      </c>
      <c r="J718" s="19">
        <f t="shared" si="102"/>
        <v>6.8782891257517529E-5</v>
      </c>
      <c r="K718" s="13">
        <f t="shared" si="106"/>
        <v>1.0086380829045014</v>
      </c>
      <c r="L718" s="13">
        <f t="shared" si="103"/>
        <v>8.6009881317835758E-3</v>
      </c>
      <c r="M718" s="13">
        <f t="shared" si="107"/>
        <v>7.3976996843082347E-5</v>
      </c>
      <c r="N718" s="19">
        <f t="shared" si="104"/>
        <v>2.8807804343005072E-8</v>
      </c>
    </row>
    <row r="719" spans="1:14" x14ac:dyDescent="0.2">
      <c r="A719" s="5">
        <v>717</v>
      </c>
      <c r="B719" s="2" t="str">
        <f>'Исходные данные'!A969</f>
        <v>16.05.2013</v>
      </c>
      <c r="C719" s="2">
        <f>'Исходные данные'!B969</f>
        <v>1188.6300000000001</v>
      </c>
      <c r="D719" s="6" t="str">
        <f>'Исходные данные'!A721</f>
        <v>15.05.2014</v>
      </c>
      <c r="E719" s="2">
        <f>'Исходные данные'!B721</f>
        <v>1432.19</v>
      </c>
      <c r="F719" s="13">
        <f t="shared" si="99"/>
        <v>1.2049081715925056</v>
      </c>
      <c r="G719" s="13">
        <f t="shared" si="100"/>
        <v>0.13479799731274372</v>
      </c>
      <c r="H719" s="13">
        <f t="shared" si="101"/>
        <v>3.8832882733319014E-4</v>
      </c>
      <c r="I719" s="13">
        <f t="shared" si="105"/>
        <v>0.1864033578914841</v>
      </c>
      <c r="J719" s="19">
        <f t="shared" si="102"/>
        <v>7.2385797380968971E-5</v>
      </c>
      <c r="K719" s="13">
        <f t="shared" si="106"/>
        <v>1.0185431588816141</v>
      </c>
      <c r="L719" s="13">
        <f t="shared" si="103"/>
        <v>1.8373330732060007E-2</v>
      </c>
      <c r="M719" s="13">
        <f t="shared" si="107"/>
        <v>3.3757928218966157E-4</v>
      </c>
      <c r="N719" s="19">
        <f t="shared" si="104"/>
        <v>1.3109176678469137E-7</v>
      </c>
    </row>
    <row r="720" spans="1:14" x14ac:dyDescent="0.2">
      <c r="A720" s="5">
        <v>718</v>
      </c>
      <c r="B720" s="2" t="str">
        <f>'Исходные данные'!A970</f>
        <v>15.05.2013</v>
      </c>
      <c r="C720" s="2">
        <f>'Исходные данные'!B970</f>
        <v>1187.72</v>
      </c>
      <c r="D720" s="6" t="str">
        <f>'Исходные данные'!A722</f>
        <v>14.05.2014</v>
      </c>
      <c r="E720" s="2">
        <f>'Исходные данные'!B722</f>
        <v>1421.5</v>
      </c>
      <c r="F720" s="13">
        <f t="shared" si="99"/>
        <v>1.1968309029064088</v>
      </c>
      <c r="G720" s="13">
        <f t="shared" si="100"/>
        <v>0.13442176989115062</v>
      </c>
      <c r="H720" s="13">
        <f t="shared" si="101"/>
        <v>3.872449836830588E-4</v>
      </c>
      <c r="I720" s="13">
        <f t="shared" si="105"/>
        <v>0.17967714918346295</v>
      </c>
      <c r="J720" s="19">
        <f t="shared" si="102"/>
        <v>6.9579074703768635E-5</v>
      </c>
      <c r="K720" s="13">
        <f t="shared" si="106"/>
        <v>1.011715213850916</v>
      </c>
      <c r="L720" s="13">
        <f t="shared" si="103"/>
        <v>1.164712202403889E-2</v>
      </c>
      <c r="M720" s="13">
        <f t="shared" si="107"/>
        <v>1.3565545144285233E-4</v>
      </c>
      <c r="N720" s="19">
        <f t="shared" si="104"/>
        <v>5.2531893080505326E-8</v>
      </c>
    </row>
    <row r="721" spans="1:14" x14ac:dyDescent="0.2">
      <c r="A721" s="5">
        <v>719</v>
      </c>
      <c r="B721" s="2" t="str">
        <f>'Исходные данные'!A971</f>
        <v>14.05.2013</v>
      </c>
      <c r="C721" s="2">
        <f>'Исходные данные'!B971</f>
        <v>1182.06</v>
      </c>
      <c r="D721" s="6" t="str">
        <f>'Исходные данные'!A723</f>
        <v>13.05.2014</v>
      </c>
      <c r="E721" s="2">
        <f>'Исходные данные'!B723</f>
        <v>1419.32</v>
      </c>
      <c r="F721" s="13">
        <f t="shared" si="99"/>
        <v>1.2007173916721656</v>
      </c>
      <c r="G721" s="13">
        <f t="shared" si="100"/>
        <v>0.13404659253762663</v>
      </c>
      <c r="H721" s="13">
        <f t="shared" si="101"/>
        <v>3.861641650904953E-4</v>
      </c>
      <c r="I721" s="13">
        <f t="shared" si="105"/>
        <v>0.18291920456041602</v>
      </c>
      <c r="J721" s="19">
        <f t="shared" si="102"/>
        <v>7.0636841908090572E-5</v>
      </c>
      <c r="K721" s="13">
        <f t="shared" si="106"/>
        <v>1.0150005733810119</v>
      </c>
      <c r="L721" s="13">
        <f t="shared" si="103"/>
        <v>1.4889177400991988E-2</v>
      </c>
      <c r="M721" s="13">
        <f t="shared" si="107"/>
        <v>2.2168760367821124E-4</v>
      </c>
      <c r="N721" s="19">
        <f t="shared" si="104"/>
        <v>8.5607808385309054E-8</v>
      </c>
    </row>
    <row r="722" spans="1:14" x14ac:dyDescent="0.2">
      <c r="A722" s="5">
        <v>720</v>
      </c>
      <c r="B722" s="2" t="str">
        <f>'Исходные данные'!A972</f>
        <v>13.05.2013</v>
      </c>
      <c r="C722" s="2">
        <f>'Исходные данные'!B972</f>
        <v>1161.8599999999999</v>
      </c>
      <c r="D722" s="6" t="str">
        <f>'Исходные данные'!A724</f>
        <v>12.05.2014</v>
      </c>
      <c r="E722" s="2">
        <f>'Исходные данные'!B724</f>
        <v>1412.3</v>
      </c>
      <c r="F722" s="13">
        <f t="shared" si="99"/>
        <v>1.2155509269619404</v>
      </c>
      <c r="G722" s="13">
        <f t="shared" si="100"/>
        <v>0.13367246232138338</v>
      </c>
      <c r="H722" s="13">
        <f t="shared" si="101"/>
        <v>3.8508636311242449E-4</v>
      </c>
      <c r="I722" s="13">
        <f t="shared" si="105"/>
        <v>0.19519741184940301</v>
      </c>
      <c r="J722" s="19">
        <f t="shared" si="102"/>
        <v>7.5167861418044677E-5</v>
      </c>
      <c r="K722" s="13">
        <f t="shared" si="106"/>
        <v>1.02753978279766</v>
      </c>
      <c r="L722" s="13">
        <f t="shared" si="103"/>
        <v>2.7167384689978834E-2</v>
      </c>
      <c r="M722" s="13">
        <f t="shared" si="107"/>
        <v>7.3806679089329769E-4</v>
      </c>
      <c r="N722" s="19">
        <f t="shared" si="104"/>
        <v>2.842194562391583E-7</v>
      </c>
    </row>
    <row r="723" spans="1:14" x14ac:dyDescent="0.2">
      <c r="A723" s="5">
        <v>721</v>
      </c>
      <c r="B723" s="2" t="str">
        <f>'Исходные данные'!A973</f>
        <v>08.05.2013</v>
      </c>
      <c r="C723" s="2">
        <f>'Исходные данные'!B973</f>
        <v>1160.5999999999999</v>
      </c>
      <c r="D723" s="6" t="str">
        <f>'Исходные данные'!A725</f>
        <v>08.05.2014</v>
      </c>
      <c r="E723" s="2">
        <f>'Исходные данные'!B725</f>
        <v>1415.31</v>
      </c>
      <c r="F723" s="13">
        <f t="shared" si="99"/>
        <v>1.2194640703084612</v>
      </c>
      <c r="G723" s="13">
        <f t="shared" si="100"/>
        <v>0.13329937631981251</v>
      </c>
      <c r="H723" s="13">
        <f t="shared" si="101"/>
        <v>3.8401156932933652E-4</v>
      </c>
      <c r="I723" s="13">
        <f t="shared" si="105"/>
        <v>0.1984114755981175</v>
      </c>
      <c r="J723" s="19">
        <f t="shared" si="102"/>
        <v>7.6192302117382454E-5</v>
      </c>
      <c r="K723" s="13">
        <f t="shared" si="106"/>
        <v>1.0308476742032382</v>
      </c>
      <c r="L723" s="13">
        <f t="shared" si="103"/>
        <v>3.0381448438693337E-2</v>
      </c>
      <c r="M723" s="13">
        <f t="shared" si="107"/>
        <v>9.2303240923298328E-4</v>
      </c>
      <c r="N723" s="19">
        <f t="shared" si="104"/>
        <v>3.5445512401139625E-7</v>
      </c>
    </row>
    <row r="724" spans="1:14" x14ac:dyDescent="0.2">
      <c r="A724" s="5">
        <v>722</v>
      </c>
      <c r="B724" s="2" t="str">
        <f>'Исходные данные'!A974</f>
        <v>07.05.2013</v>
      </c>
      <c r="C724" s="2">
        <f>'Исходные данные'!B974</f>
        <v>1146.53</v>
      </c>
      <c r="D724" s="6" t="str">
        <f>'Исходные данные'!A726</f>
        <v>07.05.2014</v>
      </c>
      <c r="E724" s="2">
        <f>'Исходные данные'!B726</f>
        <v>1407.47</v>
      </c>
      <c r="F724" s="13">
        <f t="shared" si="99"/>
        <v>1.2275910791693196</v>
      </c>
      <c r="G724" s="13">
        <f t="shared" si="100"/>
        <v>0.13292733161846276</v>
      </c>
      <c r="H724" s="13">
        <f t="shared" si="101"/>
        <v>3.8293977534522059E-4</v>
      </c>
      <c r="I724" s="13">
        <f t="shared" si="105"/>
        <v>0.20505377684987788</v>
      </c>
      <c r="J724" s="19">
        <f t="shared" si="102"/>
        <v>7.8523247240581232E-5</v>
      </c>
      <c r="K724" s="13">
        <f t="shared" si="106"/>
        <v>1.0377176660188445</v>
      </c>
      <c r="L724" s="13">
        <f t="shared" si="103"/>
        <v>3.7023749690453724E-2</v>
      </c>
      <c r="M724" s="13">
        <f t="shared" si="107"/>
        <v>1.3707580411413743E-3</v>
      </c>
      <c r="N724" s="19">
        <f t="shared" si="104"/>
        <v>5.2491777632733254E-7</v>
      </c>
    </row>
    <row r="725" spans="1:14" x14ac:dyDescent="0.2">
      <c r="A725" s="5">
        <v>723</v>
      </c>
      <c r="B725" s="2" t="str">
        <f>'Исходные данные'!A975</f>
        <v>06.05.2013</v>
      </c>
      <c r="C725" s="2">
        <f>'Исходные данные'!B975</f>
        <v>1142.5999999999999</v>
      </c>
      <c r="D725" s="6" t="str">
        <f>'Исходные данные'!A727</f>
        <v>06.05.2014</v>
      </c>
      <c r="E725" s="2">
        <f>'Исходные данные'!B727</f>
        <v>1405.14</v>
      </c>
      <c r="F725" s="13">
        <f t="shared" si="99"/>
        <v>1.229774199194819</v>
      </c>
      <c r="G725" s="13">
        <f t="shared" si="100"/>
        <v>0.13255632531101708</v>
      </c>
      <c r="H725" s="13">
        <f t="shared" si="101"/>
        <v>3.8187097278749907E-4</v>
      </c>
      <c r="I725" s="13">
        <f t="shared" si="105"/>
        <v>0.20683057464145163</v>
      </c>
      <c r="J725" s="19">
        <f t="shared" si="102"/>
        <v>7.8982592740528573E-5</v>
      </c>
      <c r="K725" s="13">
        <f t="shared" si="106"/>
        <v>1.0395631194894197</v>
      </c>
      <c r="L725" s="13">
        <f t="shared" si="103"/>
        <v>3.880054748202745E-2</v>
      </c>
      <c r="M725" s="13">
        <f t="shared" si="107"/>
        <v>1.5054824849050688E-3</v>
      </c>
      <c r="N725" s="19">
        <f t="shared" si="104"/>
        <v>5.7490006102524E-7</v>
      </c>
    </row>
    <row r="726" spans="1:14" x14ac:dyDescent="0.2">
      <c r="A726" s="5">
        <v>724</v>
      </c>
      <c r="B726" s="2" t="str">
        <f>'Исходные данные'!A976</f>
        <v>30.04.2013</v>
      </c>
      <c r="C726" s="2">
        <f>'Исходные данные'!B976</f>
        <v>1115.81</v>
      </c>
      <c r="D726" s="6" t="str">
        <f>'Исходные данные'!A728</f>
        <v>05.05.2014</v>
      </c>
      <c r="E726" s="2">
        <f>'Исходные данные'!B728</f>
        <v>1401.8</v>
      </c>
      <c r="F726" s="13">
        <f t="shared" si="99"/>
        <v>1.2563070773698031</v>
      </c>
      <c r="G726" s="13">
        <f t="shared" si="100"/>
        <v>0.13218635449927046</v>
      </c>
      <c r="H726" s="13">
        <f t="shared" si="101"/>
        <v>3.8080515330696376E-4</v>
      </c>
      <c r="I726" s="13">
        <f t="shared" si="105"/>
        <v>0.22817652651535439</v>
      </c>
      <c r="J726" s="19">
        <f t="shared" si="102"/>
        <v>8.6890797160730008E-5</v>
      </c>
      <c r="K726" s="13">
        <f t="shared" si="106"/>
        <v>1.0619921163106887</v>
      </c>
      <c r="L726" s="13">
        <f t="shared" si="103"/>
        <v>6.0146499355930243E-2</v>
      </c>
      <c r="M726" s="13">
        <f t="shared" si="107"/>
        <v>3.6176013847729204E-3</v>
      </c>
      <c r="N726" s="19">
        <f t="shared" si="104"/>
        <v>1.3776012499319363E-6</v>
      </c>
    </row>
    <row r="727" spans="1:14" x14ac:dyDescent="0.2">
      <c r="A727" s="5">
        <v>725</v>
      </c>
      <c r="B727" s="2" t="str">
        <f>'Исходные данные'!A977</f>
        <v>29.04.2013</v>
      </c>
      <c r="C727" s="2">
        <f>'Исходные данные'!B977</f>
        <v>1111.4100000000001</v>
      </c>
      <c r="D727" s="6" t="str">
        <f>'Исходные данные'!A729</f>
        <v>30.04.2014</v>
      </c>
      <c r="E727" s="2">
        <f>'Исходные данные'!B729</f>
        <v>1392.93</v>
      </c>
      <c r="F727" s="13">
        <f t="shared" si="99"/>
        <v>1.2532998623370313</v>
      </c>
      <c r="G727" s="13">
        <f t="shared" si="100"/>
        <v>0.13181741629310656</v>
      </c>
      <c r="H727" s="13">
        <f t="shared" si="101"/>
        <v>3.7974230857770833E-4</v>
      </c>
      <c r="I727" s="13">
        <f t="shared" si="105"/>
        <v>0.22577996279493714</v>
      </c>
      <c r="J727" s="19">
        <f t="shared" si="102"/>
        <v>8.5738204302338527E-5</v>
      </c>
      <c r="K727" s="13">
        <f t="shared" si="106"/>
        <v>1.0594500318837341</v>
      </c>
      <c r="L727" s="13">
        <f t="shared" si="103"/>
        <v>5.7749935635513019E-2</v>
      </c>
      <c r="M727" s="13">
        <f t="shared" si="107"/>
        <v>3.3350550659058996E-3</v>
      </c>
      <c r="N727" s="19">
        <f t="shared" si="104"/>
        <v>1.2664615099608876E-6</v>
      </c>
    </row>
    <row r="728" spans="1:14" x14ac:dyDescent="0.2">
      <c r="A728" s="5">
        <v>726</v>
      </c>
      <c r="B728" s="2" t="str">
        <f>'Исходные данные'!A978</f>
        <v>26.04.2013</v>
      </c>
      <c r="C728" s="2">
        <f>'Исходные данные'!B978</f>
        <v>1111.9000000000001</v>
      </c>
      <c r="D728" s="6" t="str">
        <f>'Исходные данные'!A730</f>
        <v>29.04.2014</v>
      </c>
      <c r="E728" s="2">
        <f>'Исходные данные'!B730</f>
        <v>1385.62</v>
      </c>
      <c r="F728" s="13">
        <f t="shared" si="99"/>
        <v>1.2461732170159185</v>
      </c>
      <c r="G728" s="13">
        <f t="shared" si="100"/>
        <v>0.13144950781047562</v>
      </c>
      <c r="H728" s="13">
        <f t="shared" si="101"/>
        <v>3.7868243029706488E-4</v>
      </c>
      <c r="I728" s="13">
        <f t="shared" si="105"/>
        <v>0.22007742917493386</v>
      </c>
      <c r="J728" s="19">
        <f t="shared" si="102"/>
        <v>8.3339455733494124E-5</v>
      </c>
      <c r="K728" s="13">
        <f t="shared" si="106"/>
        <v>1.0534256758301095</v>
      </c>
      <c r="L728" s="13">
        <f t="shared" si="103"/>
        <v>5.204740201550969E-2</v>
      </c>
      <c r="M728" s="13">
        <f t="shared" si="107"/>
        <v>2.7089320565640848E-3</v>
      </c>
      <c r="N728" s="19">
        <f t="shared" si="104"/>
        <v>1.0258249746893137E-6</v>
      </c>
    </row>
    <row r="729" spans="1:14" x14ac:dyDescent="0.2">
      <c r="A729" s="5">
        <v>727</v>
      </c>
      <c r="B729" s="2" t="str">
        <f>'Исходные данные'!A979</f>
        <v>25.04.2013</v>
      </c>
      <c r="C729" s="2">
        <f>'Исходные данные'!B979</f>
        <v>1131.96</v>
      </c>
      <c r="D729" s="6" t="str">
        <f>'Исходные данные'!A731</f>
        <v>28.04.2014</v>
      </c>
      <c r="E729" s="2">
        <f>'Исходные данные'!B731</f>
        <v>1394.42</v>
      </c>
      <c r="F729" s="13">
        <f t="shared" si="99"/>
        <v>1.2318633167249726</v>
      </c>
      <c r="G729" s="13">
        <f t="shared" si="100"/>
        <v>0.13108262617737185</v>
      </c>
      <c r="H729" s="13">
        <f t="shared" si="101"/>
        <v>3.7762551018553887E-4</v>
      </c>
      <c r="I729" s="13">
        <f t="shared" si="105"/>
        <v>0.20852791473982019</v>
      </c>
      <c r="J729" s="19">
        <f t="shared" si="102"/>
        <v>7.8745460191551145E-5</v>
      </c>
      <c r="K729" s="13">
        <f t="shared" si="106"/>
        <v>1.0413291099761679</v>
      </c>
      <c r="L729" s="13">
        <f t="shared" si="103"/>
        <v>4.0497887580395943E-2</v>
      </c>
      <c r="M729" s="13">
        <f t="shared" si="107"/>
        <v>1.6400788984743903E-3</v>
      </c>
      <c r="N729" s="19">
        <f t="shared" si="104"/>
        <v>6.1933563078092818E-7</v>
      </c>
    </row>
    <row r="730" spans="1:14" x14ac:dyDescent="0.2">
      <c r="A730" s="5">
        <v>728</v>
      </c>
      <c r="B730" s="2" t="str">
        <f>'Исходные данные'!A980</f>
        <v>24.04.2013</v>
      </c>
      <c r="C730" s="2">
        <f>'Исходные данные'!B980</f>
        <v>1108.26</v>
      </c>
      <c r="D730" s="6" t="str">
        <f>'Исходные данные'!A732</f>
        <v>25.04.2014</v>
      </c>
      <c r="E730" s="2">
        <f>'Исходные данные'!B732</f>
        <v>1409.43</v>
      </c>
      <c r="F730" s="13">
        <f t="shared" si="99"/>
        <v>1.2717503112987927</v>
      </c>
      <c r="G730" s="13">
        <f t="shared" si="100"/>
        <v>0.13071676852781086</v>
      </c>
      <c r="H730" s="13">
        <f t="shared" si="101"/>
        <v>3.7657153998674371E-4</v>
      </c>
      <c r="I730" s="13">
        <f t="shared" si="105"/>
        <v>0.24039414950057189</v>
      </c>
      <c r="J730" s="19">
        <f t="shared" si="102"/>
        <v>9.0525595081233847E-5</v>
      </c>
      <c r="K730" s="13">
        <f t="shared" si="106"/>
        <v>1.0750467213339008</v>
      </c>
      <c r="L730" s="13">
        <f t="shared" si="103"/>
        <v>7.2364122341147752E-2</v>
      </c>
      <c r="M730" s="13">
        <f t="shared" si="107"/>
        <v>5.2365662022046035E-3</v>
      </c>
      <c r="N730" s="19">
        <f t="shared" si="104"/>
        <v>1.9719417990067214E-6</v>
      </c>
    </row>
    <row r="731" spans="1:14" x14ac:dyDescent="0.2">
      <c r="A731" s="5">
        <v>729</v>
      </c>
      <c r="B731" s="2" t="str">
        <f>'Исходные данные'!A981</f>
        <v>23.04.2013</v>
      </c>
      <c r="C731" s="2">
        <f>'Исходные данные'!B981</f>
        <v>1098.96</v>
      </c>
      <c r="D731" s="6" t="str">
        <f>'Исходные данные'!A733</f>
        <v>24.04.2014</v>
      </c>
      <c r="E731" s="2">
        <f>'Исходные данные'!B733</f>
        <v>1422.92</v>
      </c>
      <c r="F731" s="13">
        <f t="shared" si="99"/>
        <v>1.2947877993739536</v>
      </c>
      <c r="G731" s="13">
        <f t="shared" si="100"/>
        <v>0.13035193200380754</v>
      </c>
      <c r="H731" s="13">
        <f t="shared" si="101"/>
        <v>3.7552051146733757E-4</v>
      </c>
      <c r="I731" s="13">
        <f t="shared" si="105"/>
        <v>0.25834682023744626</v>
      </c>
      <c r="J731" s="19">
        <f t="shared" si="102"/>
        <v>9.7014530071526132E-5</v>
      </c>
      <c r="K731" s="13">
        <f t="shared" si="106"/>
        <v>1.0945209654547279</v>
      </c>
      <c r="L731" s="13">
        <f t="shared" si="103"/>
        <v>9.0316793078022109E-2</v>
      </c>
      <c r="M731" s="13">
        <f t="shared" si="107"/>
        <v>8.1571231118982672E-3</v>
      </c>
      <c r="N731" s="19">
        <f t="shared" si="104"/>
        <v>3.0631670430820776E-6</v>
      </c>
    </row>
    <row r="732" spans="1:14" x14ac:dyDescent="0.2">
      <c r="A732" s="5">
        <v>730</v>
      </c>
      <c r="B732" s="2" t="str">
        <f>'Исходные данные'!A982</f>
        <v>22.04.2013</v>
      </c>
      <c r="C732" s="2">
        <f>'Исходные данные'!B982</f>
        <v>1084.5899999999999</v>
      </c>
      <c r="D732" s="6" t="str">
        <f>'Исходные данные'!A734</f>
        <v>23.04.2014</v>
      </c>
      <c r="E732" s="2">
        <f>'Исходные данные'!B734</f>
        <v>1428.49</v>
      </c>
      <c r="F732" s="13">
        <f t="shared" si="99"/>
        <v>1.3170783429683106</v>
      </c>
      <c r="G732" s="13">
        <f t="shared" si="100"/>
        <v>0.12998811375535321</v>
      </c>
      <c r="H732" s="13">
        <f t="shared" si="101"/>
        <v>3.7447241641695711E-4</v>
      </c>
      <c r="I732" s="13">
        <f t="shared" si="105"/>
        <v>0.27541590692078782</v>
      </c>
      <c r="J732" s="19">
        <f t="shared" si="102"/>
        <v>1.0313566018429515E-4</v>
      </c>
      <c r="K732" s="13">
        <f t="shared" si="106"/>
        <v>1.1133637961542471</v>
      </c>
      <c r="L732" s="13">
        <f t="shared" si="103"/>
        <v>0.1073858797613637</v>
      </c>
      <c r="M732" s="13">
        <f t="shared" si="107"/>
        <v>1.1531727172122067E-2</v>
      </c>
      <c r="N732" s="19">
        <f t="shared" si="104"/>
        <v>4.3183137396056343E-6</v>
      </c>
    </row>
    <row r="733" spans="1:14" x14ac:dyDescent="0.2">
      <c r="A733" s="5">
        <v>731</v>
      </c>
      <c r="B733" s="2" t="str">
        <f>'Исходные данные'!A983</f>
        <v>19.04.2013</v>
      </c>
      <c r="C733" s="2">
        <f>'Исходные данные'!B983</f>
        <v>1088.78</v>
      </c>
      <c r="D733" s="6" t="str">
        <f>'Исходные данные'!A735</f>
        <v>22.04.2014</v>
      </c>
      <c r="E733" s="2">
        <f>'Исходные данные'!B735</f>
        <v>1432.24</v>
      </c>
      <c r="F733" s="13">
        <f t="shared" si="99"/>
        <v>1.3154539943790298</v>
      </c>
      <c r="G733" s="13">
        <f t="shared" si="100"/>
        <v>0.12962531094039401</v>
      </c>
      <c r="H733" s="13">
        <f t="shared" si="101"/>
        <v>3.7342724664815547E-4</v>
      </c>
      <c r="I733" s="13">
        <f t="shared" si="105"/>
        <v>0.27418184892090708</v>
      </c>
      <c r="J733" s="19">
        <f t="shared" si="102"/>
        <v>1.0238697292343487E-4</v>
      </c>
      <c r="K733" s="13">
        <f t="shared" si="106"/>
        <v>1.111990688076588</v>
      </c>
      <c r="L733" s="13">
        <f t="shared" si="103"/>
        <v>0.10615182176148287</v>
      </c>
      <c r="M733" s="13">
        <f t="shared" si="107"/>
        <v>1.1268209263281634E-2</v>
      </c>
      <c r="N733" s="19">
        <f t="shared" si="104"/>
        <v>4.2078563598425011E-6</v>
      </c>
    </row>
    <row r="734" spans="1:14" x14ac:dyDescent="0.2">
      <c r="A734" s="5">
        <v>732</v>
      </c>
      <c r="B734" s="2" t="str">
        <f>'Исходные данные'!A984</f>
        <v>18.04.2013</v>
      </c>
      <c r="C734" s="2">
        <f>'Исходные данные'!B984</f>
        <v>1070.73</v>
      </c>
      <c r="D734" s="6" t="str">
        <f>'Исходные данные'!A736</f>
        <v>21.04.2014</v>
      </c>
      <c r="E734" s="2">
        <f>'Исходные данные'!B736</f>
        <v>1430.97</v>
      </c>
      <c r="F734" s="13">
        <f t="shared" si="99"/>
        <v>1.3364433610714186</v>
      </c>
      <c r="G734" s="13">
        <f t="shared" si="100"/>
        <v>0.12926352072480823</v>
      </c>
      <c r="H734" s="13">
        <f t="shared" si="101"/>
        <v>3.7238499399633686E-4</v>
      </c>
      <c r="I734" s="13">
        <f t="shared" si="105"/>
        <v>0.2900118771514546</v>
      </c>
      <c r="J734" s="19">
        <f t="shared" si="102"/>
        <v>1.079960711319108E-4</v>
      </c>
      <c r="K734" s="13">
        <f t="shared" si="106"/>
        <v>1.1297335969204501</v>
      </c>
      <c r="L734" s="13">
        <f t="shared" si="103"/>
        <v>0.12198184999203052</v>
      </c>
      <c r="M734" s="13">
        <f t="shared" si="107"/>
        <v>1.4879571727478242E-2</v>
      </c>
      <c r="N734" s="19">
        <f t="shared" si="104"/>
        <v>5.5409292284050489E-6</v>
      </c>
    </row>
    <row r="735" spans="1:14" x14ac:dyDescent="0.2">
      <c r="A735" s="5">
        <v>733</v>
      </c>
      <c r="B735" s="2" t="str">
        <f>'Исходные данные'!A985</f>
        <v>17.04.2013</v>
      </c>
      <c r="C735" s="2">
        <f>'Исходные данные'!B985</f>
        <v>1092.67</v>
      </c>
      <c r="D735" s="6" t="str">
        <f>'Исходные данные'!A737</f>
        <v>18.04.2014</v>
      </c>
      <c r="E735" s="2">
        <f>'Исходные данные'!B737</f>
        <v>1445.61</v>
      </c>
      <c r="F735" s="13">
        <f t="shared" si="99"/>
        <v>1.323006946287534</v>
      </c>
      <c r="G735" s="13">
        <f t="shared" si="100"/>
        <v>0.12890274028238438</v>
      </c>
      <c r="H735" s="13">
        <f t="shared" si="101"/>
        <v>3.7134565031969336E-4</v>
      </c>
      <c r="I735" s="13">
        <f t="shared" si="105"/>
        <v>0.27990713552533464</v>
      </c>
      <c r="J735" s="19">
        <f t="shared" si="102"/>
        <v>1.0394229727077794E-4</v>
      </c>
      <c r="K735" s="13">
        <f t="shared" si="106"/>
        <v>1.1183754132175929</v>
      </c>
      <c r="L735" s="13">
        <f t="shared" si="103"/>
        <v>0.11187710836591055</v>
      </c>
      <c r="M735" s="13">
        <f t="shared" si="107"/>
        <v>1.2516487376317699E-2</v>
      </c>
      <c r="N735" s="19">
        <f t="shared" si="104"/>
        <v>4.6479431444769285E-6</v>
      </c>
    </row>
    <row r="736" spans="1:14" x14ac:dyDescent="0.2">
      <c r="A736" s="5">
        <v>734</v>
      </c>
      <c r="B736" s="2" t="str">
        <f>'Исходные данные'!A986</f>
        <v>16.04.2013</v>
      </c>
      <c r="C736" s="2">
        <f>'Исходные данные'!B986</f>
        <v>1100.78</v>
      </c>
      <c r="D736" s="6" t="str">
        <f>'Исходные данные'!A738</f>
        <v>17.04.2014</v>
      </c>
      <c r="E736" s="2">
        <f>'Исходные данные'!B738</f>
        <v>1437.88</v>
      </c>
      <c r="F736" s="13">
        <f t="shared" si="99"/>
        <v>1.3062373953015136</v>
      </c>
      <c r="G736" s="13">
        <f t="shared" si="100"/>
        <v>0.12854296679479907</v>
      </c>
      <c r="H736" s="13">
        <f t="shared" si="101"/>
        <v>3.7030920749914139E-4</v>
      </c>
      <c r="I736" s="13">
        <f t="shared" si="105"/>
        <v>0.26715078715448531</v>
      </c>
      <c r="J736" s="19">
        <f t="shared" si="102"/>
        <v>9.8928396273949255E-5</v>
      </c>
      <c r="K736" s="13">
        <f t="shared" si="106"/>
        <v>1.1041996346503744</v>
      </c>
      <c r="L736" s="13">
        <f t="shared" si="103"/>
        <v>9.9120759995061272E-2</v>
      </c>
      <c r="M736" s="13">
        <f t="shared" si="107"/>
        <v>9.8249250619985452E-3</v>
      </c>
      <c r="N736" s="19">
        <f t="shared" si="104"/>
        <v>3.6382602134471338E-6</v>
      </c>
    </row>
    <row r="737" spans="1:14" x14ac:dyDescent="0.2">
      <c r="A737" s="5">
        <v>735</v>
      </c>
      <c r="B737" s="2" t="str">
        <f>'Исходные данные'!A987</f>
        <v>15.04.2013</v>
      </c>
      <c r="C737" s="2">
        <f>'Исходные данные'!B987</f>
        <v>1089.21</v>
      </c>
      <c r="D737" s="6" t="str">
        <f>'Исходные данные'!A739</f>
        <v>16.04.2014</v>
      </c>
      <c r="E737" s="2">
        <f>'Исходные данные'!B739</f>
        <v>1419.3</v>
      </c>
      <c r="F737" s="13">
        <f t="shared" si="99"/>
        <v>1.303054507395268</v>
      </c>
      <c r="G737" s="13">
        <f t="shared" si="100"/>
        <v>0.12818419745159482</v>
      </c>
      <c r="H737" s="13">
        <f t="shared" si="101"/>
        <v>3.6927565743825755E-4</v>
      </c>
      <c r="I737" s="13">
        <f t="shared" si="105"/>
        <v>0.26471112949744086</v>
      </c>
      <c r="J737" s="19">
        <f t="shared" si="102"/>
        <v>9.7751376376391201E-5</v>
      </c>
      <c r="K737" s="13">
        <f t="shared" si="106"/>
        <v>1.101509048945317</v>
      </c>
      <c r="L737" s="13">
        <f t="shared" si="103"/>
        <v>9.6681102338016675E-2</v>
      </c>
      <c r="M737" s="13">
        <f t="shared" si="107"/>
        <v>9.3472355492940588E-3</v>
      </c>
      <c r="N737" s="19">
        <f t="shared" si="104"/>
        <v>3.4517065526958159E-6</v>
      </c>
    </row>
    <row r="738" spans="1:14" x14ac:dyDescent="0.2">
      <c r="A738" s="5">
        <v>736</v>
      </c>
      <c r="B738" s="2" t="str">
        <f>'Исходные данные'!A988</f>
        <v>12.04.2013</v>
      </c>
      <c r="C738" s="2">
        <f>'Исходные данные'!B988</f>
        <v>1113.6400000000001</v>
      </c>
      <c r="D738" s="6" t="str">
        <f>'Исходные данные'!A740</f>
        <v>15.04.2014</v>
      </c>
      <c r="E738" s="2">
        <f>'Исходные данные'!B740</f>
        <v>1415.63</v>
      </c>
      <c r="F738" s="13">
        <f t="shared" si="99"/>
        <v>1.2711738084120541</v>
      </c>
      <c r="G738" s="13">
        <f t="shared" si="100"/>
        <v>0.1278264294501586</v>
      </c>
      <c r="H738" s="13">
        <f t="shared" si="101"/>
        <v>3.6824499206321694E-4</v>
      </c>
      <c r="I738" s="13">
        <f t="shared" si="105"/>
        <v>0.23994073219869741</v>
      </c>
      <c r="J738" s="19">
        <f t="shared" si="102"/>
        <v>8.835697302415179E-5</v>
      </c>
      <c r="K738" s="13">
        <f t="shared" si="106"/>
        <v>1.0745593870413737</v>
      </c>
      <c r="L738" s="13">
        <f t="shared" si="103"/>
        <v>7.1910705039273229E-2</v>
      </c>
      <c r="M738" s="13">
        <f t="shared" si="107"/>
        <v>5.1711494992453602E-3</v>
      </c>
      <c r="N738" s="19">
        <f t="shared" si="104"/>
        <v>1.9042499063073159E-6</v>
      </c>
    </row>
    <row r="739" spans="1:14" x14ac:dyDescent="0.2">
      <c r="A739" s="5">
        <v>737</v>
      </c>
      <c r="B739" s="2" t="str">
        <f>'Исходные данные'!A989</f>
        <v>11.04.2013</v>
      </c>
      <c r="C739" s="2">
        <f>'Исходные данные'!B989</f>
        <v>1113.71</v>
      </c>
      <c r="D739" s="6" t="str">
        <f>'Исходные данные'!A741</f>
        <v>14.04.2014</v>
      </c>
      <c r="E739" s="2">
        <f>'Исходные данные'!B741</f>
        <v>1426.44</v>
      </c>
      <c r="F739" s="13">
        <f t="shared" si="99"/>
        <v>1.2808002083127565</v>
      </c>
      <c r="G739" s="13">
        <f t="shared" si="100"/>
        <v>0.1274696599956992</v>
      </c>
      <c r="H739" s="13">
        <f t="shared" si="101"/>
        <v>3.6721720332272783E-4</v>
      </c>
      <c r="I739" s="13">
        <f t="shared" si="105"/>
        <v>0.24748504534304402</v>
      </c>
      <c r="J739" s="19">
        <f t="shared" si="102"/>
        <v>9.0880766215071111E-5</v>
      </c>
      <c r="K739" s="13">
        <f t="shared" si="106"/>
        <v>1.0826968567628714</v>
      </c>
      <c r="L739" s="13">
        <f t="shared" si="103"/>
        <v>7.9455018183619899E-2</v>
      </c>
      <c r="M739" s="13">
        <f t="shared" si="107"/>
        <v>6.3130999145593735E-3</v>
      </c>
      <c r="N739" s="19">
        <f t="shared" si="104"/>
        <v>2.318278894921445E-6</v>
      </c>
    </row>
    <row r="740" spans="1:14" x14ac:dyDescent="0.2">
      <c r="A740" s="5">
        <v>738</v>
      </c>
      <c r="B740" s="2" t="str">
        <f>'Исходные данные'!A990</f>
        <v>10.04.2013</v>
      </c>
      <c r="C740" s="2">
        <f>'Исходные данные'!B990</f>
        <v>1115.74</v>
      </c>
      <c r="D740" s="6" t="str">
        <f>'Исходные данные'!A742</f>
        <v>11.04.2014</v>
      </c>
      <c r="E740" s="2">
        <f>'Исходные данные'!B742</f>
        <v>1437.37</v>
      </c>
      <c r="F740" s="13">
        <f t="shared" si="99"/>
        <v>1.288266083496155</v>
      </c>
      <c r="G740" s="13">
        <f t="shared" si="100"/>
        <v>0.12711388630122608</v>
      </c>
      <c r="H740" s="13">
        <f t="shared" si="101"/>
        <v>3.661922831879709E-4</v>
      </c>
      <c r="I740" s="13">
        <f t="shared" si="105"/>
        <v>0.25329719291143354</v>
      </c>
      <c r="J740" s="19">
        <f t="shared" si="102"/>
        <v>9.2755477397341767E-5</v>
      </c>
      <c r="K740" s="13">
        <f t="shared" si="106"/>
        <v>1.0890079734706817</v>
      </c>
      <c r="L740" s="13">
        <f t="shared" si="103"/>
        <v>8.5267165752009488E-2</v>
      </c>
      <c r="M740" s="13">
        <f t="shared" si="107"/>
        <v>7.2704895553806648E-3</v>
      </c>
      <c r="N740" s="19">
        <f t="shared" si="104"/>
        <v>2.6623971701791409E-6</v>
      </c>
    </row>
    <row r="741" spans="1:14" x14ac:dyDescent="0.2">
      <c r="A741" s="5">
        <v>739</v>
      </c>
      <c r="B741" s="2" t="str">
        <f>'Исходные данные'!A991</f>
        <v>09.04.2013</v>
      </c>
      <c r="C741" s="2">
        <f>'Исходные данные'!B991</f>
        <v>1108.5999999999999</v>
      </c>
      <c r="D741" s="6" t="str">
        <f>'Исходные данные'!A743</f>
        <v>10.04.2014</v>
      </c>
      <c r="E741" s="2">
        <f>'Исходные данные'!B743</f>
        <v>1461.52</v>
      </c>
      <c r="F741" s="13">
        <f t="shared" si="99"/>
        <v>1.3183474652715137</v>
      </c>
      <c r="G741" s="13">
        <f t="shared" si="100"/>
        <v>0.12675910558752726</v>
      </c>
      <c r="H741" s="13">
        <f t="shared" si="101"/>
        <v>3.651702236525354E-4</v>
      </c>
      <c r="I741" s="13">
        <f t="shared" si="105"/>
        <v>0.27637903204261011</v>
      </c>
      <c r="J741" s="19">
        <f t="shared" si="102"/>
        <v>1.0092539294387118E-4</v>
      </c>
      <c r="K741" s="13">
        <f t="shared" si="106"/>
        <v>1.1144366213455668</v>
      </c>
      <c r="L741" s="13">
        <f t="shared" si="103"/>
        <v>0.10834900488318584</v>
      </c>
      <c r="M741" s="13">
        <f t="shared" si="107"/>
        <v>1.1739506859176636E-2</v>
      </c>
      <c r="N741" s="19">
        <f t="shared" si="104"/>
        <v>4.2869183453360056E-6</v>
      </c>
    </row>
    <row r="742" spans="1:14" x14ac:dyDescent="0.2">
      <c r="A742" s="5">
        <v>740</v>
      </c>
      <c r="B742" s="2" t="str">
        <f>'Исходные данные'!A992</f>
        <v>08.04.2013</v>
      </c>
      <c r="C742" s="2">
        <f>'Исходные данные'!B992</f>
        <v>1090.8900000000001</v>
      </c>
      <c r="D742" s="6" t="str">
        <f>'Исходные данные'!A744</f>
        <v>09.04.2014</v>
      </c>
      <c r="E742" s="2">
        <f>'Исходные данные'!B744</f>
        <v>1451.54</v>
      </c>
      <c r="F742" s="13">
        <f t="shared" si="99"/>
        <v>1.3306016188616632</v>
      </c>
      <c r="G742" s="13">
        <f t="shared" si="100"/>
        <v>0.12640531508314759</v>
      </c>
      <c r="H742" s="13">
        <f t="shared" si="101"/>
        <v>3.6415101673235671E-4</v>
      </c>
      <c r="I742" s="13">
        <f t="shared" si="105"/>
        <v>0.28563118496527012</v>
      </c>
      <c r="J742" s="19">
        <f t="shared" si="102"/>
        <v>1.0401288641557096E-4</v>
      </c>
      <c r="K742" s="13">
        <f t="shared" si="106"/>
        <v>1.1247954060242655</v>
      </c>
      <c r="L742" s="13">
        <f t="shared" si="103"/>
        <v>0.11760115780584592</v>
      </c>
      <c r="M742" s="13">
        <f t="shared" si="107"/>
        <v>1.3830032317275481E-2</v>
      </c>
      <c r="N742" s="19">
        <f t="shared" si="104"/>
        <v>5.0362203297772176E-6</v>
      </c>
    </row>
    <row r="743" spans="1:14" x14ac:dyDescent="0.2">
      <c r="A743" s="5">
        <v>741</v>
      </c>
      <c r="B743" s="2" t="str">
        <f>'Исходные данные'!A993</f>
        <v>05.04.2013</v>
      </c>
      <c r="C743" s="2">
        <f>'Исходные данные'!B993</f>
        <v>1094.4000000000001</v>
      </c>
      <c r="D743" s="6" t="str">
        <f>'Исходные данные'!A745</f>
        <v>08.04.2014</v>
      </c>
      <c r="E743" s="2">
        <f>'Исходные данные'!B745</f>
        <v>1429.19</v>
      </c>
      <c r="F743" s="13">
        <f t="shared" si="99"/>
        <v>1.3059119152046783</v>
      </c>
      <c r="G743" s="13">
        <f t="shared" si="100"/>
        <v>0.12605251202436726</v>
      </c>
      <c r="H743" s="13">
        <f t="shared" si="101"/>
        <v>3.6313465446565429E-4</v>
      </c>
      <c r="I743" s="13">
        <f t="shared" si="105"/>
        <v>0.2669015823351355</v>
      </c>
      <c r="J743" s="19">
        <f t="shared" si="102"/>
        <v>9.6921213877605814E-5</v>
      </c>
      <c r="K743" s="13">
        <f t="shared" si="106"/>
        <v>1.1039244970641253</v>
      </c>
      <c r="L743" s="13">
        <f t="shared" si="103"/>
        <v>9.8871555175711404E-2</v>
      </c>
      <c r="M743" s="13">
        <f t="shared" si="107"/>
        <v>9.7755844228637496E-3</v>
      </c>
      <c r="N743" s="19">
        <f t="shared" si="104"/>
        <v>3.5498534715964603E-6</v>
      </c>
    </row>
    <row r="744" spans="1:14" x14ac:dyDescent="0.2">
      <c r="A744" s="5">
        <v>742</v>
      </c>
      <c r="B744" s="2" t="str">
        <f>'Исходные данные'!A994</f>
        <v>04.04.2013</v>
      </c>
      <c r="C744" s="2">
        <f>'Исходные данные'!B994</f>
        <v>1101.21</v>
      </c>
      <c r="D744" s="6" t="str">
        <f>'Исходные данные'!A746</f>
        <v>07.04.2014</v>
      </c>
      <c r="E744" s="2">
        <f>'Исходные данные'!B746</f>
        <v>1496.58</v>
      </c>
      <c r="F744" s="13">
        <f t="shared" si="99"/>
        <v>1.3590323371564006</v>
      </c>
      <c r="G744" s="13">
        <f t="shared" si="100"/>
        <v>0.12570069365518019</v>
      </c>
      <c r="H744" s="13">
        <f t="shared" si="101"/>
        <v>3.6212112891286944E-4</v>
      </c>
      <c r="I744" s="13">
        <f t="shared" si="105"/>
        <v>0.30677292970298631</v>
      </c>
      <c r="J744" s="19">
        <f t="shared" si="102"/>
        <v>1.1108895962395374E-4</v>
      </c>
      <c r="K744" s="13">
        <f t="shared" si="106"/>
        <v>1.1488287010951439</v>
      </c>
      <c r="L744" s="13">
        <f t="shared" si="103"/>
        <v>0.1387429025435622</v>
      </c>
      <c r="M744" s="13">
        <f t="shared" si="107"/>
        <v>1.9249593006212404E-2</v>
      </c>
      <c r="N744" s="19">
        <f t="shared" si="104"/>
        <v>6.9706843505229126E-6</v>
      </c>
    </row>
    <row r="745" spans="1:14" x14ac:dyDescent="0.2">
      <c r="A745" s="5">
        <v>743</v>
      </c>
      <c r="B745" s="2" t="str">
        <f>'Исходные данные'!A995</f>
        <v>03.04.2013</v>
      </c>
      <c r="C745" s="2">
        <f>'Исходные данные'!B995</f>
        <v>1101.46</v>
      </c>
      <c r="D745" s="6" t="str">
        <f>'Исходные данные'!A747</f>
        <v>04.04.2014</v>
      </c>
      <c r="E745" s="2">
        <f>'Исходные данные'!B747</f>
        <v>1524.5</v>
      </c>
      <c r="F745" s="13">
        <f t="shared" si="99"/>
        <v>1.3840720498247781</v>
      </c>
      <c r="G745" s="13">
        <f t="shared" si="100"/>
        <v>0.12534985722727215</v>
      </c>
      <c r="H745" s="13">
        <f t="shared" si="101"/>
        <v>3.6111043215660232E-4</v>
      </c>
      <c r="I745" s="13">
        <f t="shared" si="105"/>
        <v>0.32502991496239819</v>
      </c>
      <c r="J745" s="19">
        <f t="shared" si="102"/>
        <v>1.1737169305589532E-4</v>
      </c>
      <c r="K745" s="13">
        <f t="shared" si="106"/>
        <v>1.1699954826308927</v>
      </c>
      <c r="L745" s="13">
        <f t="shared" si="103"/>
        <v>0.15699988780297408</v>
      </c>
      <c r="M745" s="13">
        <f t="shared" si="107"/>
        <v>2.4648964770146459E-2</v>
      </c>
      <c r="N745" s="19">
        <f t="shared" si="104"/>
        <v>8.9009983203604538E-6</v>
      </c>
    </row>
    <row r="746" spans="1:14" x14ac:dyDescent="0.2">
      <c r="A746" s="5">
        <v>744</v>
      </c>
      <c r="B746" s="2" t="str">
        <f>'Исходные данные'!A996</f>
        <v>02.04.2013</v>
      </c>
      <c r="C746" s="2">
        <f>'Исходные данные'!B996</f>
        <v>1109.6500000000001</v>
      </c>
      <c r="D746" s="6" t="str">
        <f>'Исходные данные'!A748</f>
        <v>03.04.2014</v>
      </c>
      <c r="E746" s="2">
        <f>'Исходные данные'!B748</f>
        <v>1541.18</v>
      </c>
      <c r="F746" s="13">
        <f t="shared" si="99"/>
        <v>1.3888883882305232</v>
      </c>
      <c r="G746" s="13">
        <f t="shared" si="100"/>
        <v>0.125</v>
      </c>
      <c r="H746" s="13">
        <f t="shared" si="101"/>
        <v>3.6010255630155214E-4</v>
      </c>
      <c r="I746" s="13">
        <f t="shared" si="105"/>
        <v>0.3285037064979478</v>
      </c>
      <c r="J746" s="19">
        <f t="shared" si="102"/>
        <v>1.182950244644458E-4</v>
      </c>
      <c r="K746" s="13">
        <f t="shared" si="106"/>
        <v>1.1740668705172796</v>
      </c>
      <c r="L746" s="13">
        <f t="shared" si="103"/>
        <v>0.16047367933852355</v>
      </c>
      <c r="M746" s="13">
        <f t="shared" si="107"/>
        <v>2.5751801760443289E-2</v>
      </c>
      <c r="N746" s="19">
        <f t="shared" si="104"/>
        <v>9.2732896433064392E-6</v>
      </c>
    </row>
    <row r="747" spans="1:14" x14ac:dyDescent="0.2">
      <c r="A747" s="5">
        <v>745</v>
      </c>
      <c r="B747" s="2" t="str">
        <f>'Исходные данные'!A997</f>
        <v>01.04.2013</v>
      </c>
      <c r="C747" s="2">
        <f>'Исходные данные'!B997</f>
        <v>1099.8599999999999</v>
      </c>
      <c r="D747" s="6" t="str">
        <f>'Исходные данные'!A749</f>
        <v>02.04.2014</v>
      </c>
      <c r="E747" s="2">
        <f>'Исходные данные'!B749</f>
        <v>1552.02</v>
      </c>
      <c r="F747" s="13">
        <f t="shared" si="99"/>
        <v>1.4111068681468553</v>
      </c>
      <c r="G747" s="13">
        <f t="shared" si="100"/>
        <v>0.12465111924036955</v>
      </c>
      <c r="H747" s="13">
        <f t="shared" si="101"/>
        <v>3.5909749347445331E-4</v>
      </c>
      <c r="I747" s="13">
        <f t="shared" si="105"/>
        <v>0.34437440929874252</v>
      </c>
      <c r="J747" s="19">
        <f t="shared" si="102"/>
        <v>1.236639871959239E-4</v>
      </c>
      <c r="K747" s="13">
        <f t="shared" si="106"/>
        <v>1.1928487837394453</v>
      </c>
      <c r="L747" s="13">
        <f t="shared" si="103"/>
        <v>0.17634438213931833</v>
      </c>
      <c r="M747" s="13">
        <f t="shared" si="107"/>
        <v>3.1097341112097943E-2</v>
      </c>
      <c r="N747" s="19">
        <f t="shared" si="104"/>
        <v>1.1166977247074439E-5</v>
      </c>
    </row>
    <row r="748" spans="1:14" x14ac:dyDescent="0.2">
      <c r="A748" s="5">
        <v>746</v>
      </c>
      <c r="B748" s="2" t="str">
        <f>'Исходные данные'!A998</f>
        <v>29.03.2013</v>
      </c>
      <c r="C748" s="2">
        <f>'Исходные данные'!B998</f>
        <v>1093.7</v>
      </c>
      <c r="D748" s="6" t="str">
        <f>'Исходные данные'!A750</f>
        <v>01.04.2014</v>
      </c>
      <c r="E748" s="2">
        <f>'Исходные данные'!B750</f>
        <v>1526.84</v>
      </c>
      <c r="F748" s="13">
        <f t="shared" si="99"/>
        <v>1.3960318185974214</v>
      </c>
      <c r="G748" s="13">
        <f t="shared" si="100"/>
        <v>0.12430321222301456</v>
      </c>
      <c r="H748" s="13">
        <f t="shared" si="101"/>
        <v>3.5809523582401505E-4</v>
      </c>
      <c r="I748" s="13">
        <f t="shared" si="105"/>
        <v>0.3336337967719939</v>
      </c>
      <c r="J748" s="19">
        <f t="shared" si="102"/>
        <v>1.1947267313392867E-4</v>
      </c>
      <c r="K748" s="13">
        <f t="shared" si="106"/>
        <v>1.1801054154476665</v>
      </c>
      <c r="L748" s="13">
        <f t="shared" si="103"/>
        <v>0.16560376961256978</v>
      </c>
      <c r="M748" s="13">
        <f t="shared" si="107"/>
        <v>2.74246085098931E-2</v>
      </c>
      <c r="N748" s="19">
        <f t="shared" si="104"/>
        <v>9.820621651731459E-6</v>
      </c>
    </row>
    <row r="749" spans="1:14" x14ac:dyDescent="0.2">
      <c r="A749" s="5">
        <v>747</v>
      </c>
      <c r="B749" s="2" t="str">
        <f>'Исходные данные'!A999</f>
        <v>28.03.2013</v>
      </c>
      <c r="C749" s="2">
        <f>'Исходные данные'!B999</f>
        <v>1092.3499999999999</v>
      </c>
      <c r="D749" s="6" t="str">
        <f>'Исходные данные'!A751</f>
        <v>31.03.2014</v>
      </c>
      <c r="E749" s="2">
        <f>'Исходные данные'!B751</f>
        <v>1511.98</v>
      </c>
      <c r="F749" s="13">
        <f t="shared" si="99"/>
        <v>1.3841534306769809</v>
      </c>
      <c r="G749" s="13">
        <f t="shared" si="100"/>
        <v>0.12395627623017558</v>
      </c>
      <c r="H749" s="13">
        <f t="shared" si="101"/>
        <v>3.570957755208604E-4</v>
      </c>
      <c r="I749" s="13">
        <f t="shared" si="105"/>
        <v>0.32508871136666478</v>
      </c>
      <c r="J749" s="19">
        <f t="shared" si="102"/>
        <v>1.1608780549855631E-4</v>
      </c>
      <c r="K749" s="13">
        <f t="shared" si="106"/>
        <v>1.1700642761806663</v>
      </c>
      <c r="L749" s="13">
        <f t="shared" si="103"/>
        <v>0.15705868420724059</v>
      </c>
      <c r="M749" s="13">
        <f t="shared" si="107"/>
        <v>2.4667430284909732E-2</v>
      </c>
      <c r="N749" s="19">
        <f t="shared" si="104"/>
        <v>8.8086351476965994E-6</v>
      </c>
    </row>
    <row r="750" spans="1:14" x14ac:dyDescent="0.2">
      <c r="A750" s="5">
        <v>748</v>
      </c>
      <c r="B750" s="2" t="str">
        <f>'Исходные данные'!A1000</f>
        <v>27.03.2013</v>
      </c>
      <c r="C750" s="2">
        <f>'Исходные данные'!B1000</f>
        <v>1091.19</v>
      </c>
      <c r="D750" s="6" t="str">
        <f>'Исходные данные'!A752</f>
        <v>28.03.2014</v>
      </c>
      <c r="E750" s="2">
        <f>'Исходные данные'!B752</f>
        <v>1494.77</v>
      </c>
      <c r="F750" s="13">
        <f t="shared" si="99"/>
        <v>1.3698530961610718</v>
      </c>
      <c r="G750" s="13">
        <f t="shared" si="100"/>
        <v>0.12361030855167839</v>
      </c>
      <c r="H750" s="13">
        <f t="shared" si="101"/>
        <v>3.5609910475746395E-4</v>
      </c>
      <c r="I750" s="13">
        <f t="shared" si="105"/>
        <v>0.31470350501107514</v>
      </c>
      <c r="J750" s="19">
        <f t="shared" si="102"/>
        <v>1.1206563639847993E-4</v>
      </c>
      <c r="K750" s="13">
        <f t="shared" si="106"/>
        <v>1.157975796548524</v>
      </c>
      <c r="L750" s="13">
        <f t="shared" si="103"/>
        <v>0.14667347785165094</v>
      </c>
      <c r="M750" s="13">
        <f t="shared" si="107"/>
        <v>2.1513109105098748E-2</v>
      </c>
      <c r="N750" s="19">
        <f t="shared" si="104"/>
        <v>7.6607988928753113E-6</v>
      </c>
    </row>
    <row r="751" spans="1:14" x14ac:dyDescent="0.2">
      <c r="A751" s="5">
        <v>749</v>
      </c>
      <c r="B751" s="2" t="str">
        <f>'Исходные данные'!A1001</f>
        <v>26.03.2013</v>
      </c>
      <c r="C751" s="2">
        <f>'Исходные данные'!B1001</f>
        <v>1088.5</v>
      </c>
      <c r="D751" s="6" t="str">
        <f>'Исходные данные'!A753</f>
        <v>27.03.2014</v>
      </c>
      <c r="E751" s="2">
        <f>'Исходные данные'!B753</f>
        <v>1515.37</v>
      </c>
      <c r="F751" s="13">
        <f t="shared" si="99"/>
        <v>1.3921635277905373</v>
      </c>
      <c r="G751" s="13">
        <f t="shared" si="100"/>
        <v>0.12326530648491309</v>
      </c>
      <c r="H751" s="13">
        <f t="shared" si="101"/>
        <v>3.5510521574809195E-4</v>
      </c>
      <c r="I751" s="13">
        <f t="shared" si="105"/>
        <v>0.33085903187338001</v>
      </c>
      <c r="J751" s="19">
        <f t="shared" si="102"/>
        <v>1.1748976789560143E-4</v>
      </c>
      <c r="K751" s="13">
        <f t="shared" si="106"/>
        <v>1.1768354391699647</v>
      </c>
      <c r="L751" s="13">
        <f t="shared" si="103"/>
        <v>0.16282900471395589</v>
      </c>
      <c r="M751" s="13">
        <f t="shared" si="107"/>
        <v>2.6513284776137479E-2</v>
      </c>
      <c r="N751" s="19">
        <f t="shared" si="104"/>
        <v>9.4150057106209008E-6</v>
      </c>
    </row>
    <row r="752" spans="1:14" x14ac:dyDescent="0.2">
      <c r="A752" s="5">
        <v>750</v>
      </c>
      <c r="B752" s="2" t="str">
        <f>'Исходные данные'!A1002</f>
        <v>25.03.2013</v>
      </c>
      <c r="C752" s="2">
        <f>'Исходные данные'!B1002</f>
        <v>1090.8900000000001</v>
      </c>
      <c r="D752" s="6" t="str">
        <f>'Исходные данные'!A754</f>
        <v>26.03.2014</v>
      </c>
      <c r="E752" s="2">
        <f>'Исходные данные'!B754</f>
        <v>1525.39</v>
      </c>
      <c r="F752" s="13">
        <f t="shared" si="99"/>
        <v>1.3982986368928123</v>
      </c>
      <c r="G752" s="13">
        <f t="shared" si="100"/>
        <v>0.12292126733481272</v>
      </c>
      <c r="H752" s="13">
        <f t="shared" si="101"/>
        <v>3.5411410072874028E-4</v>
      </c>
      <c r="I752" s="13">
        <f t="shared" si="105"/>
        <v>0.3352562382324773</v>
      </c>
      <c r="J752" s="19">
        <f t="shared" si="102"/>
        <v>1.1871896131539401E-4</v>
      </c>
      <c r="K752" s="13">
        <f t="shared" si="106"/>
        <v>1.1820216214471215</v>
      </c>
      <c r="L752" s="13">
        <f t="shared" si="103"/>
        <v>0.16722621107305316</v>
      </c>
      <c r="M752" s="13">
        <f t="shared" si="107"/>
        <v>2.7964605669849336E-2</v>
      </c>
      <c r="N752" s="19">
        <f t="shared" si="104"/>
        <v>9.9026611890125299E-6</v>
      </c>
    </row>
    <row r="753" spans="1:14" x14ac:dyDescent="0.2">
      <c r="A753" s="5">
        <v>751</v>
      </c>
      <c r="B753" s="2" t="str">
        <f>'Исходные данные'!A1003</f>
        <v>22.03.2013</v>
      </c>
      <c r="C753" s="2">
        <f>'Исходные данные'!B1003</f>
        <v>1094.51</v>
      </c>
      <c r="D753" s="6" t="str">
        <f>'Исходные данные'!A755</f>
        <v>25.03.2014</v>
      </c>
      <c r="E753" s="2">
        <f>'Исходные данные'!B755</f>
        <v>1519.3</v>
      </c>
      <c r="F753" s="13">
        <f t="shared" si="99"/>
        <v>1.3881097477409983</v>
      </c>
      <c r="G753" s="13">
        <f t="shared" si="100"/>
        <v>0.12257818841383268</v>
      </c>
      <c r="H753" s="13">
        <f t="shared" si="101"/>
        <v>3.5312575195707558E-4</v>
      </c>
      <c r="I753" s="13">
        <f t="shared" si="105"/>
        <v>0.32794292793649038</v>
      </c>
      <c r="J753" s="19">
        <f t="shared" si="102"/>
        <v>1.1580509302657821E-4</v>
      </c>
      <c r="K753" s="13">
        <f t="shared" si="106"/>
        <v>1.1734086635580012</v>
      </c>
      <c r="L753" s="13">
        <f t="shared" si="103"/>
        <v>0.15991290077706627</v>
      </c>
      <c r="M753" s="13">
        <f t="shared" si="107"/>
        <v>2.5572135834935849E-2</v>
      </c>
      <c r="N753" s="19">
        <f t="shared" si="104"/>
        <v>9.0301796958602002E-6</v>
      </c>
    </row>
    <row r="754" spans="1:14" x14ac:dyDescent="0.2">
      <c r="A754" s="5">
        <v>752</v>
      </c>
      <c r="B754" s="2" t="str">
        <f>'Исходные данные'!A1004</f>
        <v>21.03.2013</v>
      </c>
      <c r="C754" s="2">
        <f>'Исходные данные'!B1004</f>
        <v>1090.6099999999999</v>
      </c>
      <c r="D754" s="6" t="str">
        <f>'Исходные данные'!A756</f>
        <v>24.03.2014</v>
      </c>
      <c r="E754" s="2">
        <f>'Исходные данные'!B756</f>
        <v>1539.55</v>
      </c>
      <c r="F754" s="13">
        <f t="shared" si="99"/>
        <v>1.4116411916267044</v>
      </c>
      <c r="G754" s="13">
        <f t="shared" si="100"/>
        <v>0.1222360670419291</v>
      </c>
      <c r="H754" s="13">
        <f t="shared" si="101"/>
        <v>3.5214016171237258E-4</v>
      </c>
      <c r="I754" s="13">
        <f t="shared" si="105"/>
        <v>0.34475299319990294</v>
      </c>
      <c r="J754" s="19">
        <f t="shared" si="102"/>
        <v>1.2140137477623831E-4</v>
      </c>
      <c r="K754" s="13">
        <f t="shared" si="106"/>
        <v>1.1933004625792616</v>
      </c>
      <c r="L754" s="13">
        <f t="shared" si="103"/>
        <v>0.17672296604047869</v>
      </c>
      <c r="M754" s="13">
        <f t="shared" si="107"/>
        <v>3.1231006726144192E-2</v>
      </c>
      <c r="N754" s="19">
        <f t="shared" si="104"/>
        <v>1.0997691758984611E-5</v>
      </c>
    </row>
    <row r="755" spans="1:14" x14ac:dyDescent="0.2">
      <c r="A755" s="5">
        <v>753</v>
      </c>
      <c r="B755" s="2" t="str">
        <f>'Исходные данные'!A1005</f>
        <v>20.03.2013</v>
      </c>
      <c r="C755" s="2">
        <f>'Исходные данные'!B1005</f>
        <v>1089.52</v>
      </c>
      <c r="D755" s="6" t="str">
        <f>'Исходные данные'!A757</f>
        <v>21.03.2014</v>
      </c>
      <c r="E755" s="2">
        <f>'Исходные данные'!B757</f>
        <v>1536.99</v>
      </c>
      <c r="F755" s="13">
        <f t="shared" si="99"/>
        <v>1.4107037961671196</v>
      </c>
      <c r="G755" s="13">
        <f t="shared" si="100"/>
        <v>0.12189490054653844</v>
      </c>
      <c r="H755" s="13">
        <f t="shared" si="101"/>
        <v>3.5115732229545562E-4</v>
      </c>
      <c r="I755" s="13">
        <f t="shared" si="105"/>
        <v>0.34408872607585694</v>
      </c>
      <c r="J755" s="19">
        <f t="shared" si="102"/>
        <v>1.2082927568085245E-4</v>
      </c>
      <c r="K755" s="13">
        <f t="shared" si="106"/>
        <v>1.1925080555269758</v>
      </c>
      <c r="L755" s="13">
        <f t="shared" si="103"/>
        <v>0.1760586989164328</v>
      </c>
      <c r="M755" s="13">
        <f t="shared" si="107"/>
        <v>3.0996665464147147E-2</v>
      </c>
      <c r="N755" s="19">
        <f t="shared" si="104"/>
        <v>1.0884706044477938E-5</v>
      </c>
    </row>
    <row r="756" spans="1:14" x14ac:dyDescent="0.2">
      <c r="A756" s="5">
        <v>754</v>
      </c>
      <c r="B756" s="2" t="str">
        <f>'Исходные данные'!A1006</f>
        <v>19.03.2013</v>
      </c>
      <c r="C756" s="2">
        <f>'Исходные данные'!B1006</f>
        <v>1090.24</v>
      </c>
      <c r="D756" s="6" t="str">
        <f>'Исходные данные'!A758</f>
        <v>20.03.2014</v>
      </c>
      <c r="E756" s="2">
        <f>'Исходные данные'!B758</f>
        <v>1558.24</v>
      </c>
      <c r="F756" s="13">
        <f t="shared" si="99"/>
        <v>1.4292632814793074</v>
      </c>
      <c r="G756" s="13">
        <f t="shared" si="100"/>
        <v>0.12155468626255637</v>
      </c>
      <c r="H756" s="13">
        <f t="shared" si="101"/>
        <v>3.5017722602863767E-4</v>
      </c>
      <c r="I756" s="13">
        <f t="shared" si="105"/>
        <v>0.35715912374028741</v>
      </c>
      <c r="J756" s="19">
        <f t="shared" si="102"/>
        <v>1.250689912021928E-4</v>
      </c>
      <c r="K756" s="13">
        <f t="shared" si="106"/>
        <v>1.2081969165064046</v>
      </c>
      <c r="L756" s="13">
        <f t="shared" si="103"/>
        <v>0.18912909658086324</v>
      </c>
      <c r="M756" s="13">
        <f t="shared" si="107"/>
        <v>3.5769815173493508E-2</v>
      </c>
      <c r="N756" s="19">
        <f t="shared" si="104"/>
        <v>1.252577465301103E-5</v>
      </c>
    </row>
    <row r="757" spans="1:14" x14ac:dyDescent="0.2">
      <c r="A757" s="5">
        <v>755</v>
      </c>
      <c r="B757" s="2" t="str">
        <f>'Исходные данные'!A1007</f>
        <v>18.03.2013</v>
      </c>
      <c r="C757" s="2">
        <f>'Исходные данные'!B1007</f>
        <v>1092.8399999999999</v>
      </c>
      <c r="D757" s="6" t="str">
        <f>'Исходные данные'!A759</f>
        <v>19.03.2014</v>
      </c>
      <c r="E757" s="2">
        <f>'Исходные данные'!B759</f>
        <v>1552.09</v>
      </c>
      <c r="F757" s="13">
        <f t="shared" si="99"/>
        <v>1.4202353500969951</v>
      </c>
      <c r="G757" s="13">
        <f t="shared" si="100"/>
        <v>0.12121542153231699</v>
      </c>
      <c r="H757" s="13">
        <f t="shared" si="101"/>
        <v>3.4919986525566038E-4</v>
      </c>
      <c r="I757" s="13">
        <f t="shared" si="105"/>
        <v>0.35082259738482113</v>
      </c>
      <c r="J757" s="19">
        <f t="shared" si="102"/>
        <v>1.2250720373542032E-4</v>
      </c>
      <c r="K757" s="13">
        <f t="shared" si="106"/>
        <v>1.2005653492508241</v>
      </c>
      <c r="L757" s="13">
        <f t="shared" si="103"/>
        <v>0.18279257022539705</v>
      </c>
      <c r="M757" s="13">
        <f t="shared" si="107"/>
        <v>3.3413123729606725E-2</v>
      </c>
      <c r="N757" s="19">
        <f t="shared" si="104"/>
        <v>1.1667858304149376E-5</v>
      </c>
    </row>
    <row r="758" spans="1:14" x14ac:dyDescent="0.2">
      <c r="A758" s="5">
        <v>756</v>
      </c>
      <c r="B758" s="2" t="str">
        <f>'Исходные данные'!A1008</f>
        <v>15.03.2013</v>
      </c>
      <c r="C758" s="2">
        <f>'Исходные данные'!B1008</f>
        <v>1120.44</v>
      </c>
      <c r="D758" s="6" t="str">
        <f>'Исходные данные'!A760</f>
        <v>18.03.2014</v>
      </c>
      <c r="E758" s="2">
        <f>'Исходные данные'!B760</f>
        <v>1530.16</v>
      </c>
      <c r="F758" s="13">
        <f t="shared" si="99"/>
        <v>1.3656777694477169</v>
      </c>
      <c r="G758" s="13">
        <f t="shared" si="100"/>
        <v>0.12087710370557204</v>
      </c>
      <c r="H758" s="13">
        <f t="shared" si="101"/>
        <v>3.4822523234163451E-4</v>
      </c>
      <c r="I758" s="13">
        <f t="shared" si="105"/>
        <v>0.31165083979844377</v>
      </c>
      <c r="J758" s="19">
        <f t="shared" si="102"/>
        <v>1.0852468609827859E-4</v>
      </c>
      <c r="K758" s="13">
        <f t="shared" si="106"/>
        <v>1.1544462740834531</v>
      </c>
      <c r="L758" s="13">
        <f t="shared" si="103"/>
        <v>0.14362081263901957</v>
      </c>
      <c r="M758" s="13">
        <f t="shared" si="107"/>
        <v>2.0626937823092373E-2</v>
      </c>
      <c r="N758" s="19">
        <f t="shared" si="104"/>
        <v>7.1828202159427903E-6</v>
      </c>
    </row>
    <row r="759" spans="1:14" x14ac:dyDescent="0.2">
      <c r="A759" s="5">
        <v>757</v>
      </c>
      <c r="B759" s="2" t="str">
        <f>'Исходные данные'!A1009</f>
        <v>14.03.2013</v>
      </c>
      <c r="C759" s="2">
        <f>'Исходные данные'!B1009</f>
        <v>1124.8699999999999</v>
      </c>
      <c r="D759" s="6" t="str">
        <f>'Исходные данные'!A761</f>
        <v>17.03.2014</v>
      </c>
      <c r="E759" s="2">
        <f>'Исходные данные'!B761</f>
        <v>1531.9</v>
      </c>
      <c r="F759" s="13">
        <f t="shared" si="99"/>
        <v>1.3618462577897892</v>
      </c>
      <c r="G759" s="13">
        <f t="shared" si="100"/>
        <v>0.12053973013947017</v>
      </c>
      <c r="H759" s="13">
        <f t="shared" si="101"/>
        <v>3.4725331967297966E-4</v>
      </c>
      <c r="I759" s="13">
        <f t="shared" si="105"/>
        <v>0.30884132161274319</v>
      </c>
      <c r="J759" s="19">
        <f t="shared" si="102"/>
        <v>1.0724617418221543E-4</v>
      </c>
      <c r="K759" s="13">
        <f t="shared" si="106"/>
        <v>1.1512073882667859</v>
      </c>
      <c r="L759" s="13">
        <f t="shared" si="103"/>
        <v>0.14081129445331905</v>
      </c>
      <c r="M759" s="13">
        <f t="shared" si="107"/>
        <v>1.9827820645619328E-2</v>
      </c>
      <c r="N759" s="19">
        <f t="shared" si="104"/>
        <v>6.8852765410717542E-6</v>
      </c>
    </row>
    <row r="760" spans="1:14" x14ac:dyDescent="0.2">
      <c r="A760" s="5">
        <v>758</v>
      </c>
      <c r="B760" s="2" t="str">
        <f>'Исходные данные'!A1010</f>
        <v>13.03.2013</v>
      </c>
      <c r="C760" s="2">
        <f>'Исходные данные'!B1010</f>
        <v>1124.92</v>
      </c>
      <c r="D760" s="6" t="str">
        <f>'Исходные данные'!A762</f>
        <v>14.03.2014</v>
      </c>
      <c r="E760" s="2">
        <f>'Исходные данные'!B762</f>
        <v>1515.66</v>
      </c>
      <c r="F760" s="13">
        <f t="shared" si="99"/>
        <v>1.3473491448280766</v>
      </c>
      <c r="G760" s="13">
        <f t="shared" si="100"/>
        <v>0.12020329819853648</v>
      </c>
      <c r="H760" s="13">
        <f t="shared" si="101"/>
        <v>3.4628411965736592E-4</v>
      </c>
      <c r="I760" s="13">
        <f t="shared" si="105"/>
        <v>0.29813906564382442</v>
      </c>
      <c r="J760" s="19">
        <f t="shared" si="102"/>
        <v>1.0324082388194137E-4</v>
      </c>
      <c r="K760" s="13">
        <f t="shared" si="106"/>
        <v>1.1389525662157656</v>
      </c>
      <c r="L760" s="13">
        <f t="shared" si="103"/>
        <v>0.13010903848440022</v>
      </c>
      <c r="M760" s="13">
        <f t="shared" si="107"/>
        <v>1.6928361895335146E-2</v>
      </c>
      <c r="N760" s="19">
        <f t="shared" si="104"/>
        <v>5.8620228961674296E-6</v>
      </c>
    </row>
    <row r="761" spans="1:14" x14ac:dyDescent="0.2">
      <c r="A761" s="5">
        <v>759</v>
      </c>
      <c r="B761" s="2" t="str">
        <f>'Исходные данные'!A1011</f>
        <v>12.03.2013</v>
      </c>
      <c r="C761" s="2">
        <f>'Исходные данные'!B1011</f>
        <v>1128.57</v>
      </c>
      <c r="D761" s="6" t="str">
        <f>'Исходные данные'!A763</f>
        <v>13.03.2014</v>
      </c>
      <c r="E761" s="2">
        <f>'Исходные данные'!B763</f>
        <v>1533.22</v>
      </c>
      <c r="F761" s="13">
        <f t="shared" si="99"/>
        <v>1.3585510867735278</v>
      </c>
      <c r="G761" s="13">
        <f t="shared" si="100"/>
        <v>0.11986780525465172</v>
      </c>
      <c r="H761" s="13">
        <f t="shared" si="101"/>
        <v>3.4531762472365365E-4</v>
      </c>
      <c r="I761" s="13">
        <f t="shared" si="105"/>
        <v>0.30641875445768135</v>
      </c>
      <c r="J761" s="19">
        <f t="shared" si="102"/>
        <v>1.0581179646010698E-4</v>
      </c>
      <c r="K761" s="13">
        <f t="shared" si="106"/>
        <v>1.1484218864542104</v>
      </c>
      <c r="L761" s="13">
        <f t="shared" si="103"/>
        <v>0.13838872729825727</v>
      </c>
      <c r="M761" s="13">
        <f t="shared" si="107"/>
        <v>1.9151439843231425E-2</v>
      </c>
      <c r="N761" s="19">
        <f t="shared" si="104"/>
        <v>6.6133297167026177E-6</v>
      </c>
    </row>
    <row r="762" spans="1:14" x14ac:dyDescent="0.2">
      <c r="A762" s="5">
        <v>760</v>
      </c>
      <c r="B762" s="2" t="str">
        <f>'Исходные данные'!A1012</f>
        <v>11.03.2013</v>
      </c>
      <c r="C762" s="2">
        <f>'Исходные данные'!B1012</f>
        <v>1138.0999999999999</v>
      </c>
      <c r="D762" s="6" t="str">
        <f>'Исходные данные'!A764</f>
        <v>12.03.2014</v>
      </c>
      <c r="E762" s="2">
        <f>'Исходные данные'!B764</f>
        <v>1545.82</v>
      </c>
      <c r="F762" s="13">
        <f t="shared" si="99"/>
        <v>1.3582461998066955</v>
      </c>
      <c r="G762" s="13">
        <f t="shared" si="100"/>
        <v>0.11953324868703187</v>
      </c>
      <c r="H762" s="13">
        <f t="shared" si="101"/>
        <v>3.4435382732183462E-4</v>
      </c>
      <c r="I762" s="13">
        <f t="shared" si="105"/>
        <v>0.3061943085856112</v>
      </c>
      <c r="J762" s="19">
        <f t="shared" si="102"/>
        <v>1.0543918206561811E-4</v>
      </c>
      <c r="K762" s="13">
        <f t="shared" si="106"/>
        <v>1.1481641568266581</v>
      </c>
      <c r="L762" s="13">
        <f t="shared" si="103"/>
        <v>0.138164281426187</v>
      </c>
      <c r="M762" s="13">
        <f t="shared" si="107"/>
        <v>1.9089368662014609E-2</v>
      </c>
      <c r="N762" s="19">
        <f t="shared" si="104"/>
        <v>6.57349715992222E-6</v>
      </c>
    </row>
    <row r="763" spans="1:14" x14ac:dyDescent="0.2">
      <c r="A763" s="5">
        <v>761</v>
      </c>
      <c r="B763" s="2" t="str">
        <f>'Исходные данные'!A1013</f>
        <v>07.03.2013</v>
      </c>
      <c r="C763" s="2">
        <f>'Исходные данные'!B1013</f>
        <v>1129.07</v>
      </c>
      <c r="D763" s="6" t="str">
        <f>'Исходные данные'!A765</f>
        <v>11.03.2014</v>
      </c>
      <c r="E763" s="2">
        <f>'Исходные данные'!B765</f>
        <v>1556.29</v>
      </c>
      <c r="F763" s="13">
        <f t="shared" si="99"/>
        <v>1.3783822083661774</v>
      </c>
      <c r="G763" s="13">
        <f t="shared" si="100"/>
        <v>0.11919962588220767</v>
      </c>
      <c r="H763" s="13">
        <f t="shared" si="101"/>
        <v>3.433927199229731E-4</v>
      </c>
      <c r="I763" s="13">
        <f t="shared" si="105"/>
        <v>0.32091049869484028</v>
      </c>
      <c r="J763" s="19">
        <f t="shared" si="102"/>
        <v>1.1019832899865891E-4</v>
      </c>
      <c r="K763" s="13">
        <f t="shared" si="106"/>
        <v>1.1651856977614623</v>
      </c>
      <c r="L763" s="13">
        <f t="shared" si="103"/>
        <v>0.15288047153541612</v>
      </c>
      <c r="M763" s="13">
        <f t="shared" si="107"/>
        <v>2.3372438576891186E-2</v>
      </c>
      <c r="N763" s="19">
        <f t="shared" si="104"/>
        <v>8.0259252541512877E-6</v>
      </c>
    </row>
    <row r="764" spans="1:14" x14ac:dyDescent="0.2">
      <c r="A764" s="5">
        <v>762</v>
      </c>
      <c r="B764" s="2" t="str">
        <f>'Исходные данные'!A1014</f>
        <v>06.03.2013</v>
      </c>
      <c r="C764" s="2">
        <f>'Исходные данные'!B1014</f>
        <v>1128.8</v>
      </c>
      <c r="D764" s="6" t="str">
        <f>'Исходные данные'!A766</f>
        <v>07.03.2014</v>
      </c>
      <c r="E764" s="2">
        <f>'Исходные данные'!B766</f>
        <v>1581.05</v>
      </c>
      <c r="F764" s="13">
        <f t="shared" si="99"/>
        <v>1.4006467044649185</v>
      </c>
      <c r="G764" s="13">
        <f t="shared" si="100"/>
        <v>0.11886693423400399</v>
      </c>
      <c r="H764" s="13">
        <f t="shared" si="101"/>
        <v>3.424342950191465E-4</v>
      </c>
      <c r="I764" s="13">
        <f t="shared" si="105"/>
        <v>0.33693406172423768</v>
      </c>
      <c r="J764" s="19">
        <f t="shared" si="102"/>
        <v>1.1537777789447692E-4</v>
      </c>
      <c r="K764" s="13">
        <f t="shared" si="106"/>
        <v>1.1840065097718471</v>
      </c>
      <c r="L764" s="13">
        <f t="shared" si="103"/>
        <v>0.16890403456481343</v>
      </c>
      <c r="M764" s="13">
        <f t="shared" si="107"/>
        <v>2.85285728922717E-2</v>
      </c>
      <c r="N764" s="19">
        <f t="shared" si="104"/>
        <v>9.7691617462673934E-6</v>
      </c>
    </row>
    <row r="765" spans="1:14" x14ac:dyDescent="0.2">
      <c r="A765" s="5">
        <v>763</v>
      </c>
      <c r="B765" s="2" t="str">
        <f>'Исходные данные'!A1015</f>
        <v>05.03.2013</v>
      </c>
      <c r="C765" s="2">
        <f>'Исходные данные'!B1015</f>
        <v>1129.56</v>
      </c>
      <c r="D765" s="6" t="str">
        <f>'Исходные данные'!A767</f>
        <v>06.03.2014</v>
      </c>
      <c r="E765" s="2">
        <f>'Исходные данные'!B767</f>
        <v>1580.27</v>
      </c>
      <c r="F765" s="13">
        <f t="shared" si="99"/>
        <v>1.3990137752753284</v>
      </c>
      <c r="G765" s="13">
        <f t="shared" si="100"/>
        <v>0.11853517114351994</v>
      </c>
      <c r="H765" s="13">
        <f t="shared" si="101"/>
        <v>3.4147854512338804E-4</v>
      </c>
      <c r="I765" s="13">
        <f t="shared" si="105"/>
        <v>0.33576754215047039</v>
      </c>
      <c r="J765" s="19">
        <f t="shared" si="102"/>
        <v>1.146574117931985E-4</v>
      </c>
      <c r="K765" s="13">
        <f t="shared" si="106"/>
        <v>1.182626148268616</v>
      </c>
      <c r="L765" s="13">
        <f t="shared" si="103"/>
        <v>0.1677375149910463</v>
      </c>
      <c r="M765" s="13">
        <f t="shared" si="107"/>
        <v>2.8135873935371494E-2</v>
      </c>
      <c r="N765" s="19">
        <f t="shared" si="104"/>
        <v>9.6077972972257127E-6</v>
      </c>
    </row>
    <row r="766" spans="1:14" x14ac:dyDescent="0.2">
      <c r="A766" s="5">
        <v>764</v>
      </c>
      <c r="B766" s="2" t="str">
        <f>'Исходные данные'!A1016</f>
        <v>04.03.2013</v>
      </c>
      <c r="C766" s="2">
        <f>'Исходные данные'!B1016</f>
        <v>1112.3699999999999</v>
      </c>
      <c r="D766" s="6" t="str">
        <f>'Исходные данные'!A768</f>
        <v>05.03.2014</v>
      </c>
      <c r="E766" s="2">
        <f>'Исходные данные'!B768</f>
        <v>1584.28</v>
      </c>
      <c r="F766" s="13">
        <f t="shared" si="99"/>
        <v>1.4242383379630879</v>
      </c>
      <c r="G766" s="13">
        <f t="shared" si="100"/>
        <v>0.11820433401910814</v>
      </c>
      <c r="H766" s="13">
        <f t="shared" si="101"/>
        <v>3.4052546276962687E-4</v>
      </c>
      <c r="I766" s="13">
        <f t="shared" si="105"/>
        <v>0.35363717114971566</v>
      </c>
      <c r="J766" s="19">
        <f t="shared" si="102"/>
        <v>1.2042246135829866E-4</v>
      </c>
      <c r="K766" s="13">
        <f t="shared" si="106"/>
        <v>1.2039491887850071</v>
      </c>
      <c r="L766" s="13">
        <f t="shared" si="103"/>
        <v>0.18560714399029155</v>
      </c>
      <c r="M766" s="13">
        <f t="shared" si="107"/>
        <v>3.4450011900232828E-2</v>
      </c>
      <c r="N766" s="19">
        <f t="shared" si="104"/>
        <v>1.1731106244745937E-5</v>
      </c>
    </row>
    <row r="767" spans="1:14" x14ac:dyDescent="0.2">
      <c r="A767" s="5">
        <v>765</v>
      </c>
      <c r="B767" s="2" t="str">
        <f>'Исходные данные'!A1017</f>
        <v>01.03.2013</v>
      </c>
      <c r="C767" s="2">
        <f>'Исходные данные'!B1017</f>
        <v>1103.8900000000001</v>
      </c>
      <c r="D767" s="6" t="str">
        <f>'Исходные данные'!A769</f>
        <v>04.03.2014</v>
      </c>
      <c r="E767" s="2">
        <f>'Исходные данные'!B769</f>
        <v>1558.7</v>
      </c>
      <c r="F767" s="13">
        <f t="shared" si="99"/>
        <v>1.4120066310954895</v>
      </c>
      <c r="G767" s="13">
        <f t="shared" si="100"/>
        <v>0.11787442027635452</v>
      </c>
      <c r="H767" s="13">
        <f t="shared" si="101"/>
        <v>3.3957504051263014E-4</v>
      </c>
      <c r="I767" s="13">
        <f t="shared" si="105"/>
        <v>0.34501183530328755</v>
      </c>
      <c r="J767" s="19">
        <f t="shared" si="102"/>
        <v>1.1715740795045075E-4</v>
      </c>
      <c r="K767" s="13">
        <f t="shared" si="106"/>
        <v>1.1936093789595237</v>
      </c>
      <c r="L767" s="13">
        <f t="shared" si="103"/>
        <v>0.17698180814386347</v>
      </c>
      <c r="M767" s="13">
        <f t="shared" si="107"/>
        <v>3.1322560413871305E-2</v>
      </c>
      <c r="N767" s="19">
        <f t="shared" si="104"/>
        <v>1.0636359721499654E-5</v>
      </c>
    </row>
    <row r="768" spans="1:14" x14ac:dyDescent="0.2">
      <c r="A768" s="5">
        <v>766</v>
      </c>
      <c r="B768" s="2" t="str">
        <f>'Исходные данные'!A1018</f>
        <v>28.02.2013</v>
      </c>
      <c r="C768" s="2">
        <f>'Исходные данные'!B1018</f>
        <v>1098.75</v>
      </c>
      <c r="D768" s="6" t="str">
        <f>'Исходные данные'!A770</f>
        <v>03.03.2014</v>
      </c>
      <c r="E768" s="2">
        <f>'Исходные данные'!B770</f>
        <v>1619.81</v>
      </c>
      <c r="F768" s="13">
        <f t="shared" si="99"/>
        <v>1.4742298065984072</v>
      </c>
      <c r="G768" s="13">
        <f t="shared" si="100"/>
        <v>0.11754542733805839</v>
      </c>
      <c r="H768" s="13">
        <f t="shared" si="101"/>
        <v>3.3862727092794542E-4</v>
      </c>
      <c r="I768" s="13">
        <f t="shared" si="105"/>
        <v>0.38813568839812529</v>
      </c>
      <c r="J768" s="19">
        <f t="shared" si="102"/>
        <v>1.3143332891199657E-4</v>
      </c>
      <c r="K768" s="13">
        <f t="shared" si="106"/>
        <v>1.2462083995542819</v>
      </c>
      <c r="L768" s="13">
        <f t="shared" si="103"/>
        <v>0.22010566123870109</v>
      </c>
      <c r="M768" s="13">
        <f t="shared" si="107"/>
        <v>4.8446502109325856E-2</v>
      </c>
      <c r="N768" s="19">
        <f t="shared" si="104"/>
        <v>1.6405306795285966E-5</v>
      </c>
    </row>
    <row r="769" spans="1:14" x14ac:dyDescent="0.2">
      <c r="A769" s="5">
        <v>767</v>
      </c>
      <c r="B769" s="2" t="str">
        <f>'Исходные данные'!A1019</f>
        <v>27.02.2013</v>
      </c>
      <c r="C769" s="2">
        <f>'Исходные данные'!B1019</f>
        <v>1103.55</v>
      </c>
      <c r="D769" s="6" t="str">
        <f>'Исходные данные'!A771</f>
        <v>28.02.2014</v>
      </c>
      <c r="E769" s="2">
        <f>'Исходные данные'!B771</f>
        <v>1660.92</v>
      </c>
      <c r="F769" s="13">
        <f t="shared" si="99"/>
        <v>1.5050700013592497</v>
      </c>
      <c r="G769" s="13">
        <f t="shared" si="100"/>
        <v>0.11721735263421207</v>
      </c>
      <c r="H769" s="13">
        <f t="shared" si="101"/>
        <v>3.3768214661184193E-4</v>
      </c>
      <c r="I769" s="13">
        <f t="shared" si="105"/>
        <v>0.40883940965022775</v>
      </c>
      <c r="J769" s="19">
        <f t="shared" si="102"/>
        <v>1.3805776947020711E-4</v>
      </c>
      <c r="K769" s="13">
        <f t="shared" si="106"/>
        <v>1.2722784936351579</v>
      </c>
      <c r="L769" s="13">
        <f t="shared" si="103"/>
        <v>0.24080938249080366</v>
      </c>
      <c r="M769" s="13">
        <f t="shared" si="107"/>
        <v>5.7989158695602193E-2</v>
      </c>
      <c r="N769" s="19">
        <f t="shared" si="104"/>
        <v>1.9581903588545706E-5</v>
      </c>
    </row>
    <row r="770" spans="1:14" x14ac:dyDescent="0.2">
      <c r="A770" s="5">
        <v>768</v>
      </c>
      <c r="B770" s="2" t="str">
        <f>'Исходные данные'!A1020</f>
        <v>26.02.2013</v>
      </c>
      <c r="C770" s="2">
        <f>'Исходные данные'!B1020</f>
        <v>1087.7</v>
      </c>
      <c r="D770" s="6" t="str">
        <f>'Исходные данные'!A772</f>
        <v>27.02.2014</v>
      </c>
      <c r="E770" s="2">
        <f>'Исходные данные'!B772</f>
        <v>1646.09</v>
      </c>
      <c r="F770" s="13">
        <f t="shared" ref="F770:F833" si="108">E770/C770</f>
        <v>1.5133676565229381</v>
      </c>
      <c r="G770" s="13">
        <f t="shared" ref="G770:G833" si="109">1/POWER(2,A770/248)</f>
        <v>0.11689019360198087</v>
      </c>
      <c r="H770" s="13">
        <f t="shared" ref="H770:H833" si="110">G770/SUM(G$2:G$1242)</f>
        <v>3.3673966018125316E-4</v>
      </c>
      <c r="I770" s="13">
        <f t="shared" si="105"/>
        <v>0.41433740364971305</v>
      </c>
      <c r="J770" s="19">
        <f t="shared" ref="J770:J833" si="111">H770*I770</f>
        <v>1.3952383650538711E-4</v>
      </c>
      <c r="K770" s="13">
        <f t="shared" si="106"/>
        <v>1.2792927376256882</v>
      </c>
      <c r="L770" s="13">
        <f t="shared" ref="L770:L833" si="112">LN(K770)</f>
        <v>0.246307376490289</v>
      </c>
      <c r="M770" s="13">
        <f t="shared" si="107"/>
        <v>6.0667323713528981E-2</v>
      </c>
      <c r="N770" s="19">
        <f t="shared" ref="N770:N833" si="113">M770*H770</f>
        <v>2.0429093971399832E-5</v>
      </c>
    </row>
    <row r="771" spans="1:14" x14ac:dyDescent="0.2">
      <c r="A771" s="5">
        <v>769</v>
      </c>
      <c r="B771" s="2" t="str">
        <f>'Исходные данные'!A1021</f>
        <v>25.02.2013</v>
      </c>
      <c r="C771" s="2">
        <f>'Исходные данные'!B1021</f>
        <v>1085.07</v>
      </c>
      <c r="D771" s="6" t="str">
        <f>'Исходные данные'!A773</f>
        <v>26.02.2014</v>
      </c>
      <c r="E771" s="2">
        <f>'Исходные данные'!B773</f>
        <v>1628.78</v>
      </c>
      <c r="F771" s="13">
        <f t="shared" si="108"/>
        <v>1.5010828794455657</v>
      </c>
      <c r="G771" s="13">
        <f t="shared" si="109"/>
        <v>0.11656394768568321</v>
      </c>
      <c r="H771" s="13">
        <f t="shared" si="110"/>
        <v>3.3579980427371931E-4</v>
      </c>
      <c r="I771" s="13">
        <f t="shared" ref="I771:I834" si="114">LN(F771)</f>
        <v>0.4061867672799111</v>
      </c>
      <c r="J771" s="19">
        <f t="shared" si="111"/>
        <v>1.3639743695116892E-4</v>
      </c>
      <c r="K771" s="13">
        <f t="shared" ref="K771:K834" si="115">F771/GEOMEAN(F$2:F$1242)</f>
        <v>1.2689080660419561</v>
      </c>
      <c r="L771" s="13">
        <f t="shared" si="112"/>
        <v>0.23815674012048704</v>
      </c>
      <c r="M771" s="13">
        <f t="shared" ref="M771:M834" si="116">POWER(L771-AVERAGE(L$2:L$1242),2)</f>
        <v>5.6718632864817216E-2</v>
      </c>
      <c r="N771" s="19">
        <f t="shared" si="113"/>
        <v>1.9046105814678563E-5</v>
      </c>
    </row>
    <row r="772" spans="1:14" x14ac:dyDescent="0.2">
      <c r="A772" s="5">
        <v>770</v>
      </c>
      <c r="B772" s="2" t="str">
        <f>'Исходные данные'!A1022</f>
        <v>22.02.2013</v>
      </c>
      <c r="C772" s="2">
        <f>'Исходные данные'!B1022</f>
        <v>1087.78</v>
      </c>
      <c r="D772" s="6" t="str">
        <f>'Исходные данные'!A774</f>
        <v>25.02.2014</v>
      </c>
      <c r="E772" s="2">
        <f>'Исходные данные'!B774</f>
        <v>1627.23</v>
      </c>
      <c r="F772" s="13">
        <f t="shared" si="108"/>
        <v>1.4959182923017522</v>
      </c>
      <c r="G772" s="13">
        <f t="shared" si="109"/>
        <v>0.11623861233677028</v>
      </c>
      <c r="H772" s="13">
        <f t="shared" si="110"/>
        <v>3.3486257154732889E-4</v>
      </c>
      <c r="I772" s="13">
        <f t="shared" si="114"/>
        <v>0.40274026061534574</v>
      </c>
      <c r="J772" s="19">
        <f t="shared" si="111"/>
        <v>1.348626393352961E-4</v>
      </c>
      <c r="K772" s="13">
        <f t="shared" si="115"/>
        <v>1.2645422935890838</v>
      </c>
      <c r="L772" s="13">
        <f t="shared" si="112"/>
        <v>0.2347102334559216</v>
      </c>
      <c r="M772" s="13">
        <f t="shared" si="116"/>
        <v>5.508889368893323E-2</v>
      </c>
      <c r="N772" s="19">
        <f t="shared" si="113"/>
        <v>1.84472086043736E-5</v>
      </c>
    </row>
    <row r="773" spans="1:14" x14ac:dyDescent="0.2">
      <c r="A773" s="5">
        <v>771</v>
      </c>
      <c r="B773" s="2" t="str">
        <f>'Исходные данные'!A1023</f>
        <v>21.02.2013</v>
      </c>
      <c r="C773" s="2">
        <f>'Исходные данные'!B1023</f>
        <v>1076.19</v>
      </c>
      <c r="D773" s="6" t="str">
        <f>'Исходные данные'!A775</f>
        <v>24.02.2014</v>
      </c>
      <c r="E773" s="2">
        <f>'Исходные данные'!B775</f>
        <v>1628.49</v>
      </c>
      <c r="F773" s="13">
        <f t="shared" si="108"/>
        <v>1.5131993421236027</v>
      </c>
      <c r="G773" s="13">
        <f t="shared" si="109"/>
        <v>0.11591418501380676</v>
      </c>
      <c r="H773" s="13">
        <f t="shared" si="110"/>
        <v>3.3392795468066306E-4</v>
      </c>
      <c r="I773" s="13">
        <f t="shared" si="114"/>
        <v>0.41422617901825165</v>
      </c>
      <c r="J773" s="19">
        <f t="shared" si="111"/>
        <v>1.3832170073475097E-4</v>
      </c>
      <c r="K773" s="13">
        <f t="shared" si="115"/>
        <v>1.2791504566751342</v>
      </c>
      <c r="L773" s="13">
        <f t="shared" si="112"/>
        <v>0.24619615185882746</v>
      </c>
      <c r="M773" s="13">
        <f t="shared" si="116"/>
        <v>6.0612545190094846E-2</v>
      </c>
      <c r="N773" s="19">
        <f t="shared" si="113"/>
        <v>2.0240223243317633E-5</v>
      </c>
    </row>
    <row r="774" spans="1:14" x14ac:dyDescent="0.2">
      <c r="A774" s="5">
        <v>772</v>
      </c>
      <c r="B774" s="2" t="str">
        <f>'Исходные данные'!A1024</f>
        <v>20.02.2013</v>
      </c>
      <c r="C774" s="2">
        <f>'Исходные данные'!B1024</f>
        <v>1088.03</v>
      </c>
      <c r="D774" s="6" t="str">
        <f>'Исходные данные'!A776</f>
        <v>21.02.2014</v>
      </c>
      <c r="E774" s="2">
        <f>'Исходные данные'!B776</f>
        <v>1634.09</v>
      </c>
      <c r="F774" s="13">
        <f t="shared" si="108"/>
        <v>1.50187954376258</v>
      </c>
      <c r="G774" s="13">
        <f t="shared" si="109"/>
        <v>0.11559066318245026</v>
      </c>
      <c r="H774" s="13">
        <f t="shared" si="110"/>
        <v>3.3299594637273635E-4</v>
      </c>
      <c r="I774" s="13">
        <f t="shared" si="114"/>
        <v>0.40671735289733152</v>
      </c>
      <c r="J774" s="19">
        <f t="shared" si="111"/>
        <v>1.354352298342611E-4</v>
      </c>
      <c r="K774" s="13">
        <f t="shared" si="115"/>
        <v>1.2695815090554161</v>
      </c>
      <c r="L774" s="13">
        <f t="shared" si="112"/>
        <v>0.23868732573790741</v>
      </c>
      <c r="M774" s="13">
        <f t="shared" si="116"/>
        <v>5.6971639467913927E-2</v>
      </c>
      <c r="N774" s="19">
        <f t="shared" si="113"/>
        <v>1.8971325001024335E-5</v>
      </c>
    </row>
    <row r="775" spans="1:14" x14ac:dyDescent="0.2">
      <c r="A775" s="5">
        <v>773</v>
      </c>
      <c r="B775" s="2" t="str">
        <f>'Исходные данные'!A1025</f>
        <v>19.02.2013</v>
      </c>
      <c r="C775" s="2">
        <f>'Исходные данные'!B1025</f>
        <v>1099.67</v>
      </c>
      <c r="D775" s="6" t="str">
        <f>'Исходные данные'!A777</f>
        <v>20.02.2014</v>
      </c>
      <c r="E775" s="2">
        <f>'Исходные данные'!B777</f>
        <v>1631.1</v>
      </c>
      <c r="F775" s="13">
        <f t="shared" si="108"/>
        <v>1.4832631607664115</v>
      </c>
      <c r="G775" s="13">
        <f t="shared" si="109"/>
        <v>0.11526804431543197</v>
      </c>
      <c r="H775" s="13">
        <f t="shared" si="110"/>
        <v>3.3206653934294119E-4</v>
      </c>
      <c r="I775" s="13">
        <f t="shared" si="114"/>
        <v>0.39424449904252462</v>
      </c>
      <c r="J775" s="19">
        <f t="shared" si="111"/>
        <v>1.3091540645204265E-4</v>
      </c>
      <c r="K775" s="13">
        <f t="shared" si="115"/>
        <v>1.2538445508448943</v>
      </c>
      <c r="L775" s="13">
        <f t="shared" si="112"/>
        <v>0.22621447188310048</v>
      </c>
      <c r="M775" s="13">
        <f t="shared" si="116"/>
        <v>5.1172987289350068E-2</v>
      </c>
      <c r="N775" s="19">
        <f t="shared" si="113"/>
        <v>1.6992836797014794E-5</v>
      </c>
    </row>
    <row r="776" spans="1:14" x14ac:dyDescent="0.2">
      <c r="A776" s="5">
        <v>774</v>
      </c>
      <c r="B776" s="2" t="str">
        <f>'Исходные данные'!A1026</f>
        <v>18.02.2013</v>
      </c>
      <c r="C776" s="2">
        <f>'Исходные данные'!B1026</f>
        <v>1107.8900000000001</v>
      </c>
      <c r="D776" s="6" t="str">
        <f>'Исходные данные'!A778</f>
        <v>19.02.2014</v>
      </c>
      <c r="E776" s="2">
        <f>'Исходные данные'!B778</f>
        <v>1643.01</v>
      </c>
      <c r="F776" s="13">
        <f t="shared" si="108"/>
        <v>1.4830082408903409</v>
      </c>
      <c r="G776" s="13">
        <f t="shared" si="109"/>
        <v>0.11494632589253688</v>
      </c>
      <c r="H776" s="13">
        <f t="shared" si="110"/>
        <v>3.3113972633099057E-4</v>
      </c>
      <c r="I776" s="13">
        <f t="shared" si="114"/>
        <v>0.3940726200455078</v>
      </c>
      <c r="J776" s="19">
        <f t="shared" si="111"/>
        <v>1.3049309955640587E-4</v>
      </c>
      <c r="K776" s="13">
        <f t="shared" si="115"/>
        <v>1.2536290598208011</v>
      </c>
      <c r="L776" s="13">
        <f t="shared" si="112"/>
        <v>0.22604259288608361</v>
      </c>
      <c r="M776" s="13">
        <f t="shared" si="116"/>
        <v>5.1095253798663746E-2</v>
      </c>
      <c r="N776" s="19">
        <f t="shared" si="113"/>
        <v>1.691966835970202E-5</v>
      </c>
    </row>
    <row r="777" spans="1:14" x14ac:dyDescent="0.2">
      <c r="A777" s="5">
        <v>775</v>
      </c>
      <c r="B777" s="2" t="str">
        <f>'Исходные данные'!A1027</f>
        <v>15.02.2013</v>
      </c>
      <c r="C777" s="2">
        <f>'Исходные данные'!B1027</f>
        <v>1106.73</v>
      </c>
      <c r="D777" s="6" t="str">
        <f>'Исходные данные'!A779</f>
        <v>18.02.2014</v>
      </c>
      <c r="E777" s="2">
        <f>'Исходные данные'!B779</f>
        <v>1632.95</v>
      </c>
      <c r="F777" s="13">
        <f t="shared" si="108"/>
        <v>1.4754727892078465</v>
      </c>
      <c r="G777" s="13">
        <f t="shared" si="109"/>
        <v>0.1146255054005839</v>
      </c>
      <c r="H777" s="13">
        <f t="shared" si="110"/>
        <v>3.3021550009686103E-4</v>
      </c>
      <c r="I777" s="13">
        <f t="shared" si="114"/>
        <v>0.38897847348756409</v>
      </c>
      <c r="J777" s="19">
        <f t="shared" si="111"/>
        <v>1.2844672114960956E-4</v>
      </c>
      <c r="K777" s="13">
        <f t="shared" si="115"/>
        <v>1.2472591281187499</v>
      </c>
      <c r="L777" s="13">
        <f t="shared" si="112"/>
        <v>0.22094844632813987</v>
      </c>
      <c r="M777" s="13">
        <f t="shared" si="116"/>
        <v>4.8818215934818915E-2</v>
      </c>
      <c r="N777" s="19">
        <f t="shared" si="113"/>
        <v>1.6120531588752778E-5</v>
      </c>
    </row>
    <row r="778" spans="1:14" x14ac:dyDescent="0.2">
      <c r="A778" s="5">
        <v>776</v>
      </c>
      <c r="B778" s="2" t="str">
        <f>'Исходные данные'!A1028</f>
        <v>14.02.2013</v>
      </c>
      <c r="C778" s="2">
        <f>'Исходные данные'!B1028</f>
        <v>1109.22</v>
      </c>
      <c r="D778" s="6" t="str">
        <f>'Исходные данные'!A780</f>
        <v>17.02.2014</v>
      </c>
      <c r="E778" s="2">
        <f>'Исходные данные'!B780</f>
        <v>1624.05</v>
      </c>
      <c r="F778" s="13">
        <f t="shared" si="108"/>
        <v>1.4641369611078054</v>
      </c>
      <c r="G778" s="13">
        <f t="shared" si="109"/>
        <v>0.11430558033340649</v>
      </c>
      <c r="H778" s="13">
        <f t="shared" si="110"/>
        <v>3.2929385342073678E-4</v>
      </c>
      <c r="I778" s="13">
        <f t="shared" si="114"/>
        <v>0.3812659638326078</v>
      </c>
      <c r="J778" s="19">
        <f t="shared" si="111"/>
        <v>1.2554853840861068E-4</v>
      </c>
      <c r="K778" s="13">
        <f t="shared" si="115"/>
        <v>1.2376766301045696</v>
      </c>
      <c r="L778" s="13">
        <f t="shared" si="112"/>
        <v>0.21323593667318355</v>
      </c>
      <c r="M778" s="13">
        <f t="shared" si="116"/>
        <v>4.5469564688889956E-2</v>
      </c>
      <c r="N778" s="19">
        <f t="shared" si="113"/>
        <v>1.4972848169768038E-5</v>
      </c>
    </row>
    <row r="779" spans="1:14" x14ac:dyDescent="0.2">
      <c r="A779" s="5">
        <v>777</v>
      </c>
      <c r="B779" s="2" t="str">
        <f>'Исходные данные'!A1029</f>
        <v>13.02.2013</v>
      </c>
      <c r="C779" s="2">
        <f>'Исходные данные'!B1029</f>
        <v>1111.32</v>
      </c>
      <c r="D779" s="6" t="str">
        <f>'Исходные данные'!A781</f>
        <v>14.02.2014</v>
      </c>
      <c r="E779" s="2">
        <f>'Исходные данные'!B781</f>
        <v>1602.05</v>
      </c>
      <c r="F779" s="13">
        <f t="shared" si="108"/>
        <v>1.4415739840909909</v>
      </c>
      <c r="G779" s="13">
        <f t="shared" si="109"/>
        <v>0.11398654819183264</v>
      </c>
      <c r="H779" s="13">
        <f t="shared" si="110"/>
        <v>3.2837477910295195E-4</v>
      </c>
      <c r="I779" s="13">
        <f t="shared" si="114"/>
        <v>0.36573556115734107</v>
      </c>
      <c r="J779" s="19">
        <f t="shared" si="111"/>
        <v>1.2009833410513604E-4</v>
      </c>
      <c r="K779" s="13">
        <f t="shared" si="115"/>
        <v>1.2186035036819101</v>
      </c>
      <c r="L779" s="13">
        <f t="shared" si="112"/>
        <v>0.1977055339979169</v>
      </c>
      <c r="M779" s="13">
        <f t="shared" si="116"/>
        <v>3.908747817340149E-2</v>
      </c>
      <c r="N779" s="19">
        <f t="shared" si="113"/>
        <v>1.283534201088217E-5</v>
      </c>
    </row>
    <row r="780" spans="1:14" x14ac:dyDescent="0.2">
      <c r="A780" s="5">
        <v>778</v>
      </c>
      <c r="B780" s="2" t="str">
        <f>'Исходные данные'!A1030</f>
        <v>12.02.2013</v>
      </c>
      <c r="C780" s="2">
        <f>'Исходные данные'!B1030</f>
        <v>1106.02</v>
      </c>
      <c r="D780" s="6" t="str">
        <f>'Исходные данные'!A782</f>
        <v>13.02.2014</v>
      </c>
      <c r="E780" s="2">
        <f>'Исходные данные'!B782</f>
        <v>1594.25</v>
      </c>
      <c r="F780" s="13">
        <f t="shared" si="108"/>
        <v>1.4414296305672591</v>
      </c>
      <c r="G780" s="13">
        <f t="shared" si="109"/>
        <v>0.11366840648366611</v>
      </c>
      <c r="H780" s="13">
        <f t="shared" si="110"/>
        <v>3.2745826996393671E-4</v>
      </c>
      <c r="I780" s="13">
        <f t="shared" si="114"/>
        <v>0.3656354200939595</v>
      </c>
      <c r="J780" s="19">
        <f t="shared" si="111"/>
        <v>1.197303421015052E-4</v>
      </c>
      <c r="K780" s="13">
        <f t="shared" si="115"/>
        <v>1.2184814775412265</v>
      </c>
      <c r="L780" s="13">
        <f t="shared" si="112"/>
        <v>0.19760539293453527</v>
      </c>
      <c r="M780" s="13">
        <f t="shared" si="116"/>
        <v>3.9047891316812092E-2</v>
      </c>
      <c r="N780" s="19">
        <f t="shared" si="113"/>
        <v>1.2786554936343113E-5</v>
      </c>
    </row>
    <row r="781" spans="1:14" x14ac:dyDescent="0.2">
      <c r="A781" s="5">
        <v>779</v>
      </c>
      <c r="B781" s="2" t="str">
        <f>'Исходные данные'!A1031</f>
        <v>11.02.2013</v>
      </c>
      <c r="C781" s="2">
        <f>'Исходные данные'!B1031</f>
        <v>1099.8</v>
      </c>
      <c r="D781" s="6" t="str">
        <f>'Исходные данные'!A783</f>
        <v>12.02.2014</v>
      </c>
      <c r="E781" s="2">
        <f>'Исходные данные'!B783</f>
        <v>1595.94</v>
      </c>
      <c r="F781" s="13">
        <f t="shared" si="108"/>
        <v>1.4511183851609384</v>
      </c>
      <c r="G781" s="13">
        <f t="shared" si="109"/>
        <v>0.11335115272366605</v>
      </c>
      <c r="H781" s="13">
        <f t="shared" si="110"/>
        <v>3.2654431884415828E-4</v>
      </c>
      <c r="I781" s="13">
        <f t="shared" si="114"/>
        <v>0.37233455924440578</v>
      </c>
      <c r="J781" s="19">
        <f t="shared" si="111"/>
        <v>1.2158373503060438E-4</v>
      </c>
      <c r="K781" s="13">
        <f t="shared" si="115"/>
        <v>1.2266716574587815</v>
      </c>
      <c r="L781" s="13">
        <f t="shared" si="112"/>
        <v>0.20430453208498159</v>
      </c>
      <c r="M781" s="13">
        <f t="shared" si="116"/>
        <v>4.1740341830463282E-2</v>
      </c>
      <c r="N781" s="19">
        <f t="shared" si="113"/>
        <v>1.3630071491350959E-5</v>
      </c>
    </row>
    <row r="782" spans="1:14" x14ac:dyDescent="0.2">
      <c r="A782" s="5">
        <v>780</v>
      </c>
      <c r="B782" s="2" t="str">
        <f>'Исходные данные'!A1032</f>
        <v>08.02.2013</v>
      </c>
      <c r="C782" s="2">
        <f>'Исходные данные'!B1032</f>
        <v>1095.6500000000001</v>
      </c>
      <c r="D782" s="6" t="str">
        <f>'Исходные данные'!A784</f>
        <v>11.02.2014</v>
      </c>
      <c r="E782" s="2">
        <f>'Исходные данные'!B784</f>
        <v>1582.77</v>
      </c>
      <c r="F782" s="13">
        <f t="shared" si="108"/>
        <v>1.4445945329256604</v>
      </c>
      <c r="G782" s="13">
        <f t="shared" si="109"/>
        <v>0.11303478443352827</v>
      </c>
      <c r="H782" s="13">
        <f t="shared" si="110"/>
        <v>3.2563291860406734E-4</v>
      </c>
      <c r="I782" s="13">
        <f t="shared" si="114"/>
        <v>0.36782868213738895</v>
      </c>
      <c r="J782" s="19">
        <f t="shared" si="111"/>
        <v>1.1977712731068573E-4</v>
      </c>
      <c r="K782" s="13">
        <f t="shared" si="115"/>
        <v>1.2211568595509754</v>
      </c>
      <c r="L782" s="13">
        <f t="shared" si="112"/>
        <v>0.19979865497796481</v>
      </c>
      <c r="M782" s="13">
        <f t="shared" si="116"/>
        <v>3.9919502531003834E-2</v>
      </c>
      <c r="N782" s="19">
        <f t="shared" si="113"/>
        <v>1.2999104118393232E-5</v>
      </c>
    </row>
    <row r="783" spans="1:14" x14ac:dyDescent="0.2">
      <c r="A783" s="5">
        <v>781</v>
      </c>
      <c r="B783" s="2" t="str">
        <f>'Исходные данные'!A1033</f>
        <v>07.02.2013</v>
      </c>
      <c r="C783" s="2">
        <f>'Исходные данные'!B1033</f>
        <v>1086.71</v>
      </c>
      <c r="D783" s="6" t="str">
        <f>'Исходные данные'!A785</f>
        <v>10.02.2014</v>
      </c>
      <c r="E783" s="2">
        <f>'Исходные данные'!B785</f>
        <v>1579</v>
      </c>
      <c r="F783" s="13">
        <f t="shared" si="108"/>
        <v>1.4530095425642535</v>
      </c>
      <c r="G783" s="13">
        <f t="shared" si="109"/>
        <v>0.11271929914186557</v>
      </c>
      <c r="H783" s="13">
        <f t="shared" si="110"/>
        <v>3.2472406212404113E-4</v>
      </c>
      <c r="I783" s="13">
        <f t="shared" si="114"/>
        <v>0.37363695205746333</v>
      </c>
      <c r="J783" s="19">
        <f t="shared" si="111"/>
        <v>1.2132890883174511E-4</v>
      </c>
      <c r="K783" s="13">
        <f t="shared" si="115"/>
        <v>1.2282703066180525</v>
      </c>
      <c r="L783" s="13">
        <f t="shared" si="112"/>
        <v>0.20560692489803925</v>
      </c>
      <c r="M783" s="13">
        <f t="shared" si="116"/>
        <v>4.2274207566027962E-2</v>
      </c>
      <c r="N783" s="19">
        <f t="shared" si="113"/>
        <v>1.3727452403915473E-5</v>
      </c>
    </row>
    <row r="784" spans="1:14" x14ac:dyDescent="0.2">
      <c r="A784" s="5">
        <v>782</v>
      </c>
      <c r="B784" s="2" t="str">
        <f>'Исходные данные'!A1034</f>
        <v>06.02.2013</v>
      </c>
      <c r="C784" s="2">
        <f>'Исходные данные'!B1034</f>
        <v>1096.32</v>
      </c>
      <c r="D784" s="6" t="str">
        <f>'Исходные данные'!A786</f>
        <v>07.02.2014</v>
      </c>
      <c r="E784" s="2">
        <f>'Исходные данные'!B786</f>
        <v>1561.83</v>
      </c>
      <c r="F784" s="13">
        <f t="shared" si="108"/>
        <v>1.4246114273204904</v>
      </c>
      <c r="G784" s="13">
        <f t="shared" si="109"/>
        <v>0.11240469438418851</v>
      </c>
      <c r="H784" s="13">
        <f t="shared" si="110"/>
        <v>3.2381774230432804E-4</v>
      </c>
      <c r="I784" s="13">
        <f t="shared" si="114"/>
        <v>0.35389909395384667</v>
      </c>
      <c r="J784" s="19">
        <f t="shared" si="111"/>
        <v>1.145988056076819E-4</v>
      </c>
      <c r="K784" s="13">
        <f t="shared" si="115"/>
        <v>1.2042645718337681</v>
      </c>
      <c r="L784" s="13">
        <f t="shared" si="112"/>
        <v>0.18586906679442253</v>
      </c>
      <c r="M784" s="13">
        <f t="shared" si="116"/>
        <v>3.4547309991029514E-2</v>
      </c>
      <c r="N784" s="19">
        <f t="shared" si="113"/>
        <v>1.1187031923982932E-5</v>
      </c>
    </row>
    <row r="785" spans="1:14" x14ac:dyDescent="0.2">
      <c r="A785" s="5">
        <v>783</v>
      </c>
      <c r="B785" s="2" t="str">
        <f>'Исходные данные'!A1035</f>
        <v>05.02.2013</v>
      </c>
      <c r="C785" s="2">
        <f>'Исходные данные'!B1035</f>
        <v>1092.79</v>
      </c>
      <c r="D785" s="6" t="str">
        <f>'Исходные данные'!A787</f>
        <v>06.02.2014</v>
      </c>
      <c r="E785" s="2">
        <f>'Исходные данные'!B787</f>
        <v>1556.61</v>
      </c>
      <c r="F785" s="13">
        <f t="shared" si="108"/>
        <v>1.4244365340092791</v>
      </c>
      <c r="G785" s="13">
        <f t="shared" si="109"/>
        <v>0.11209096770288621</v>
      </c>
      <c r="H785" s="13">
        <f t="shared" si="110"/>
        <v>3.229139520649923E-4</v>
      </c>
      <c r="I785" s="13">
        <f t="shared" si="114"/>
        <v>0.35377632079326471</v>
      </c>
      <c r="J785" s="19">
        <f t="shared" si="111"/>
        <v>1.1423930989436562E-4</v>
      </c>
      <c r="K785" s="13">
        <f t="shared" si="115"/>
        <v>1.2041167295418256</v>
      </c>
      <c r="L785" s="13">
        <f t="shared" si="112"/>
        <v>0.18574629363384051</v>
      </c>
      <c r="M785" s="13">
        <f t="shared" si="116"/>
        <v>3.4501685598708913E-2</v>
      </c>
      <c r="N785" s="19">
        <f t="shared" si="113"/>
        <v>1.1141075649582926E-5</v>
      </c>
    </row>
    <row r="786" spans="1:14" x14ac:dyDescent="0.2">
      <c r="A786" s="5">
        <v>784</v>
      </c>
      <c r="B786" s="2" t="str">
        <f>'Исходные данные'!A1036</f>
        <v>04.02.2013</v>
      </c>
      <c r="C786" s="2">
        <f>'Исходные данные'!B1036</f>
        <v>1095.05</v>
      </c>
      <c r="D786" s="6" t="str">
        <f>'Исходные данные'!A788</f>
        <v>05.02.2014</v>
      </c>
      <c r="E786" s="2">
        <f>'Исходные данные'!B788</f>
        <v>1563.74</v>
      </c>
      <c r="F786" s="13">
        <f t="shared" si="108"/>
        <v>1.4280078535226703</v>
      </c>
      <c r="G786" s="13">
        <f t="shared" si="109"/>
        <v>0.11177811664720709</v>
      </c>
      <c r="H786" s="13">
        <f t="shared" si="110"/>
        <v>3.2201268434585884E-4</v>
      </c>
      <c r="I786" s="13">
        <f t="shared" si="114"/>
        <v>0.35628036356800508</v>
      </c>
      <c r="J786" s="19">
        <f t="shared" si="111"/>
        <v>1.1472679625225185E-4</v>
      </c>
      <c r="K786" s="13">
        <f t="shared" si="115"/>
        <v>1.2071356675358618</v>
      </c>
      <c r="L786" s="13">
        <f t="shared" si="112"/>
        <v>0.18825033640858102</v>
      </c>
      <c r="M786" s="13">
        <f t="shared" si="116"/>
        <v>3.5438189157943938E-2</v>
      </c>
      <c r="N786" s="19">
        <f t="shared" si="113"/>
        <v>1.1411546419105837E-5</v>
      </c>
    </row>
    <row r="787" spans="1:14" x14ac:dyDescent="0.2">
      <c r="A787" s="5">
        <v>785</v>
      </c>
      <c r="B787" s="2" t="str">
        <f>'Исходные данные'!A1037</f>
        <v>01.02.2013</v>
      </c>
      <c r="C787" s="2">
        <f>'Исходные данные'!B1037</f>
        <v>1105.01</v>
      </c>
      <c r="D787" s="6" t="str">
        <f>'Исходные данные'!A789</f>
        <v>04.02.2014</v>
      </c>
      <c r="E787" s="2">
        <f>'Исходные данные'!B789</f>
        <v>1550.12</v>
      </c>
      <c r="F787" s="13">
        <f t="shared" si="108"/>
        <v>1.4028108342910923</v>
      </c>
      <c r="G787" s="13">
        <f t="shared" si="109"/>
        <v>0.11146613877323948</v>
      </c>
      <c r="H787" s="13">
        <f t="shared" si="110"/>
        <v>3.2111393210645673E-4</v>
      </c>
      <c r="I787" s="13">
        <f t="shared" si="114"/>
        <v>0.33847796258674751</v>
      </c>
      <c r="J787" s="19">
        <f t="shared" si="111"/>
        <v>1.0868998949761263E-4</v>
      </c>
      <c r="K787" s="13">
        <f t="shared" si="115"/>
        <v>1.1858359102866332</v>
      </c>
      <c r="L787" s="13">
        <f t="shared" si="112"/>
        <v>0.17044793542732342</v>
      </c>
      <c r="M787" s="13">
        <f t="shared" si="116"/>
        <v>2.9052498691437025E-2</v>
      </c>
      <c r="N787" s="19">
        <f t="shared" si="113"/>
        <v>9.3291620923250325E-6</v>
      </c>
    </row>
    <row r="788" spans="1:14" x14ac:dyDescent="0.2">
      <c r="A788" s="5">
        <v>786</v>
      </c>
      <c r="B788" s="2" t="str">
        <f>'Исходные данные'!A1038</f>
        <v>31.01.2013</v>
      </c>
      <c r="C788" s="2">
        <f>'Исходные данные'!B1038</f>
        <v>1094.92</v>
      </c>
      <c r="D788" s="6" t="str">
        <f>'Исходные данные'!A790</f>
        <v>03.02.2014</v>
      </c>
      <c r="E788" s="2">
        <f>'Исходные данные'!B790</f>
        <v>1575.72</v>
      </c>
      <c r="F788" s="13">
        <f t="shared" si="108"/>
        <v>1.4391188397325831</v>
      </c>
      <c r="G788" s="13">
        <f t="shared" si="109"/>
        <v>0.11115503164389325</v>
      </c>
      <c r="H788" s="13">
        <f t="shared" si="110"/>
        <v>3.20217688325967E-4</v>
      </c>
      <c r="I788" s="13">
        <f t="shared" si="114"/>
        <v>0.36403100943800842</v>
      </c>
      <c r="J788" s="19">
        <f t="shared" si="111"/>
        <v>1.1656916832120733E-4</v>
      </c>
      <c r="K788" s="13">
        <f t="shared" si="115"/>
        <v>1.2165281003032293</v>
      </c>
      <c r="L788" s="13">
        <f t="shared" si="112"/>
        <v>0.1960009822785842</v>
      </c>
      <c r="M788" s="13">
        <f t="shared" si="116"/>
        <v>3.8416385054169888E-2</v>
      </c>
      <c r="N788" s="19">
        <f t="shared" si="113"/>
        <v>1.230160601588651E-5</v>
      </c>
    </row>
    <row r="789" spans="1:14" x14ac:dyDescent="0.2">
      <c r="A789" s="5">
        <v>787</v>
      </c>
      <c r="B789" s="2" t="str">
        <f>'Исходные данные'!A1039</f>
        <v>30.01.2013</v>
      </c>
      <c r="C789" s="2">
        <f>'Исходные данные'!B1039</f>
        <v>1102.78</v>
      </c>
      <c r="D789" s="6" t="str">
        <f>'Исходные данные'!A791</f>
        <v>31.01.2014</v>
      </c>
      <c r="E789" s="2">
        <f>'Исходные данные'!B791</f>
        <v>1585.77</v>
      </c>
      <c r="F789" s="13">
        <f t="shared" si="108"/>
        <v>1.4379749360706577</v>
      </c>
      <c r="G789" s="13">
        <f t="shared" si="109"/>
        <v>0.11084479282887988</v>
      </c>
      <c r="H789" s="13">
        <f t="shared" si="110"/>
        <v>3.1932394600316479E-4</v>
      </c>
      <c r="I789" s="13">
        <f t="shared" si="114"/>
        <v>0.36323582943253135</v>
      </c>
      <c r="J789" s="19">
        <f t="shared" si="111"/>
        <v>1.1598989838412842E-4</v>
      </c>
      <c r="K789" s="13">
        <f t="shared" si="115"/>
        <v>1.2155611259920387</v>
      </c>
      <c r="L789" s="13">
        <f t="shared" si="112"/>
        <v>0.19520580227310719</v>
      </c>
      <c r="M789" s="13">
        <f t="shared" si="116"/>
        <v>3.8105305241087427E-2</v>
      </c>
      <c r="N789" s="19">
        <f t="shared" si="113"/>
        <v>1.2167936433239114E-5</v>
      </c>
    </row>
    <row r="790" spans="1:14" x14ac:dyDescent="0.2">
      <c r="A790" s="5">
        <v>788</v>
      </c>
      <c r="B790" s="2" t="str">
        <f>'Исходные данные'!A1040</f>
        <v>29.01.2013</v>
      </c>
      <c r="C790" s="2">
        <f>'Исходные данные'!B1040</f>
        <v>1103.1400000000001</v>
      </c>
      <c r="D790" s="6" t="str">
        <f>'Исходные данные'!A792</f>
        <v>30.01.2014</v>
      </c>
      <c r="E790" s="2">
        <f>'Исходные данные'!B792</f>
        <v>1547.31</v>
      </c>
      <c r="F790" s="13">
        <f t="shared" si="108"/>
        <v>1.402641550483166</v>
      </c>
      <c r="G790" s="13">
        <f t="shared" si="109"/>
        <v>0.11053541990469409</v>
      </c>
      <c r="H790" s="13">
        <f t="shared" si="110"/>
        <v>3.1843269815636649E-4</v>
      </c>
      <c r="I790" s="13">
        <f t="shared" si="114"/>
        <v>0.33835728058262543</v>
      </c>
      <c r="J790" s="19">
        <f t="shared" si="111"/>
        <v>1.0774402179677617E-4</v>
      </c>
      <c r="K790" s="13">
        <f t="shared" si="115"/>
        <v>1.1856928098674162</v>
      </c>
      <c r="L790" s="13">
        <f t="shared" si="112"/>
        <v>0.17032725342320135</v>
      </c>
      <c r="M790" s="13">
        <f t="shared" si="116"/>
        <v>2.9011373258691464E-2</v>
      </c>
      <c r="N790" s="19">
        <f t="shared" si="113"/>
        <v>9.238169863986582E-6</v>
      </c>
    </row>
    <row r="791" spans="1:14" x14ac:dyDescent="0.2">
      <c r="A791" s="5">
        <v>789</v>
      </c>
      <c r="B791" s="2" t="str">
        <f>'Исходные данные'!A1041</f>
        <v>28.01.2013</v>
      </c>
      <c r="C791" s="2">
        <f>'Исходные данные'!B1041</f>
        <v>1106.56</v>
      </c>
      <c r="D791" s="6" t="str">
        <f>'Исходные данные'!A793</f>
        <v>29.01.2014</v>
      </c>
      <c r="E791" s="2">
        <f>'Исходные данные'!B793</f>
        <v>1571.72</v>
      </c>
      <c r="F791" s="13">
        <f t="shared" si="108"/>
        <v>1.4203658183921344</v>
      </c>
      <c r="G791" s="13">
        <f t="shared" si="109"/>
        <v>0.11022691045459469</v>
      </c>
      <c r="H791" s="13">
        <f t="shared" si="110"/>
        <v>3.1754393782337461E-4</v>
      </c>
      <c r="I791" s="13">
        <f t="shared" si="114"/>
        <v>0.3509144570212096</v>
      </c>
      <c r="J791" s="19">
        <f t="shared" si="111"/>
        <v>1.1143075852166625E-4</v>
      </c>
      <c r="K791" s="13">
        <f t="shared" si="115"/>
        <v>1.2006756378127228</v>
      </c>
      <c r="L791" s="13">
        <f t="shared" si="112"/>
        <v>0.18288442986178538</v>
      </c>
      <c r="M791" s="13">
        <f t="shared" si="116"/>
        <v>3.3446714685870307E-2</v>
      </c>
      <c r="N791" s="19">
        <f t="shared" si="113"/>
        <v>1.0620801488606151E-5</v>
      </c>
    </row>
    <row r="792" spans="1:14" x14ac:dyDescent="0.2">
      <c r="A792" s="5">
        <v>790</v>
      </c>
      <c r="B792" s="2" t="str">
        <f>'Исходные данные'!A1042</f>
        <v>25.01.2013</v>
      </c>
      <c r="C792" s="2">
        <f>'Исходные данные'!B1042</f>
        <v>1110.55</v>
      </c>
      <c r="D792" s="6" t="str">
        <f>'Исходные данные'!A794</f>
        <v>28.01.2014</v>
      </c>
      <c r="E792" s="2">
        <f>'Исходные данные'!B794</f>
        <v>1565.88</v>
      </c>
      <c r="F792" s="13">
        <f t="shared" si="108"/>
        <v>1.4100040520462835</v>
      </c>
      <c r="G792" s="13">
        <f t="shared" si="109"/>
        <v>0.10991926206858575</v>
      </c>
      <c r="H792" s="13">
        <f t="shared" si="110"/>
        <v>3.1665765806142369E-4</v>
      </c>
      <c r="I792" s="13">
        <f t="shared" si="114"/>
        <v>0.34359257817763805</v>
      </c>
      <c r="J792" s="19">
        <f t="shared" si="111"/>
        <v>1.088012211330175E-4</v>
      </c>
      <c r="K792" s="13">
        <f t="shared" si="115"/>
        <v>1.1919165419128692</v>
      </c>
      <c r="L792" s="13">
        <f t="shared" si="112"/>
        <v>0.17556255101821389</v>
      </c>
      <c r="M792" s="13">
        <f t="shared" si="116"/>
        <v>3.0822209320022963E-2</v>
      </c>
      <c r="N792" s="19">
        <f t="shared" si="113"/>
        <v>9.7600886195574572E-6</v>
      </c>
    </row>
    <row r="793" spans="1:14" x14ac:dyDescent="0.2">
      <c r="A793" s="5">
        <v>791</v>
      </c>
      <c r="B793" s="2" t="str">
        <f>'Исходные данные'!A1043</f>
        <v>24.01.2013</v>
      </c>
      <c r="C793" s="2">
        <f>'Исходные данные'!B1043</f>
        <v>1096.2</v>
      </c>
      <c r="D793" s="6" t="str">
        <f>'Исходные данные'!A795</f>
        <v>27.01.2014</v>
      </c>
      <c r="E793" s="2">
        <f>'Исходные данные'!B795</f>
        <v>1572.33</v>
      </c>
      <c r="F793" s="13">
        <f t="shared" si="108"/>
        <v>1.4343459222769566</v>
      </c>
      <c r="G793" s="13">
        <f t="shared" si="109"/>
        <v>0.1096124723433977</v>
      </c>
      <c r="H793" s="13">
        <f t="shared" si="110"/>
        <v>3.1577385194712557E-4</v>
      </c>
      <c r="I793" s="13">
        <f t="shared" si="114"/>
        <v>0.36070894201036857</v>
      </c>
      <c r="J793" s="19">
        <f t="shared" si="111"/>
        <v>1.1390245205038643E-4</v>
      </c>
      <c r="K793" s="13">
        <f t="shared" si="115"/>
        <v>1.2124934173813684</v>
      </c>
      <c r="L793" s="13">
        <f t="shared" si="112"/>
        <v>0.19267891485094446</v>
      </c>
      <c r="M793" s="13">
        <f t="shared" si="116"/>
        <v>3.7125164228137518E-2</v>
      </c>
      <c r="N793" s="19">
        <f t="shared" si="113"/>
        <v>1.1723156112488619E-5</v>
      </c>
    </row>
    <row r="794" spans="1:14" x14ac:dyDescent="0.2">
      <c r="A794" s="5">
        <v>792</v>
      </c>
      <c r="B794" s="2" t="str">
        <f>'Исходные данные'!A1044</f>
        <v>23.01.2013</v>
      </c>
      <c r="C794" s="2">
        <f>'Исходные данные'!B1044</f>
        <v>1084.23</v>
      </c>
      <c r="D794" s="6" t="str">
        <f>'Исходные данные'!A796</f>
        <v>24.01.2014</v>
      </c>
      <c r="E794" s="2">
        <f>'Исходные данные'!B796</f>
        <v>1602.42</v>
      </c>
      <c r="F794" s="13">
        <f t="shared" si="108"/>
        <v>1.4779336487645611</v>
      </c>
      <c r="G794" s="13">
        <f t="shared" si="109"/>
        <v>0.10930653888246858</v>
      </c>
      <c r="H794" s="13">
        <f t="shared" si="110"/>
        <v>3.148925125764155E-4</v>
      </c>
      <c r="I794" s="13">
        <f t="shared" si="114"/>
        <v>0.39064492893682018</v>
      </c>
      <c r="J794" s="19">
        <f t="shared" si="111"/>
        <v>1.230111631981506E-4</v>
      </c>
      <c r="K794" s="13">
        <f t="shared" si="115"/>
        <v>1.2493393627171654</v>
      </c>
      <c r="L794" s="13">
        <f t="shared" si="112"/>
        <v>0.22261490177739607</v>
      </c>
      <c r="M794" s="13">
        <f t="shared" si="116"/>
        <v>4.9557394493359712E-2</v>
      </c>
      <c r="N794" s="19">
        <f t="shared" si="113"/>
        <v>1.5605252468754657E-5</v>
      </c>
    </row>
    <row r="795" spans="1:14" x14ac:dyDescent="0.2">
      <c r="A795" s="5">
        <v>793</v>
      </c>
      <c r="B795" s="2" t="str">
        <f>'Исходные данные'!A1045</f>
        <v>22.01.2013</v>
      </c>
      <c r="C795" s="2">
        <f>'Исходные данные'!B1045</f>
        <v>1078.45</v>
      </c>
      <c r="D795" s="6" t="str">
        <f>'Исходные данные'!A797</f>
        <v>23.01.2014</v>
      </c>
      <c r="E795" s="2">
        <f>'Исходные данные'!B797</f>
        <v>1617.85</v>
      </c>
      <c r="F795" s="13">
        <f t="shared" si="108"/>
        <v>1.5001622699244284</v>
      </c>
      <c r="G795" s="13">
        <f t="shared" si="109"/>
        <v>0.10900145929592543</v>
      </c>
      <c r="H795" s="13">
        <f t="shared" si="110"/>
        <v>3.1401363306449864E-4</v>
      </c>
      <c r="I795" s="13">
        <f t="shared" si="114"/>
        <v>0.40557328220675454</v>
      </c>
      <c r="J795" s="19">
        <f t="shared" si="111"/>
        <v>1.2735553981963618E-4</v>
      </c>
      <c r="K795" s="13">
        <f t="shared" si="115"/>
        <v>1.2681298486210246</v>
      </c>
      <c r="L795" s="13">
        <f t="shared" si="112"/>
        <v>0.23754325504733034</v>
      </c>
      <c r="M795" s="13">
        <f t="shared" si="116"/>
        <v>5.6426798018481043E-2</v>
      </c>
      <c r="N795" s="19">
        <f t="shared" si="113"/>
        <v>1.7718783847979887E-5</v>
      </c>
    </row>
    <row r="796" spans="1:14" x14ac:dyDescent="0.2">
      <c r="A796" s="5">
        <v>794</v>
      </c>
      <c r="B796" s="2" t="str">
        <f>'Исходные данные'!A1046</f>
        <v>21.01.2013</v>
      </c>
      <c r="C796" s="2">
        <f>'Исходные данные'!B1046</f>
        <v>1085.8699999999999</v>
      </c>
      <c r="D796" s="6" t="str">
        <f>'Исходные данные'!A798</f>
        <v>22.01.2014</v>
      </c>
      <c r="E796" s="2">
        <f>'Исходные данные'!B798</f>
        <v>1619.57</v>
      </c>
      <c r="F796" s="13">
        <f t="shared" si="108"/>
        <v>1.4914952987005812</v>
      </c>
      <c r="G796" s="13">
        <f t="shared" si="109"/>
        <v>0.10869723120056549</v>
      </c>
      <c r="H796" s="13">
        <f t="shared" si="110"/>
        <v>3.1313720654579567E-4</v>
      </c>
      <c r="I796" s="13">
        <f t="shared" si="114"/>
        <v>0.39977917290640519</v>
      </c>
      <c r="J796" s="19">
        <f t="shared" si="111"/>
        <v>1.2518573343910035E-4</v>
      </c>
      <c r="K796" s="13">
        <f t="shared" si="115"/>
        <v>1.2608034112572495</v>
      </c>
      <c r="L796" s="13">
        <f t="shared" si="112"/>
        <v>0.23174914574698102</v>
      </c>
      <c r="M796" s="13">
        <f t="shared" si="116"/>
        <v>5.3707666554455462E-2</v>
      </c>
      <c r="N796" s="19">
        <f t="shared" si="113"/>
        <v>1.6817868674955242E-5</v>
      </c>
    </row>
    <row r="797" spans="1:14" x14ac:dyDescent="0.2">
      <c r="A797" s="5">
        <v>795</v>
      </c>
      <c r="B797" s="2" t="str">
        <f>'Исходные данные'!A1047</f>
        <v>18.01.2013</v>
      </c>
      <c r="C797" s="2">
        <f>'Исходные данные'!B1047</f>
        <v>1083.1400000000001</v>
      </c>
      <c r="D797" s="6" t="str">
        <f>'Исходные данные'!A799</f>
        <v>21.01.2014</v>
      </c>
      <c r="E797" s="2">
        <f>'Исходные данные'!B799</f>
        <v>1603.46</v>
      </c>
      <c r="F797" s="13">
        <f t="shared" si="108"/>
        <v>1.4803811141680667</v>
      </c>
      <c r="G797" s="13">
        <f t="shared" si="109"/>
        <v>0.10839385221983762</v>
      </c>
      <c r="H797" s="13">
        <f t="shared" si="110"/>
        <v>3.1226322617388958E-4</v>
      </c>
      <c r="I797" s="13">
        <f t="shared" si="114"/>
        <v>0.39229956419914247</v>
      </c>
      <c r="J797" s="19">
        <f t="shared" si="111"/>
        <v>1.2250072754343513E-4</v>
      </c>
      <c r="K797" s="13">
        <f t="shared" si="115"/>
        <v>1.2514082748567894</v>
      </c>
      <c r="L797" s="13">
        <f t="shared" si="112"/>
        <v>0.22426953703971825</v>
      </c>
      <c r="M797" s="13">
        <f t="shared" si="116"/>
        <v>5.0296825244009566E-2</v>
      </c>
      <c r="N797" s="19">
        <f t="shared" si="113"/>
        <v>1.5705848916998759E-5</v>
      </c>
    </row>
    <row r="798" spans="1:14" x14ac:dyDescent="0.2">
      <c r="A798" s="5">
        <v>796</v>
      </c>
      <c r="B798" s="2" t="str">
        <f>'Исходные данные'!A1048</f>
        <v>17.01.2013</v>
      </c>
      <c r="C798" s="2">
        <f>'Исходные данные'!B1048</f>
        <v>1079.03</v>
      </c>
      <c r="D798" s="6" t="str">
        <f>'Исходные данные'!A800</f>
        <v>20.01.2014</v>
      </c>
      <c r="E798" s="2">
        <f>'Исходные данные'!B800</f>
        <v>1596.92</v>
      </c>
      <c r="F798" s="13">
        <f t="shared" si="108"/>
        <v>1.4799588519318279</v>
      </c>
      <c r="G798" s="13">
        <f t="shared" si="109"/>
        <v>0.10809131998382382</v>
      </c>
      <c r="H798" s="13">
        <f t="shared" si="110"/>
        <v>3.1139168512147203E-4</v>
      </c>
      <c r="I798" s="13">
        <f t="shared" si="114"/>
        <v>0.39201428464075516</v>
      </c>
      <c r="J798" s="19">
        <f t="shared" si="111"/>
        <v>1.2206998868597314E-4</v>
      </c>
      <c r="K798" s="13">
        <f t="shared" si="115"/>
        <v>1.2510513245745065</v>
      </c>
      <c r="L798" s="13">
        <f t="shared" si="112"/>
        <v>0.22398425748133108</v>
      </c>
      <c r="M798" s="13">
        <f t="shared" si="116"/>
        <v>5.0168947599463228E-2</v>
      </c>
      <c r="N798" s="19">
        <f t="shared" si="113"/>
        <v>1.5622193133767683E-5</v>
      </c>
    </row>
    <row r="799" spans="1:14" x14ac:dyDescent="0.2">
      <c r="A799" s="5">
        <v>797</v>
      </c>
      <c r="B799" s="2" t="str">
        <f>'Исходные данные'!A1049</f>
        <v>16.01.2013</v>
      </c>
      <c r="C799" s="2">
        <f>'Исходные данные'!B1049</f>
        <v>1072.75</v>
      </c>
      <c r="D799" s="6" t="str">
        <f>'Исходные данные'!A801</f>
        <v>17.01.2014</v>
      </c>
      <c r="E799" s="2">
        <f>'Исходные данные'!B801</f>
        <v>1608.07</v>
      </c>
      <c r="F799" s="13">
        <f t="shared" si="108"/>
        <v>1.499016546259613</v>
      </c>
      <c r="G799" s="13">
        <f t="shared" si="109"/>
        <v>0.10778963212922042</v>
      </c>
      <c r="H799" s="13">
        <f t="shared" si="110"/>
        <v>3.1052257658028951E-4</v>
      </c>
      <c r="I799" s="13">
        <f t="shared" si="114"/>
        <v>0.4048092572580812</v>
      </c>
      <c r="J799" s="19">
        <f t="shared" si="111"/>
        <v>1.2570241358733265E-4</v>
      </c>
      <c r="K799" s="13">
        <f t="shared" si="115"/>
        <v>1.2671613358096092</v>
      </c>
      <c r="L799" s="13">
        <f t="shared" si="112"/>
        <v>0.23677923009865703</v>
      </c>
      <c r="M799" s="13">
        <f t="shared" si="116"/>
        <v>5.6064403806112786E-2</v>
      </c>
      <c r="N799" s="19">
        <f t="shared" si="113"/>
        <v>1.7409263124311933E-5</v>
      </c>
    </row>
    <row r="800" spans="1:14" x14ac:dyDescent="0.2">
      <c r="A800" s="5">
        <v>798</v>
      </c>
      <c r="B800" s="2" t="str">
        <f>'Исходные данные'!A1050</f>
        <v>15.01.2013</v>
      </c>
      <c r="C800" s="2">
        <f>'Исходные данные'!B1050</f>
        <v>1074.3599999999999</v>
      </c>
      <c r="D800" s="6" t="str">
        <f>'Исходные данные'!A802</f>
        <v>16.01.2014</v>
      </c>
      <c r="E800" s="2">
        <f>'Исходные данные'!B802</f>
        <v>1603.84</v>
      </c>
      <c r="F800" s="13">
        <f t="shared" si="108"/>
        <v>1.492832942402919</v>
      </c>
      <c r="G800" s="13">
        <f t="shared" si="109"/>
        <v>0.1074887862993202</v>
      </c>
      <c r="H800" s="13">
        <f t="shared" si="110"/>
        <v>3.0965589376109165E-4</v>
      </c>
      <c r="I800" s="13">
        <f t="shared" si="114"/>
        <v>0.40067561839352916</v>
      </c>
      <c r="J800" s="19">
        <f t="shared" si="111"/>
        <v>1.2407156672192637E-4</v>
      </c>
      <c r="K800" s="13">
        <f t="shared" si="115"/>
        <v>1.2619341595367939</v>
      </c>
      <c r="L800" s="13">
        <f t="shared" si="112"/>
        <v>0.232645591234105</v>
      </c>
      <c r="M800" s="13">
        <f t="shared" si="116"/>
        <v>5.4123971120666282E-2</v>
      </c>
      <c r="N800" s="19">
        <f t="shared" si="113"/>
        <v>1.6759806651269432E-5</v>
      </c>
    </row>
    <row r="801" spans="1:14" x14ac:dyDescent="0.2">
      <c r="A801" s="5">
        <v>799</v>
      </c>
      <c r="B801" s="2" t="str">
        <f>'Исходные данные'!A1051</f>
        <v>14.01.2013</v>
      </c>
      <c r="C801" s="2">
        <f>'Исходные данные'!B1051</f>
        <v>1076.77</v>
      </c>
      <c r="D801" s="6" t="str">
        <f>'Исходные данные'!A803</f>
        <v>15.01.2014</v>
      </c>
      <c r="E801" s="2">
        <f>'Исходные данные'!B803</f>
        <v>1609.11</v>
      </c>
      <c r="F801" s="13">
        <f t="shared" si="108"/>
        <v>1.4943859877225405</v>
      </c>
      <c r="G801" s="13">
        <f t="shared" si="109"/>
        <v>0.10718878014399327</v>
      </c>
      <c r="H801" s="13">
        <f t="shared" si="110"/>
        <v>3.0879162989357625E-4</v>
      </c>
      <c r="I801" s="13">
        <f t="shared" si="114"/>
        <v>0.40171541192448534</v>
      </c>
      <c r="J801" s="19">
        <f t="shared" si="111"/>
        <v>1.2404635680153122E-4</v>
      </c>
      <c r="K801" s="13">
        <f t="shared" si="115"/>
        <v>1.2632469929319254</v>
      </c>
      <c r="L801" s="13">
        <f t="shared" si="112"/>
        <v>0.23368538476506112</v>
      </c>
      <c r="M801" s="13">
        <f t="shared" si="116"/>
        <v>5.4608859052794674E-2</v>
      </c>
      <c r="N801" s="19">
        <f t="shared" si="113"/>
        <v>1.6862758593541044E-5</v>
      </c>
    </row>
    <row r="802" spans="1:14" x14ac:dyDescent="0.2">
      <c r="A802" s="5">
        <v>800</v>
      </c>
      <c r="B802" s="2" t="str">
        <f>'Исходные данные'!A1052</f>
        <v>11.01.2013</v>
      </c>
      <c r="C802" s="2">
        <f>'Исходные данные'!B1052</f>
        <v>1081.3900000000001</v>
      </c>
      <c r="D802" s="6" t="str">
        <f>'Исходные данные'!A804</f>
        <v>14.01.2014</v>
      </c>
      <c r="E802" s="2">
        <f>'Исходные данные'!B804</f>
        <v>1587.72</v>
      </c>
      <c r="F802" s="13">
        <f t="shared" si="108"/>
        <v>1.4682214557190281</v>
      </c>
      <c r="G802" s="13">
        <f t="shared" si="109"/>
        <v>0.10688961131966927</v>
      </c>
      <c r="H802" s="13">
        <f t="shared" si="110"/>
        <v>3.0792977822633784E-4</v>
      </c>
      <c r="I802" s="13">
        <f t="shared" si="114"/>
        <v>0.38405177420922632</v>
      </c>
      <c r="J802" s="19">
        <f t="shared" si="111"/>
        <v>1.1826097765967863E-4</v>
      </c>
      <c r="K802" s="13">
        <f t="shared" si="115"/>
        <v>1.2411293696093995</v>
      </c>
      <c r="L802" s="13">
        <f t="shared" si="112"/>
        <v>0.21602174704980218</v>
      </c>
      <c r="M802" s="13">
        <f t="shared" si="116"/>
        <v>4.6665395198448728E-2</v>
      </c>
      <c r="N802" s="19">
        <f t="shared" si="113"/>
        <v>1.4369664794302728E-5</v>
      </c>
    </row>
    <row r="803" spans="1:14" x14ac:dyDescent="0.2">
      <c r="A803" s="5">
        <v>801</v>
      </c>
      <c r="B803" s="2" t="str">
        <f>'Исходные данные'!A1053</f>
        <v>10.01.2013</v>
      </c>
      <c r="C803" s="2">
        <f>'Исходные данные'!B1053</f>
        <v>1083.6400000000001</v>
      </c>
      <c r="D803" s="6" t="str">
        <f>'Исходные данные'!A805</f>
        <v>13.01.2014</v>
      </c>
      <c r="E803" s="2">
        <f>'Исходные данные'!B805</f>
        <v>1599.89</v>
      </c>
      <c r="F803" s="13">
        <f t="shared" si="108"/>
        <v>1.4764036026724743</v>
      </c>
      <c r="G803" s="13">
        <f t="shared" si="109"/>
        <v>0.10659127748931876</v>
      </c>
      <c r="H803" s="13">
        <f t="shared" si="110"/>
        <v>3.0707033202681419E-4</v>
      </c>
      <c r="I803" s="13">
        <f t="shared" si="114"/>
        <v>0.38960913234444522</v>
      </c>
      <c r="J803" s="19">
        <f t="shared" si="111"/>
        <v>1.1963740562968779E-4</v>
      </c>
      <c r="K803" s="13">
        <f t="shared" si="115"/>
        <v>1.2480459712234311</v>
      </c>
      <c r="L803" s="13">
        <f t="shared" si="112"/>
        <v>0.22157910518502102</v>
      </c>
      <c r="M803" s="13">
        <f t="shared" si="116"/>
        <v>4.9097299854594621E-2</v>
      </c>
      <c r="N803" s="19">
        <f t="shared" si="113"/>
        <v>1.5076324167970427E-5</v>
      </c>
    </row>
    <row r="804" spans="1:14" x14ac:dyDescent="0.2">
      <c r="A804" s="5">
        <v>802</v>
      </c>
      <c r="B804" s="2" t="str">
        <f>'Исходные данные'!A1054</f>
        <v>09.01.2013</v>
      </c>
      <c r="C804" s="2">
        <f>'Исходные данные'!B1054</f>
        <v>1082.6300000000001</v>
      </c>
      <c r="D804" s="6" t="str">
        <f>'Исходные данные'!A806</f>
        <v>10.01.2014</v>
      </c>
      <c r="E804" s="2">
        <f>'Исходные данные'!B806</f>
        <v>1599.9</v>
      </c>
      <c r="F804" s="13">
        <f t="shared" si="108"/>
        <v>1.4777901960965427</v>
      </c>
      <c r="G804" s="13">
        <f t="shared" si="109"/>
        <v>0.10629377632243509</v>
      </c>
      <c r="H804" s="13">
        <f t="shared" si="110"/>
        <v>3.0621328458123412E-4</v>
      </c>
      <c r="I804" s="13">
        <f t="shared" si="114"/>
        <v>0.39054786122978091</v>
      </c>
      <c r="J804" s="19">
        <f t="shared" si="111"/>
        <v>1.1959094337334724E-4</v>
      </c>
      <c r="K804" s="13">
        <f t="shared" si="115"/>
        <v>1.249218098095447</v>
      </c>
      <c r="L804" s="13">
        <f t="shared" si="112"/>
        <v>0.22251783407035672</v>
      </c>
      <c r="M804" s="13">
        <f t="shared" si="116"/>
        <v>4.9514186479362815E-2</v>
      </c>
      <c r="N804" s="19">
        <f t="shared" si="113"/>
        <v>1.5161901675213421E-5</v>
      </c>
    </row>
    <row r="805" spans="1:14" x14ac:dyDescent="0.2">
      <c r="A805" s="5">
        <v>803</v>
      </c>
      <c r="B805" s="2" t="str">
        <f>'Исходные данные'!A1055</f>
        <v>29.12.2012</v>
      </c>
      <c r="C805" s="2">
        <f>'Исходные данные'!B1055</f>
        <v>1039.4000000000001</v>
      </c>
      <c r="D805" s="6" t="str">
        <f>'Исходные данные'!A807</f>
        <v>09.01.2014</v>
      </c>
      <c r="E805" s="2">
        <f>'Исходные данные'!B807</f>
        <v>1593.78</v>
      </c>
      <c r="F805" s="13">
        <f t="shared" si="108"/>
        <v>1.5333654031171828</v>
      </c>
      <c r="G805" s="13">
        <f t="shared" si="109"/>
        <v>0.10599710549501624</v>
      </c>
      <c r="H805" s="13">
        <f t="shared" si="110"/>
        <v>3.053586291945652E-4</v>
      </c>
      <c r="I805" s="13">
        <f t="shared" si="114"/>
        <v>0.42746492968464606</v>
      </c>
      <c r="J805" s="19">
        <f t="shared" si="111"/>
        <v>1.3053010495725473E-4</v>
      </c>
      <c r="K805" s="13">
        <f t="shared" si="115"/>
        <v>1.2961974017875182</v>
      </c>
      <c r="L805" s="13">
        <f t="shared" si="112"/>
        <v>0.25943490252522194</v>
      </c>
      <c r="M805" s="13">
        <f t="shared" si="116"/>
        <v>6.7306468648271417E-2</v>
      </c>
      <c r="N805" s="19">
        <f t="shared" si="113"/>
        <v>2.0552611002363138E-5</v>
      </c>
    </row>
    <row r="806" spans="1:14" x14ac:dyDescent="0.2">
      <c r="A806" s="5">
        <v>804</v>
      </c>
      <c r="B806" s="2" t="str">
        <f>'Исходные данные'!A1056</f>
        <v>28.12.2012</v>
      </c>
      <c r="C806" s="2">
        <f>'Исходные данные'!B1056</f>
        <v>1042.29</v>
      </c>
      <c r="D806" s="6" t="str">
        <f>'Исходные данные'!A808</f>
        <v>31.12.2013</v>
      </c>
      <c r="E806" s="2">
        <f>'Исходные данные'!B808</f>
        <v>1602.41</v>
      </c>
      <c r="F806" s="13">
        <f t="shared" si="108"/>
        <v>1.5373936236556047</v>
      </c>
      <c r="G806" s="13">
        <f t="shared" si="109"/>
        <v>0.10570126268954635</v>
      </c>
      <c r="H806" s="13">
        <f t="shared" si="110"/>
        <v>3.0450635919046011E-4</v>
      </c>
      <c r="I806" s="13">
        <f t="shared" si="114"/>
        <v>0.43008853043867173</v>
      </c>
      <c r="J806" s="19">
        <f t="shared" si="111"/>
        <v>1.3096469253345532E-4</v>
      </c>
      <c r="K806" s="13">
        <f t="shared" si="115"/>
        <v>1.2996025712175281</v>
      </c>
      <c r="L806" s="13">
        <f t="shared" si="112"/>
        <v>0.26205850327924751</v>
      </c>
      <c r="M806" s="13">
        <f t="shared" si="116"/>
        <v>6.8674659140959382E-2</v>
      </c>
      <c r="N806" s="19">
        <f t="shared" si="113"/>
        <v>2.0911870423659392E-5</v>
      </c>
    </row>
    <row r="807" spans="1:14" x14ac:dyDescent="0.2">
      <c r="A807" s="5">
        <v>805</v>
      </c>
      <c r="B807" s="2" t="str">
        <f>'Исходные данные'!A1057</f>
        <v>27.12.2012</v>
      </c>
      <c r="C807" s="2">
        <f>'Исходные данные'!B1057</f>
        <v>1048.68</v>
      </c>
      <c r="D807" s="6" t="str">
        <f>'Исходные данные'!A809</f>
        <v>30.12.2013</v>
      </c>
      <c r="E807" s="2">
        <f>'Исходные данные'!B809</f>
        <v>1600.58</v>
      </c>
      <c r="F807" s="13">
        <f t="shared" si="108"/>
        <v>1.5262806575885874</v>
      </c>
      <c r="G807" s="13">
        <f t="shared" si="109"/>
        <v>0.10540624559497808</v>
      </c>
      <c r="H807" s="13">
        <f t="shared" si="110"/>
        <v>3.036564679112066E-4</v>
      </c>
      <c r="I807" s="13">
        <f t="shared" si="114"/>
        <v>0.42283383311316824</v>
      </c>
      <c r="J807" s="19">
        <f t="shared" si="111"/>
        <v>1.2839622827650127E-4</v>
      </c>
      <c r="K807" s="13">
        <f t="shared" si="115"/>
        <v>1.29020846482062</v>
      </c>
      <c r="L807" s="13">
        <f t="shared" si="112"/>
        <v>0.25480380595374402</v>
      </c>
      <c r="M807" s="13">
        <f t="shared" si="116"/>
        <v>6.4924979528513241E-2</v>
      </c>
      <c r="N807" s="19">
        <f t="shared" si="113"/>
        <v>1.9714889962835727E-5</v>
      </c>
    </row>
    <row r="808" spans="1:14" x14ac:dyDescent="0.2">
      <c r="A808" s="5">
        <v>806</v>
      </c>
      <c r="B808" s="2" t="str">
        <f>'Исходные данные'!A1058</f>
        <v>26.12.2012</v>
      </c>
      <c r="C808" s="2">
        <f>'Исходные данные'!B1058</f>
        <v>1045.6300000000001</v>
      </c>
      <c r="D808" s="6" t="str">
        <f>'Исходные данные'!A810</f>
        <v>27.12.2013</v>
      </c>
      <c r="E808" s="2">
        <f>'Исходные данные'!B810</f>
        <v>1599.5</v>
      </c>
      <c r="F808" s="13">
        <f t="shared" si="108"/>
        <v>1.5296997982077789</v>
      </c>
      <c r="G808" s="13">
        <f t="shared" si="109"/>
        <v>0.10511205190671434</v>
      </c>
      <c r="H808" s="13">
        <f t="shared" si="110"/>
        <v>3.0280894871767414E-4</v>
      </c>
      <c r="I808" s="13">
        <f t="shared" si="114"/>
        <v>0.4250715058308675</v>
      </c>
      <c r="J808" s="19">
        <f t="shared" si="111"/>
        <v>1.2871545581048368E-4</v>
      </c>
      <c r="K808" s="13">
        <f t="shared" si="115"/>
        <v>1.2930987616656724</v>
      </c>
      <c r="L808" s="13">
        <f t="shared" si="112"/>
        <v>0.25704147867144328</v>
      </c>
      <c r="M808" s="13">
        <f t="shared" si="116"/>
        <v>6.6070321757602024E-2</v>
      </c>
      <c r="N808" s="19">
        <f t="shared" si="113"/>
        <v>2.0006684672857941E-5</v>
      </c>
    </row>
    <row r="809" spans="1:14" x14ac:dyDescent="0.2">
      <c r="A809" s="5">
        <v>807</v>
      </c>
      <c r="B809" s="2" t="str">
        <f>'Исходные данные'!A1059</f>
        <v>25.12.2012</v>
      </c>
      <c r="C809" s="2">
        <f>'Исходные данные'!B1059</f>
        <v>1052.8900000000001</v>
      </c>
      <c r="D809" s="6" t="str">
        <f>'Исходные данные'!A811</f>
        <v>26.12.2013</v>
      </c>
      <c r="E809" s="2">
        <f>'Исходные данные'!B811</f>
        <v>1594.05</v>
      </c>
      <c r="F809" s="13">
        <f t="shared" si="108"/>
        <v>1.5139758189364509</v>
      </c>
      <c r="G809" s="13">
        <f t="shared" si="109"/>
        <v>0.10481867932659007</v>
      </c>
      <c r="H809" s="13">
        <f t="shared" si="110"/>
        <v>3.019637949892619E-4</v>
      </c>
      <c r="I809" s="13">
        <f t="shared" si="114"/>
        <v>0.41473918324731995</v>
      </c>
      <c r="J809" s="19">
        <f t="shared" si="111"/>
        <v>1.2523621770410765E-4</v>
      </c>
      <c r="K809" s="13">
        <f t="shared" si="115"/>
        <v>1.2798068346169582</v>
      </c>
      <c r="L809" s="13">
        <f t="shared" si="112"/>
        <v>0.24670915608789587</v>
      </c>
      <c r="M809" s="13">
        <f t="shared" si="116"/>
        <v>6.0865407697601778E-2</v>
      </c>
      <c r="N809" s="19">
        <f t="shared" si="113"/>
        <v>1.8379149491936467E-5</v>
      </c>
    </row>
    <row r="810" spans="1:14" x14ac:dyDescent="0.2">
      <c r="A810" s="5">
        <v>808</v>
      </c>
      <c r="B810" s="2" t="str">
        <f>'Исходные данные'!A1060</f>
        <v>24.12.2012</v>
      </c>
      <c r="C810" s="2">
        <f>'Исходные данные'!B1060</f>
        <v>1050.02</v>
      </c>
      <c r="D810" s="6" t="str">
        <f>'Исходные данные'!A812</f>
        <v>25.12.2013</v>
      </c>
      <c r="E810" s="2">
        <f>'Исходные данные'!B812</f>
        <v>1596.07</v>
      </c>
      <c r="F810" s="13">
        <f t="shared" si="108"/>
        <v>1.5200377135673606</v>
      </c>
      <c r="G810" s="13">
        <f t="shared" si="109"/>
        <v>0.10452612556285466</v>
      </c>
      <c r="H810" s="13">
        <f t="shared" si="110"/>
        <v>3.0112100012384782E-4</v>
      </c>
      <c r="I810" s="13">
        <f t="shared" si="114"/>
        <v>0.4187351461078575</v>
      </c>
      <c r="J810" s="19">
        <f t="shared" si="111"/>
        <v>1.2608994598300359E-4</v>
      </c>
      <c r="K810" s="13">
        <f t="shared" si="115"/>
        <v>1.2849311266184089</v>
      </c>
      <c r="L810" s="13">
        <f t="shared" si="112"/>
        <v>0.25070511894843334</v>
      </c>
      <c r="M810" s="13">
        <f t="shared" si="116"/>
        <v>6.2853056666948112E-2</v>
      </c>
      <c r="N810" s="19">
        <f t="shared" si="113"/>
        <v>1.8926375284392295E-5</v>
      </c>
    </row>
    <row r="811" spans="1:14" x14ac:dyDescent="0.2">
      <c r="A811" s="5">
        <v>809</v>
      </c>
      <c r="B811" s="2" t="str">
        <f>'Исходные данные'!A1061</f>
        <v>21.12.2012</v>
      </c>
      <c r="C811" s="2">
        <f>'Исходные данные'!B1061</f>
        <v>1054.04</v>
      </c>
      <c r="D811" s="6" t="str">
        <f>'Исходные данные'!A813</f>
        <v>24.12.2013</v>
      </c>
      <c r="E811" s="2">
        <f>'Исходные данные'!B813</f>
        <v>1604.95</v>
      </c>
      <c r="F811" s="13">
        <f t="shared" si="108"/>
        <v>1.5226651739971919</v>
      </c>
      <c r="G811" s="13">
        <f t="shared" si="109"/>
        <v>0.10423438833015387</v>
      </c>
      <c r="H811" s="13">
        <f t="shared" si="110"/>
        <v>3.0028055753773667E-4</v>
      </c>
      <c r="I811" s="13">
        <f t="shared" si="114"/>
        <v>0.42046220338555146</v>
      </c>
      <c r="J811" s="19">
        <f t="shared" si="111"/>
        <v>1.2625662485615861E-4</v>
      </c>
      <c r="K811" s="13">
        <f t="shared" si="115"/>
        <v>1.2871521936749131</v>
      </c>
      <c r="L811" s="13">
        <f t="shared" si="112"/>
        <v>0.25243217622612718</v>
      </c>
      <c r="M811" s="13">
        <f t="shared" si="116"/>
        <v>6.3722003594258531E-2</v>
      </c>
      <c r="N811" s="19">
        <f t="shared" si="113"/>
        <v>1.9134478766705612E-5</v>
      </c>
    </row>
    <row r="812" spans="1:14" x14ac:dyDescent="0.2">
      <c r="A812" s="5">
        <v>810</v>
      </c>
      <c r="B812" s="2" t="str">
        <f>'Исходные данные'!A1062</f>
        <v>20.12.2012</v>
      </c>
      <c r="C812" s="2">
        <f>'Исходные данные'!B1062</f>
        <v>1067.07</v>
      </c>
      <c r="D812" s="6" t="str">
        <f>'Исходные данные'!A814</f>
        <v>23.12.2013</v>
      </c>
      <c r="E812" s="2">
        <f>'Исходные данные'!B814</f>
        <v>1588.46</v>
      </c>
      <c r="F812" s="13">
        <f t="shared" si="108"/>
        <v>1.4886183661802883</v>
      </c>
      <c r="G812" s="13">
        <f t="shared" si="109"/>
        <v>0.10394346534951192</v>
      </c>
      <c r="H812" s="13">
        <f t="shared" si="110"/>
        <v>2.9944246066560839E-4</v>
      </c>
      <c r="I812" s="13">
        <f t="shared" si="114"/>
        <v>0.39784841875570426</v>
      </c>
      <c r="J812" s="19">
        <f t="shared" si="111"/>
        <v>1.1913270948412947E-4</v>
      </c>
      <c r="K812" s="13">
        <f t="shared" si="115"/>
        <v>1.2583714583448251</v>
      </c>
      <c r="L812" s="13">
        <f t="shared" si="112"/>
        <v>0.22981839159628009</v>
      </c>
      <c r="M812" s="13">
        <f t="shared" si="116"/>
        <v>5.2816493115901156E-2</v>
      </c>
      <c r="N812" s="19">
        <f t="shared" si="113"/>
        <v>1.5815500662353606E-5</v>
      </c>
    </row>
    <row r="813" spans="1:14" x14ac:dyDescent="0.2">
      <c r="A813" s="5">
        <v>811</v>
      </c>
      <c r="B813" s="2" t="str">
        <f>'Исходные данные'!A1063</f>
        <v>19.12.2012</v>
      </c>
      <c r="C813" s="2">
        <f>'Исходные данные'!B1063</f>
        <v>1068.95</v>
      </c>
      <c r="D813" s="6" t="str">
        <f>'Исходные данные'!A815</f>
        <v>20.12.2013</v>
      </c>
      <c r="E813" s="2">
        <f>'Исходные данные'!B815</f>
        <v>1582.82</v>
      </c>
      <c r="F813" s="13">
        <f t="shared" si="108"/>
        <v>1.4807240750268955</v>
      </c>
      <c r="G813" s="13">
        <f t="shared" si="109"/>
        <v>0.10365335434831387</v>
      </c>
      <c r="H813" s="13">
        <f t="shared" si="110"/>
        <v>2.9860670296046743E-4</v>
      </c>
      <c r="I813" s="13">
        <f t="shared" si="114"/>
        <v>0.39253120802024943</v>
      </c>
      <c r="J813" s="19">
        <f t="shared" si="111"/>
        <v>1.1721244983601607E-4</v>
      </c>
      <c r="K813" s="13">
        <f t="shared" si="115"/>
        <v>1.2516981894285053</v>
      </c>
      <c r="L813" s="13">
        <f t="shared" si="112"/>
        <v>0.22450118086082518</v>
      </c>
      <c r="M813" s="13">
        <f t="shared" si="116"/>
        <v>5.0400780207904949E-2</v>
      </c>
      <c r="N813" s="19">
        <f t="shared" si="113"/>
        <v>1.5050010804517679E-5</v>
      </c>
    </row>
    <row r="814" spans="1:14" x14ac:dyDescent="0.2">
      <c r="A814" s="5">
        <v>812</v>
      </c>
      <c r="B814" s="2" t="str">
        <f>'Исходные данные'!A1064</f>
        <v>18.12.2012</v>
      </c>
      <c r="C814" s="2">
        <f>'Исходные данные'!B1064</f>
        <v>1061.72</v>
      </c>
      <c r="D814" s="6" t="str">
        <f>'Исходные данные'!A816</f>
        <v>19.12.2013</v>
      </c>
      <c r="E814" s="2">
        <f>'Исходные данные'!B816</f>
        <v>1591.19</v>
      </c>
      <c r="F814" s="13">
        <f t="shared" si="108"/>
        <v>1.4986908036017028</v>
      </c>
      <c r="G814" s="13">
        <f t="shared" si="109"/>
        <v>0.10336405306028752</v>
      </c>
      <c r="H814" s="13">
        <f t="shared" si="110"/>
        <v>2.9777327789359045E-4</v>
      </c>
      <c r="I814" s="13">
        <f t="shared" si="114"/>
        <v>0.40459192939970479</v>
      </c>
      <c r="J814" s="19">
        <f t="shared" si="111"/>
        <v>1.2047666502664222E-4</v>
      </c>
      <c r="K814" s="13">
        <f t="shared" si="115"/>
        <v>1.2668859762730134</v>
      </c>
      <c r="L814" s="13">
        <f t="shared" si="112"/>
        <v>0.23656190224028067</v>
      </c>
      <c r="M814" s="13">
        <f t="shared" si="116"/>
        <v>5.5961533591540123E-2</v>
      </c>
      <c r="N814" s="19">
        <f t="shared" si="113"/>
        <v>1.6663849293505175E-5</v>
      </c>
    </row>
    <row r="815" spans="1:14" x14ac:dyDescent="0.2">
      <c r="A815" s="5">
        <v>813</v>
      </c>
      <c r="B815" s="2" t="str">
        <f>'Исходные данные'!A1065</f>
        <v>17.12.2012</v>
      </c>
      <c r="C815" s="2">
        <f>'Исходные данные'!B1065</f>
        <v>1045.42</v>
      </c>
      <c r="D815" s="6" t="str">
        <f>'Исходные данные'!A817</f>
        <v>18.12.2013</v>
      </c>
      <c r="E815" s="2">
        <f>'Исходные данные'!B817</f>
        <v>1572.25</v>
      </c>
      <c r="F815" s="13">
        <f t="shared" si="108"/>
        <v>1.5039409997895581</v>
      </c>
      <c r="G815" s="13">
        <f t="shared" si="109"/>
        <v>0.10307555922548629</v>
      </c>
      <c r="H815" s="13">
        <f t="shared" si="110"/>
        <v>2.9694217895447718E-4</v>
      </c>
      <c r="I815" s="13">
        <f t="shared" si="114"/>
        <v>0.40808899589485037</v>
      </c>
      <c r="J815" s="19">
        <f t="shared" si="111"/>
        <v>1.2117883564836155E-4</v>
      </c>
      <c r="K815" s="13">
        <f t="shared" si="115"/>
        <v>1.271324116486519</v>
      </c>
      <c r="L815" s="13">
        <f t="shared" si="112"/>
        <v>0.24005896873542618</v>
      </c>
      <c r="M815" s="13">
        <f t="shared" si="116"/>
        <v>5.7628308470316338E-2</v>
      </c>
      <c r="N815" s="19">
        <f t="shared" si="113"/>
        <v>1.7112275486636488E-5</v>
      </c>
    </row>
    <row r="816" spans="1:14" x14ac:dyDescent="0.2">
      <c r="A816" s="5">
        <v>814</v>
      </c>
      <c r="B816" s="2" t="str">
        <f>'Исходные данные'!A1066</f>
        <v>14.12.2012</v>
      </c>
      <c r="C816" s="2">
        <f>'Исходные данные'!B1066</f>
        <v>1030.96</v>
      </c>
      <c r="D816" s="6" t="str">
        <f>'Исходные данные'!A818</f>
        <v>17.12.2013</v>
      </c>
      <c r="E816" s="2">
        <f>'Исходные данные'!B818</f>
        <v>1567.98</v>
      </c>
      <c r="F816" s="13">
        <f t="shared" si="108"/>
        <v>1.5208931481337782</v>
      </c>
      <c r="G816" s="13">
        <f t="shared" si="109"/>
        <v>0.10278787059027089</v>
      </c>
      <c r="H816" s="13">
        <f t="shared" si="110"/>
        <v>2.961133996507974E-4</v>
      </c>
      <c r="I816" s="13">
        <f t="shared" si="114"/>
        <v>0.41929775974682959</v>
      </c>
      <c r="J816" s="19">
        <f t="shared" si="111"/>
        <v>1.2415968510459698E-4</v>
      </c>
      <c r="K816" s="13">
        <f t="shared" si="115"/>
        <v>1.285654249795791</v>
      </c>
      <c r="L816" s="13">
        <f t="shared" si="112"/>
        <v>0.25126773258740548</v>
      </c>
      <c r="M816" s="13">
        <f t="shared" si="116"/>
        <v>6.3135473439615911E-2</v>
      </c>
      <c r="N816" s="19">
        <f t="shared" si="113"/>
        <v>1.8695259678767289E-5</v>
      </c>
    </row>
    <row r="817" spans="1:14" x14ac:dyDescent="0.2">
      <c r="A817" s="5">
        <v>815</v>
      </c>
      <c r="B817" s="2" t="str">
        <f>'Исходные данные'!A1067</f>
        <v>13.12.2012</v>
      </c>
      <c r="C817" s="2">
        <f>'Исходные данные'!B1067</f>
        <v>1034.79</v>
      </c>
      <c r="D817" s="6" t="str">
        <f>'Исходные данные'!A819</f>
        <v>16.12.2013</v>
      </c>
      <c r="E817" s="2">
        <f>'Исходные данные'!B819</f>
        <v>1553.56</v>
      </c>
      <c r="F817" s="13">
        <f t="shared" si="108"/>
        <v>1.5013287720213764</v>
      </c>
      <c r="G817" s="13">
        <f t="shared" si="109"/>
        <v>0.10250098490729223</v>
      </c>
      <c r="H817" s="13">
        <f t="shared" si="110"/>
        <v>2.9528693350834193E-4</v>
      </c>
      <c r="I817" s="13">
        <f t="shared" si="114"/>
        <v>0.40635056399062547</v>
      </c>
      <c r="J817" s="19">
        <f t="shared" si="111"/>
        <v>1.1999001197017707E-4</v>
      </c>
      <c r="K817" s="13">
        <f t="shared" si="115"/>
        <v>1.2691159260322993</v>
      </c>
      <c r="L817" s="13">
        <f t="shared" si="112"/>
        <v>0.23832053683120141</v>
      </c>
      <c r="M817" s="13">
        <f t="shared" si="116"/>
        <v>5.679667827551204E-2</v>
      </c>
      <c r="N817" s="19">
        <f t="shared" si="113"/>
        <v>1.6771316961435813E-5</v>
      </c>
    </row>
    <row r="818" spans="1:14" x14ac:dyDescent="0.2">
      <c r="A818" s="5">
        <v>816</v>
      </c>
      <c r="B818" s="2" t="str">
        <f>'Исходные данные'!A1068</f>
        <v>12.12.2012</v>
      </c>
      <c r="C818" s="2">
        <f>'Исходные данные'!B1068</f>
        <v>1039.47</v>
      </c>
      <c r="D818" s="6" t="str">
        <f>'Исходные данные'!A820</f>
        <v>13.12.2013</v>
      </c>
      <c r="E818" s="2">
        <f>'Исходные данные'!B820</f>
        <v>1544.33</v>
      </c>
      <c r="F818" s="13">
        <f t="shared" si="108"/>
        <v>1.4856898226981057</v>
      </c>
      <c r="G818" s="13">
        <f t="shared" si="109"/>
        <v>0.1022148999354736</v>
      </c>
      <c r="H818" s="13">
        <f t="shared" si="110"/>
        <v>2.9446277407097117E-4</v>
      </c>
      <c r="I818" s="13">
        <f t="shared" si="114"/>
        <v>0.39587919146479633</v>
      </c>
      <c r="J818" s="19">
        <f t="shared" si="111"/>
        <v>1.1657168491569705E-4</v>
      </c>
      <c r="K818" s="13">
        <f t="shared" si="115"/>
        <v>1.2558958772179065</v>
      </c>
      <c r="L818" s="13">
        <f t="shared" si="112"/>
        <v>0.22784916430537225</v>
      </c>
      <c r="M818" s="13">
        <f t="shared" si="116"/>
        <v>5.1915241674656533E-2</v>
      </c>
      <c r="N818" s="19">
        <f t="shared" si="113"/>
        <v>1.5287106080084252E-5</v>
      </c>
    </row>
    <row r="819" spans="1:14" x14ac:dyDescent="0.2">
      <c r="A819" s="5">
        <v>817</v>
      </c>
      <c r="B819" s="2" t="str">
        <f>'Исходные данные'!A1069</f>
        <v>11.12.2012</v>
      </c>
      <c r="C819" s="2">
        <f>'Исходные данные'!B1069</f>
        <v>1036.1099999999999</v>
      </c>
      <c r="D819" s="6" t="str">
        <f>'Исходные данные'!A821</f>
        <v>12.12.2013</v>
      </c>
      <c r="E819" s="2">
        <f>'Исходные данные'!B821</f>
        <v>1537.12</v>
      </c>
      <c r="F819" s="13">
        <f t="shared" si="108"/>
        <v>1.4835490440204226</v>
      </c>
      <c r="G819" s="13">
        <f t="shared" si="109"/>
        <v>0.10192961343999327</v>
      </c>
      <c r="H819" s="13">
        <f t="shared" si="110"/>
        <v>2.9364091490056494E-4</v>
      </c>
      <c r="I819" s="13">
        <f t="shared" si="114"/>
        <v>0.39443721987226554</v>
      </c>
      <c r="J819" s="19">
        <f t="shared" si="111"/>
        <v>1.1582290611412735E-4</v>
      </c>
      <c r="K819" s="13">
        <f t="shared" si="115"/>
        <v>1.2540862160933148</v>
      </c>
      <c r="L819" s="13">
        <f t="shared" si="112"/>
        <v>0.22640719271284135</v>
      </c>
      <c r="M819" s="13">
        <f t="shared" si="116"/>
        <v>5.1260216912109691E-2</v>
      </c>
      <c r="N819" s="19">
        <f t="shared" si="113"/>
        <v>1.5052096992073301E-5</v>
      </c>
    </row>
    <row r="820" spans="1:14" x14ac:dyDescent="0.2">
      <c r="A820" s="5">
        <v>818</v>
      </c>
      <c r="B820" s="2" t="str">
        <f>'Исходные данные'!A1070</f>
        <v>10.12.2012</v>
      </c>
      <c r="C820" s="2">
        <f>'Исходные данные'!B1070</f>
        <v>1035.95</v>
      </c>
      <c r="D820" s="6" t="str">
        <f>'Исходные данные'!A822</f>
        <v>11.12.2013</v>
      </c>
      <c r="E820" s="2">
        <f>'Исходные данные'!B822</f>
        <v>1553.26</v>
      </c>
      <c r="F820" s="13">
        <f t="shared" si="108"/>
        <v>1.4993580771272743</v>
      </c>
      <c r="G820" s="13">
        <f t="shared" si="109"/>
        <v>0.10164512319226703</v>
      </c>
      <c r="H820" s="13">
        <f t="shared" si="110"/>
        <v>2.9282134957697232E-4</v>
      </c>
      <c r="I820" s="13">
        <f t="shared" si="114"/>
        <v>0.40503706793021971</v>
      </c>
      <c r="J820" s="19">
        <f t="shared" si="111"/>
        <v>1.1860350086002674E-4</v>
      </c>
      <c r="K820" s="13">
        <f t="shared" si="115"/>
        <v>1.2674500415691059</v>
      </c>
      <c r="L820" s="13">
        <f t="shared" si="112"/>
        <v>0.23700704077079554</v>
      </c>
      <c r="M820" s="13">
        <f t="shared" si="116"/>
        <v>5.6172337374929555E-2</v>
      </c>
      <c r="N820" s="19">
        <f t="shared" si="113"/>
        <v>1.6448459639019875E-5</v>
      </c>
    </row>
    <row r="821" spans="1:14" x14ac:dyDescent="0.2">
      <c r="A821" s="5">
        <v>819</v>
      </c>
      <c r="B821" s="2" t="str">
        <f>'Исходные данные'!A1071</f>
        <v>07.12.2012</v>
      </c>
      <c r="C821" s="2">
        <f>'Исходные данные'!B1071</f>
        <v>1037.47</v>
      </c>
      <c r="D821" s="6" t="str">
        <f>'Исходные данные'!A823</f>
        <v>10.12.2013</v>
      </c>
      <c r="E821" s="2">
        <f>'Исходные данные'!B823</f>
        <v>1548.41</v>
      </c>
      <c r="F821" s="13">
        <f t="shared" si="108"/>
        <v>1.4924865297309802</v>
      </c>
      <c r="G821" s="13">
        <f t="shared" si="109"/>
        <v>0.10136142696993061</v>
      </c>
      <c r="H821" s="13">
        <f t="shared" si="110"/>
        <v>2.9200407169796083E-4</v>
      </c>
      <c r="I821" s="13">
        <f t="shared" si="114"/>
        <v>0.40044354093801587</v>
      </c>
      <c r="J821" s="19">
        <f t="shared" si="111"/>
        <v>1.1693114443904971E-4</v>
      </c>
      <c r="K821" s="13">
        <f t="shared" si="115"/>
        <v>1.2616413270492468</v>
      </c>
      <c r="L821" s="13">
        <f t="shared" si="112"/>
        <v>0.23241351377859162</v>
      </c>
      <c r="M821" s="13">
        <f t="shared" si="116"/>
        <v>5.4016041386911615E-2</v>
      </c>
      <c r="N821" s="19">
        <f t="shared" si="113"/>
        <v>1.5772904021983758E-5</v>
      </c>
    </row>
    <row r="822" spans="1:14" x14ac:dyDescent="0.2">
      <c r="A822" s="5">
        <v>820</v>
      </c>
      <c r="B822" s="2" t="str">
        <f>'Исходные данные'!A1072</f>
        <v>06.12.2012</v>
      </c>
      <c r="C822" s="2">
        <f>'Исходные данные'!B1072</f>
        <v>1038.92</v>
      </c>
      <c r="D822" s="6" t="str">
        <f>'Исходные данные'!A824</f>
        <v>09.12.2013</v>
      </c>
      <c r="E822" s="2">
        <f>'Исходные данные'!B824</f>
        <v>1552.56</v>
      </c>
      <c r="F822" s="13">
        <f t="shared" si="108"/>
        <v>1.4943980287221343</v>
      </c>
      <c r="G822" s="13">
        <f t="shared" si="109"/>
        <v>0.10107852255682261</v>
      </c>
      <c r="H822" s="13">
        <f t="shared" si="110"/>
        <v>2.9118907487916734E-4</v>
      </c>
      <c r="I822" s="13">
        <f t="shared" si="114"/>
        <v>0.40172346938165027</v>
      </c>
      <c r="J822" s="19">
        <f t="shared" si="111"/>
        <v>1.1697748540649225E-4</v>
      </c>
      <c r="K822" s="13">
        <f t="shared" si="115"/>
        <v>1.2632571715314667</v>
      </c>
      <c r="L822" s="13">
        <f t="shared" si="112"/>
        <v>0.23369344222222618</v>
      </c>
      <c r="M822" s="13">
        <f t="shared" si="116"/>
        <v>5.4612624937672979E-2</v>
      </c>
      <c r="N822" s="19">
        <f t="shared" si="113"/>
        <v>1.590259973232394E-5</v>
      </c>
    </row>
    <row r="823" spans="1:14" x14ac:dyDescent="0.2">
      <c r="A823" s="5">
        <v>821</v>
      </c>
      <c r="B823" s="2" t="str">
        <f>'Исходные данные'!A1073</f>
        <v>05.12.2012</v>
      </c>
      <c r="C823" s="2">
        <f>'Исходные данные'!B1073</f>
        <v>1039.02</v>
      </c>
      <c r="D823" s="6" t="str">
        <f>'Исходные данные'!A825</f>
        <v>06.12.2013</v>
      </c>
      <c r="E823" s="2">
        <f>'Исходные данные'!B825</f>
        <v>1551.74</v>
      </c>
      <c r="F823" s="13">
        <f t="shared" si="108"/>
        <v>1.493464995861485</v>
      </c>
      <c r="G823" s="13">
        <f t="shared" si="109"/>
        <v>0.10079640774296701</v>
      </c>
      <c r="H823" s="13">
        <f t="shared" si="110"/>
        <v>2.9037635275404788E-4</v>
      </c>
      <c r="I823" s="13">
        <f t="shared" si="114"/>
        <v>0.40109892074384401</v>
      </c>
      <c r="J823" s="19">
        <f t="shared" si="111"/>
        <v>1.1646964169918234E-4</v>
      </c>
      <c r="K823" s="13">
        <f t="shared" si="115"/>
        <v>1.2624684523081833</v>
      </c>
      <c r="L823" s="13">
        <f t="shared" si="112"/>
        <v>0.23306889358441987</v>
      </c>
      <c r="M823" s="13">
        <f t="shared" si="116"/>
        <v>5.4321109156665645E-2</v>
      </c>
      <c r="N823" s="19">
        <f t="shared" si="113"/>
        <v>1.5773565554467085E-5</v>
      </c>
    </row>
    <row r="824" spans="1:14" x14ac:dyDescent="0.2">
      <c r="A824" s="5">
        <v>822</v>
      </c>
      <c r="B824" s="2" t="str">
        <f>'Исходные данные'!A1074</f>
        <v>04.12.2012</v>
      </c>
      <c r="C824" s="2">
        <f>'Исходные данные'!B1074</f>
        <v>1036.29</v>
      </c>
      <c r="D824" s="6" t="str">
        <f>'Исходные данные'!A826</f>
        <v>05.12.2013</v>
      </c>
      <c r="E824" s="2">
        <f>'Исходные данные'!B826</f>
        <v>1546.54</v>
      </c>
      <c r="F824" s="13">
        <f t="shared" si="108"/>
        <v>1.4923814762276968</v>
      </c>
      <c r="G824" s="13">
        <f t="shared" si="109"/>
        <v>0.10051508032455589</v>
      </c>
      <c r="H824" s="13">
        <f t="shared" si="110"/>
        <v>2.8956589897382738E-4</v>
      </c>
      <c r="I824" s="13">
        <f t="shared" si="114"/>
        <v>0.4003731502184818</v>
      </c>
      <c r="J824" s="19">
        <f t="shared" si="111"/>
        <v>1.1593441116799792E-4</v>
      </c>
      <c r="K824" s="13">
        <f t="shared" si="115"/>
        <v>1.2615525223339925</v>
      </c>
      <c r="L824" s="13">
        <f t="shared" si="112"/>
        <v>0.2323431230590576</v>
      </c>
      <c r="M824" s="13">
        <f t="shared" si="116"/>
        <v>5.3983326832836395E-2</v>
      </c>
      <c r="N824" s="19">
        <f t="shared" si="113"/>
        <v>1.5631730563948207E-5</v>
      </c>
    </row>
    <row r="825" spans="1:14" x14ac:dyDescent="0.2">
      <c r="A825" s="5">
        <v>823</v>
      </c>
      <c r="B825" s="2" t="str">
        <f>'Исходные данные'!A1075</f>
        <v>03.12.2012</v>
      </c>
      <c r="C825" s="2">
        <f>'Исходные данные'!B1075</f>
        <v>1039.0999999999999</v>
      </c>
      <c r="D825" s="6" t="str">
        <f>'Исходные данные'!A827</f>
        <v>04.12.2013</v>
      </c>
      <c r="E825" s="2">
        <f>'Исходные данные'!B827</f>
        <v>1546.53</v>
      </c>
      <c r="F825" s="13">
        <f t="shared" si="108"/>
        <v>1.4883360600519682</v>
      </c>
      <c r="G825" s="13">
        <f t="shared" si="109"/>
        <v>0.10023453810393232</v>
      </c>
      <c r="H825" s="13">
        <f t="shared" si="110"/>
        <v>2.8875770720745086E-4</v>
      </c>
      <c r="I825" s="13">
        <f t="shared" si="114"/>
        <v>0.39765875772046716</v>
      </c>
      <c r="J825" s="19">
        <f t="shared" si="111"/>
        <v>1.1482703113032529E-4</v>
      </c>
      <c r="K825" s="13">
        <f t="shared" si="115"/>
        <v>1.2581328169425257</v>
      </c>
      <c r="L825" s="13">
        <f t="shared" si="112"/>
        <v>0.22962873056104299</v>
      </c>
      <c r="M825" s="13">
        <f t="shared" si="116"/>
        <v>5.2729353899076091E-2</v>
      </c>
      <c r="N825" s="19">
        <f t="shared" si="113"/>
        <v>1.5226007334427471E-5</v>
      </c>
    </row>
    <row r="826" spans="1:14" x14ac:dyDescent="0.2">
      <c r="A826" s="5">
        <v>824</v>
      </c>
      <c r="B826" s="2" t="str">
        <f>'Исходные данные'!A1076</f>
        <v>30.11.2012</v>
      </c>
      <c r="C826" s="2">
        <f>'Исходные данные'!B1076</f>
        <v>1048.1500000000001</v>
      </c>
      <c r="D826" s="6" t="str">
        <f>'Исходные данные'!A828</f>
        <v>03.12.2013</v>
      </c>
      <c r="E826" s="2">
        <f>'Исходные данные'!B828</f>
        <v>1544.22</v>
      </c>
      <c r="F826" s="13">
        <f t="shared" si="108"/>
        <v>1.4732814959690883</v>
      </c>
      <c r="G826" s="13">
        <f t="shared" si="109"/>
        <v>9.9954778889572993E-2</v>
      </c>
      <c r="H826" s="13">
        <f t="shared" si="110"/>
        <v>2.8795177114153322E-4</v>
      </c>
      <c r="I826" s="13">
        <f t="shared" si="114"/>
        <v>0.38749222307114706</v>
      </c>
      <c r="J826" s="19">
        <f t="shared" si="111"/>
        <v>1.1157907193690688E-4</v>
      </c>
      <c r="K826" s="13">
        <f t="shared" si="115"/>
        <v>1.2454067655984671</v>
      </c>
      <c r="L826" s="13">
        <f t="shared" si="112"/>
        <v>0.21946219591172297</v>
      </c>
      <c r="M826" s="13">
        <f t="shared" si="116"/>
        <v>4.8163655434395491E-2</v>
      </c>
      <c r="N826" s="19">
        <f t="shared" si="113"/>
        <v>1.3868809886984713E-5</v>
      </c>
    </row>
    <row r="827" spans="1:14" x14ac:dyDescent="0.2">
      <c r="A827" s="5">
        <v>825</v>
      </c>
      <c r="B827" s="2" t="str">
        <f>'Исходные данные'!A1077</f>
        <v>29.11.2012</v>
      </c>
      <c r="C827" s="2">
        <f>'Исходные данные'!B1077</f>
        <v>1048.21</v>
      </c>
      <c r="D827" s="6" t="str">
        <f>'Исходные данные'!A829</f>
        <v>02.12.2013</v>
      </c>
      <c r="E827" s="2">
        <f>'Исходные данные'!B829</f>
        <v>1546.17</v>
      </c>
      <c r="F827" s="13">
        <f t="shared" si="108"/>
        <v>1.4750574789402886</v>
      </c>
      <c r="G827" s="13">
        <f t="shared" si="109"/>
        <v>9.9675800496071498E-2</v>
      </c>
      <c r="H827" s="13">
        <f t="shared" si="110"/>
        <v>2.8714808448031091E-4</v>
      </c>
      <c r="I827" s="13">
        <f t="shared" si="114"/>
        <v>0.38869695780559727</v>
      </c>
      <c r="J827" s="19">
        <f t="shared" si="111"/>
        <v>1.1161358687720149E-4</v>
      </c>
      <c r="K827" s="13">
        <f t="shared" si="115"/>
        <v>1.2469080545333868</v>
      </c>
      <c r="L827" s="13">
        <f t="shared" si="112"/>
        <v>0.22066693064617313</v>
      </c>
      <c r="M827" s="13">
        <f t="shared" si="116"/>
        <v>4.8693894280802993E-2</v>
      </c>
      <c r="N827" s="19">
        <f t="shared" si="113"/>
        <v>1.3982358468619347E-5</v>
      </c>
    </row>
    <row r="828" spans="1:14" x14ac:dyDescent="0.2">
      <c r="A828" s="5">
        <v>826</v>
      </c>
      <c r="B828" s="2" t="str">
        <f>'Исходные данные'!A1078</f>
        <v>28.11.2012</v>
      </c>
      <c r="C828" s="2">
        <f>'Исходные данные'!B1078</f>
        <v>1033.57</v>
      </c>
      <c r="D828" s="6" t="str">
        <f>'Исходные данные'!A830</f>
        <v>29.11.2013</v>
      </c>
      <c r="E828" s="2">
        <f>'Исходные данные'!B830</f>
        <v>1535.77</v>
      </c>
      <c r="F828" s="13">
        <f t="shared" si="108"/>
        <v>1.4858887158102501</v>
      </c>
      <c r="G828" s="13">
        <f t="shared" si="109"/>
        <v>9.939760074412074E-2</v>
      </c>
      <c r="H828" s="13">
        <f t="shared" si="110"/>
        <v>2.8634664094559151E-4</v>
      </c>
      <c r="I828" s="13">
        <f t="shared" si="114"/>
        <v>0.39601305507288476</v>
      </c>
      <c r="J828" s="19">
        <f t="shared" si="111"/>
        <v>1.1339700809072209E-4</v>
      </c>
      <c r="K828" s="13">
        <f t="shared" si="115"/>
        <v>1.2560640072244078</v>
      </c>
      <c r="L828" s="13">
        <f t="shared" si="112"/>
        <v>0.22798302791346062</v>
      </c>
      <c r="M828" s="13">
        <f t="shared" si="116"/>
        <v>5.1976261016589774E-2</v>
      </c>
      <c r="N828" s="19">
        <f t="shared" si="113"/>
        <v>1.4883227751011777E-5</v>
      </c>
    </row>
    <row r="829" spans="1:14" x14ac:dyDescent="0.2">
      <c r="A829" s="5">
        <v>827</v>
      </c>
      <c r="B829" s="2" t="str">
        <f>'Исходные данные'!A1079</f>
        <v>27.11.2012</v>
      </c>
      <c r="C829" s="2">
        <f>'Исходные данные'!B1079</f>
        <v>1030.26</v>
      </c>
      <c r="D829" s="6" t="str">
        <f>'Исходные данные'!A831</f>
        <v>28.11.2013</v>
      </c>
      <c r="E829" s="2">
        <f>'Исходные данные'!B831</f>
        <v>1528.89</v>
      </c>
      <c r="F829" s="13">
        <f t="shared" si="108"/>
        <v>1.4839846252402307</v>
      </c>
      <c r="G829" s="13">
        <f t="shared" si="109"/>
        <v>9.9120177460496284E-2</v>
      </c>
      <c r="H829" s="13">
        <f t="shared" si="110"/>
        <v>2.8554743427670562E-4</v>
      </c>
      <c r="I829" s="13">
        <f t="shared" si="114"/>
        <v>0.39473078434127101</v>
      </c>
      <c r="J829" s="19">
        <f t="shared" si="111"/>
        <v>1.1271436269868155E-4</v>
      </c>
      <c r="K829" s="13">
        <f t="shared" si="115"/>
        <v>1.2544544252913539</v>
      </c>
      <c r="L829" s="13">
        <f t="shared" si="112"/>
        <v>0.22670075718184685</v>
      </c>
      <c r="M829" s="13">
        <f t="shared" si="116"/>
        <v>5.1393233306822696E-2</v>
      </c>
      <c r="N829" s="19">
        <f t="shared" si="113"/>
        <v>1.4675205909947351E-5</v>
      </c>
    </row>
    <row r="830" spans="1:14" x14ac:dyDescent="0.2">
      <c r="A830" s="5">
        <v>828</v>
      </c>
      <c r="B830" s="2" t="str">
        <f>'Исходные данные'!A1080</f>
        <v>26.11.2012</v>
      </c>
      <c r="C830" s="2">
        <f>'Исходные данные'!B1080</f>
        <v>1034.3900000000001</v>
      </c>
      <c r="D830" s="6" t="str">
        <f>'Исходные данные'!A832</f>
        <v>27.11.2013</v>
      </c>
      <c r="E830" s="2">
        <f>'Исходные данные'!B832</f>
        <v>1528.61</v>
      </c>
      <c r="F830" s="13">
        <f t="shared" si="108"/>
        <v>1.4777888417328084</v>
      </c>
      <c r="G830" s="13">
        <f t="shared" si="109"/>
        <v>9.8843528478039275E-2</v>
      </c>
      <c r="H830" s="13">
        <f t="shared" si="110"/>
        <v>2.8475045823045766E-4</v>
      </c>
      <c r="I830" s="13">
        <f t="shared" si="114"/>
        <v>0.39054694475032498</v>
      </c>
      <c r="J830" s="19">
        <f t="shared" si="111"/>
        <v>1.1120842147816027E-4</v>
      </c>
      <c r="K830" s="13">
        <f t="shared" si="115"/>
        <v>1.2492169532132489</v>
      </c>
      <c r="L830" s="13">
        <f t="shared" si="112"/>
        <v>0.22251691759090086</v>
      </c>
      <c r="M830" s="13">
        <f t="shared" si="116"/>
        <v>4.9513778614155776E-2</v>
      </c>
      <c r="N830" s="19">
        <f t="shared" si="113"/>
        <v>1.4099071149102292E-5</v>
      </c>
    </row>
    <row r="831" spans="1:14" x14ac:dyDescent="0.2">
      <c r="A831" s="5">
        <v>829</v>
      </c>
      <c r="B831" s="2" t="str">
        <f>'Исходные данные'!A1081</f>
        <v>23.11.2012</v>
      </c>
      <c r="C831" s="2">
        <f>'Исходные данные'!B1081</f>
        <v>1033.49</v>
      </c>
      <c r="D831" s="6" t="str">
        <f>'Исходные данные'!A833</f>
        <v>26.11.2013</v>
      </c>
      <c r="E831" s="2">
        <f>'Исходные данные'!B833</f>
        <v>1517.38</v>
      </c>
      <c r="F831" s="13">
        <f t="shared" si="108"/>
        <v>1.4682096585356414</v>
      </c>
      <c r="G831" s="13">
        <f t="shared" si="109"/>
        <v>9.8567651635639478E-2</v>
      </c>
      <c r="H831" s="13">
        <f t="shared" si="110"/>
        <v>2.8395570658107714E-4</v>
      </c>
      <c r="I831" s="13">
        <f t="shared" si="114"/>
        <v>0.38404373916060597</v>
      </c>
      <c r="J831" s="19">
        <f t="shared" si="111"/>
        <v>1.0905141131138875E-4</v>
      </c>
      <c r="K831" s="13">
        <f t="shared" si="115"/>
        <v>1.2411193971146353</v>
      </c>
      <c r="L831" s="13">
        <f t="shared" si="112"/>
        <v>0.2160137120011818</v>
      </c>
      <c r="M831" s="13">
        <f t="shared" si="116"/>
        <v>4.6661923772529527E-2</v>
      </c>
      <c r="N831" s="19">
        <f t="shared" si="113"/>
        <v>1.3249919535260982E-5</v>
      </c>
    </row>
    <row r="832" spans="1:14" x14ac:dyDescent="0.2">
      <c r="A832" s="5">
        <v>830</v>
      </c>
      <c r="B832" s="2" t="str">
        <f>'Исходные данные'!A1082</f>
        <v>22.11.2012</v>
      </c>
      <c r="C832" s="2">
        <f>'Исходные данные'!B1082</f>
        <v>1029.3499999999999</v>
      </c>
      <c r="D832" s="6" t="str">
        <f>'Исходные данные'!A834</f>
        <v>25.11.2013</v>
      </c>
      <c r="E832" s="2">
        <f>'Исходные данные'!B834</f>
        <v>1520.86</v>
      </c>
      <c r="F832" s="13">
        <f t="shared" si="108"/>
        <v>1.4774955068732696</v>
      </c>
      <c r="G832" s="13">
        <f t="shared" si="109"/>
        <v>9.8292544778218388E-2</v>
      </c>
      <c r="H832" s="13">
        <f t="shared" si="110"/>
        <v>2.8316317312016974E-4</v>
      </c>
      <c r="I832" s="13">
        <f t="shared" si="114"/>
        <v>0.39034842926017216</v>
      </c>
      <c r="J832" s="19">
        <f t="shared" si="111"/>
        <v>1.1053229985178447E-4</v>
      </c>
      <c r="K832" s="13">
        <f t="shared" si="115"/>
        <v>1.2489689889106663</v>
      </c>
      <c r="L832" s="13">
        <f t="shared" si="112"/>
        <v>0.22231840210074799</v>
      </c>
      <c r="M832" s="13">
        <f t="shared" si="116"/>
        <v>4.942547191262988E-2</v>
      </c>
      <c r="N832" s="19">
        <f t="shared" si="113"/>
        <v>1.3995473459742102E-5</v>
      </c>
    </row>
    <row r="833" spans="1:14" x14ac:dyDescent="0.2">
      <c r="A833" s="5">
        <v>831</v>
      </c>
      <c r="B833" s="2" t="str">
        <f>'Исходные данные'!A1083</f>
        <v>21.11.2012</v>
      </c>
      <c r="C833" s="2">
        <f>'Исходные данные'!B1083</f>
        <v>1030.55</v>
      </c>
      <c r="D833" s="6" t="str">
        <f>'Исходные данные'!A835</f>
        <v>22.11.2013</v>
      </c>
      <c r="E833" s="2">
        <f>'Исходные данные'!B835</f>
        <v>1514.55</v>
      </c>
      <c r="F833" s="13">
        <f t="shared" si="108"/>
        <v>1.4696521275047305</v>
      </c>
      <c r="G833" s="13">
        <f t="shared" si="109"/>
        <v>9.8018205756712523E-2</v>
      </c>
      <c r="H833" s="13">
        <f t="shared" si="110"/>
        <v>2.8237285165666953E-4</v>
      </c>
      <c r="I833" s="13">
        <f t="shared" si="114"/>
        <v>0.38502572482913339</v>
      </c>
      <c r="J833" s="19">
        <f t="shared" si="111"/>
        <v>1.0872081188117854E-4</v>
      </c>
      <c r="K833" s="13">
        <f t="shared" si="115"/>
        <v>1.2423387571745996</v>
      </c>
      <c r="L833" s="13">
        <f t="shared" si="112"/>
        <v>0.21699569766970914</v>
      </c>
      <c r="M833" s="13">
        <f t="shared" si="116"/>
        <v>4.7087132807163826E-2</v>
      </c>
      <c r="N833" s="19">
        <f t="shared" si="113"/>
        <v>1.3296127967095168E-5</v>
      </c>
    </row>
    <row r="834" spans="1:14" x14ac:dyDescent="0.2">
      <c r="A834" s="5">
        <v>832</v>
      </c>
      <c r="B834" s="2" t="str">
        <f>'Исходные данные'!A1084</f>
        <v>20.11.2012</v>
      </c>
      <c r="C834" s="2">
        <f>'Исходные данные'!B1084</f>
        <v>1030.05</v>
      </c>
      <c r="D834" s="6" t="str">
        <f>'Исходные данные'!A836</f>
        <v>21.11.2013</v>
      </c>
      <c r="E834" s="2">
        <f>'Исходные данные'!B836</f>
        <v>1503.26</v>
      </c>
      <c r="F834" s="13">
        <f t="shared" ref="F834:F897" si="117">E834/C834</f>
        <v>1.4594048832580944</v>
      </c>
      <c r="G834" s="13">
        <f t="shared" ref="G834:G897" si="118">1/POWER(2,A834/248)</f>
        <v>9.7744632428056338E-2</v>
      </c>
      <c r="H834" s="13">
        <f t="shared" ref="H834:H897" si="119">G834/SUM(G$2:G$1242)</f>
        <v>2.8158473601678938E-4</v>
      </c>
      <c r="I834" s="13">
        <f t="shared" si="114"/>
        <v>0.37802873841620777</v>
      </c>
      <c r="J834" s="19">
        <f t="shared" ref="J834:J897" si="120">H834*I834</f>
        <v>1.0644712251368779E-4</v>
      </c>
      <c r="K834" s="13">
        <f t="shared" si="115"/>
        <v>1.2336764700635368</v>
      </c>
      <c r="L834" s="13">
        <f t="shared" ref="L834:L897" si="121">LN(K834)</f>
        <v>0.2099987112567836</v>
      </c>
      <c r="M834" s="13">
        <f t="shared" si="116"/>
        <v>4.4099458729509981E-2</v>
      </c>
      <c r="N834" s="19">
        <f t="shared" ref="N834:N897" si="122">M834*H834</f>
        <v>1.2417734444832365E-5</v>
      </c>
    </row>
    <row r="835" spans="1:14" x14ac:dyDescent="0.2">
      <c r="A835" s="5">
        <v>833</v>
      </c>
      <c r="B835" s="2" t="str">
        <f>'Исходные данные'!A1085</f>
        <v>19.11.2012</v>
      </c>
      <c r="C835" s="2">
        <f>'Исходные данные'!B1085</f>
        <v>1027.3699999999999</v>
      </c>
      <c r="D835" s="6" t="str">
        <f>'Исходные данные'!A837</f>
        <v>20.11.2013</v>
      </c>
      <c r="E835" s="2">
        <f>'Исходные данные'!B837</f>
        <v>1502.96</v>
      </c>
      <c r="F835" s="13">
        <f t="shared" si="117"/>
        <v>1.4629198828075574</v>
      </c>
      <c r="G835" s="13">
        <f t="shared" si="118"/>
        <v>9.7471822655165963E-2</v>
      </c>
      <c r="H835" s="13">
        <f t="shared" si="119"/>
        <v>2.8079882004397442E-4</v>
      </c>
      <c r="I835" s="13">
        <f t="shared" ref="I835:I898" si="123">LN(F835)</f>
        <v>0.38043435827433575</v>
      </c>
      <c r="J835" s="19">
        <f t="shared" si="120"/>
        <v>1.068255189076201E-4</v>
      </c>
      <c r="K835" s="13">
        <f t="shared" ref="K835:K898" si="124">F835/GEOMEAN(F$2:F$1242)</f>
        <v>1.2366477991896772</v>
      </c>
      <c r="L835" s="13">
        <f t="shared" si="121"/>
        <v>0.21240433111491153</v>
      </c>
      <c r="M835" s="13">
        <f t="shared" ref="M835:M898" si="125">POWER(L835-AVERAGE(L$2:L$1242),2)</f>
        <v>4.5115599876372987E-2</v>
      </c>
      <c r="N835" s="19">
        <f t="shared" si="122"/>
        <v>1.2668407210861613E-5</v>
      </c>
    </row>
    <row r="836" spans="1:14" x14ac:dyDescent="0.2">
      <c r="A836" s="5">
        <v>834</v>
      </c>
      <c r="B836" s="2" t="str">
        <f>'Исходные данные'!A1086</f>
        <v>16.11.2012</v>
      </c>
      <c r="C836" s="2">
        <f>'Исходные данные'!B1086</f>
        <v>1012.39</v>
      </c>
      <c r="D836" s="6" t="str">
        <f>'Исходные данные'!A838</f>
        <v>19.11.2013</v>
      </c>
      <c r="E836" s="2">
        <f>'Исходные данные'!B838</f>
        <v>1513.58</v>
      </c>
      <c r="F836" s="13">
        <f t="shared" si="117"/>
        <v>1.49505625302502</v>
      </c>
      <c r="G836" s="13">
        <f t="shared" si="118"/>
        <v>9.7199774306921949E-2</v>
      </c>
      <c r="H836" s="13">
        <f t="shared" si="119"/>
        <v>2.8001509759885217E-4</v>
      </c>
      <c r="I836" s="13">
        <f t="shared" si="123"/>
        <v>0.40216383357624025</v>
      </c>
      <c r="J836" s="19">
        <f t="shared" si="120"/>
        <v>1.1261194510957946E-4</v>
      </c>
      <c r="K836" s="13">
        <f t="shared" si="124"/>
        <v>1.263813587262159</v>
      </c>
      <c r="L836" s="13">
        <f t="shared" si="121"/>
        <v>0.23413380641681616</v>
      </c>
      <c r="M836" s="13">
        <f t="shared" si="125"/>
        <v>5.4818639307227163E-2</v>
      </c>
      <c r="N836" s="19">
        <f t="shared" si="122"/>
        <v>1.535004663584949E-5</v>
      </c>
    </row>
    <row r="837" spans="1:14" x14ac:dyDescent="0.2">
      <c r="A837" s="5">
        <v>835</v>
      </c>
      <c r="B837" s="2" t="str">
        <f>'Исходные данные'!A1087</f>
        <v>15.11.2012</v>
      </c>
      <c r="C837" s="2">
        <f>'Исходные данные'!B1087</f>
        <v>1006.21</v>
      </c>
      <c r="D837" s="6" t="str">
        <f>'Исходные данные'!A839</f>
        <v>18.11.2013</v>
      </c>
      <c r="E837" s="2">
        <f>'Исходные данные'!B839</f>
        <v>1519.04</v>
      </c>
      <c r="F837" s="13">
        <f t="shared" si="117"/>
        <v>1.5096649804712734</v>
      </c>
      <c r="G837" s="13">
        <f t="shared" si="118"/>
        <v>9.6928485258153063E-2</v>
      </c>
      <c r="H837" s="13">
        <f t="shared" si="119"/>
        <v>2.792335625591858E-4</v>
      </c>
      <c r="I837" s="13">
        <f t="shared" si="123"/>
        <v>0.41188775897308905</v>
      </c>
      <c r="J837" s="19">
        <f t="shared" si="120"/>
        <v>1.150128863125749E-4</v>
      </c>
      <c r="K837" s="13">
        <f t="shared" si="124"/>
        <v>1.27616276021256</v>
      </c>
      <c r="L837" s="13">
        <f t="shared" si="121"/>
        <v>0.24385773181366485</v>
      </c>
      <c r="M837" s="13">
        <f t="shared" si="125"/>
        <v>5.9466593365305305E-2</v>
      </c>
      <c r="N837" s="19">
        <f t="shared" si="122"/>
        <v>1.6605068718652643E-5</v>
      </c>
    </row>
    <row r="838" spans="1:14" x14ac:dyDescent="0.2">
      <c r="A838" s="5">
        <v>836</v>
      </c>
      <c r="B838" s="2" t="str">
        <f>'Исходные данные'!A1088</f>
        <v>14.11.2012</v>
      </c>
      <c r="C838" s="2">
        <f>'Исходные данные'!B1088</f>
        <v>1006.17</v>
      </c>
      <c r="D838" s="6" t="str">
        <f>'Исходные данные'!A840</f>
        <v>15.11.2013</v>
      </c>
      <c r="E838" s="2">
        <f>'Исходные данные'!B840</f>
        <v>1505.32</v>
      </c>
      <c r="F838" s="13">
        <f t="shared" si="117"/>
        <v>1.4960891300674837</v>
      </c>
      <c r="G838" s="13">
        <f t="shared" si="118"/>
        <v>9.665795338961948E-2</v>
      </c>
      <c r="H838" s="13">
        <f t="shared" si="119"/>
        <v>2.7845420881982599E-4</v>
      </c>
      <c r="I838" s="13">
        <f t="shared" si="123"/>
        <v>0.40285445669964676</v>
      </c>
      <c r="J838" s="19">
        <f t="shared" si="120"/>
        <v>1.1217651900984098E-4</v>
      </c>
      <c r="K838" s="13">
        <f t="shared" si="124"/>
        <v>1.2646867076130457</v>
      </c>
      <c r="L838" s="13">
        <f t="shared" si="121"/>
        <v>0.23482442954022256</v>
      </c>
      <c r="M838" s="13">
        <f t="shared" si="125"/>
        <v>5.5142512708890964E-2</v>
      </c>
      <c r="N838" s="19">
        <f t="shared" si="122"/>
        <v>1.5354664748691431E-5</v>
      </c>
    </row>
    <row r="839" spans="1:14" x14ac:dyDescent="0.2">
      <c r="A839" s="5">
        <v>837</v>
      </c>
      <c r="B839" s="2" t="str">
        <f>'Исходные данные'!A1089</f>
        <v>13.11.2012</v>
      </c>
      <c r="C839" s="2">
        <f>'Исходные данные'!B1089</f>
        <v>1014.13</v>
      </c>
      <c r="D839" s="6" t="str">
        <f>'Исходные данные'!A841</f>
        <v>14.11.2013</v>
      </c>
      <c r="E839" s="2">
        <f>'Исходные данные'!B841</f>
        <v>1499.04</v>
      </c>
      <c r="F839" s="13">
        <f t="shared" si="117"/>
        <v>1.4781536883831461</v>
      </c>
      <c r="G839" s="13">
        <f t="shared" si="118"/>
        <v>9.6388176587996283E-2</v>
      </c>
      <c r="H839" s="13">
        <f t="shared" si="119"/>
        <v>2.7767703029266301E-4</v>
      </c>
      <c r="I839" s="13">
        <f t="shared" si="123"/>
        <v>0.39079380114111961</v>
      </c>
      <c r="J839" s="19">
        <f t="shared" si="120"/>
        <v>1.085144621576476E-4</v>
      </c>
      <c r="K839" s="13">
        <f t="shared" si="124"/>
        <v>1.2495253684672105</v>
      </c>
      <c r="L839" s="13">
        <f t="shared" si="121"/>
        <v>0.22276377398169542</v>
      </c>
      <c r="M839" s="13">
        <f t="shared" si="125"/>
        <v>4.9623698998567896E-2</v>
      </c>
      <c r="N839" s="19">
        <f t="shared" si="122"/>
        <v>1.3779361370059329E-5</v>
      </c>
    </row>
    <row r="840" spans="1:14" x14ac:dyDescent="0.2">
      <c r="A840" s="5">
        <v>838</v>
      </c>
      <c r="B840" s="2" t="str">
        <f>'Исходные данные'!A1090</f>
        <v>12.11.2012</v>
      </c>
      <c r="C840" s="2">
        <f>'Исходные данные'!B1090</f>
        <v>1017.96</v>
      </c>
      <c r="D840" s="6" t="str">
        <f>'Исходные данные'!A842</f>
        <v>13.11.2013</v>
      </c>
      <c r="E840" s="2">
        <f>'Исходные данные'!B842</f>
        <v>1487.61</v>
      </c>
      <c r="F840" s="13">
        <f t="shared" si="117"/>
        <v>1.4613639042791464</v>
      </c>
      <c r="G840" s="13">
        <f t="shared" si="118"/>
        <v>9.6119152745857001E-2</v>
      </c>
      <c r="H840" s="13">
        <f t="shared" si="119"/>
        <v>2.7690202090657968E-4</v>
      </c>
      <c r="I840" s="13">
        <f t="shared" si="123"/>
        <v>0.37937018065783762</v>
      </c>
      <c r="J840" s="19">
        <f t="shared" si="120"/>
        <v>1.0504836969584946E-4</v>
      </c>
      <c r="K840" s="13">
        <f t="shared" si="124"/>
        <v>1.2353324862697017</v>
      </c>
      <c r="L840" s="13">
        <f t="shared" si="121"/>
        <v>0.21134015349841342</v>
      </c>
      <c r="M840" s="13">
        <f t="shared" si="125"/>
        <v>4.4664660480732962E-2</v>
      </c>
      <c r="N840" s="19">
        <f t="shared" si="122"/>
        <v>1.2367734750221201E-5</v>
      </c>
    </row>
    <row r="841" spans="1:14" x14ac:dyDescent="0.2">
      <c r="A841" s="5">
        <v>839</v>
      </c>
      <c r="B841" s="2" t="str">
        <f>'Исходные данные'!A1091</f>
        <v>09.11.2012</v>
      </c>
      <c r="C841" s="2">
        <f>'Исходные данные'!B1091</f>
        <v>1016.44</v>
      </c>
      <c r="D841" s="6" t="str">
        <f>'Исходные данные'!A843</f>
        <v>12.11.2013</v>
      </c>
      <c r="E841" s="2">
        <f>'Исходные данные'!B843</f>
        <v>1482.95</v>
      </c>
      <c r="F841" s="13">
        <f t="shared" si="117"/>
        <v>1.4589646216205581</v>
      </c>
      <c r="G841" s="13">
        <f t="shared" si="118"/>
        <v>9.5850879761656849E-2</v>
      </c>
      <c r="H841" s="13">
        <f t="shared" si="119"/>
        <v>2.7612917460740271E-4</v>
      </c>
      <c r="I841" s="13">
        <f t="shared" si="123"/>
        <v>0.37772702087143478</v>
      </c>
      <c r="J841" s="19">
        <f t="shared" si="120"/>
        <v>1.0430145050014247E-4</v>
      </c>
      <c r="K841" s="13">
        <f t="shared" si="124"/>
        <v>1.2333043043752272</v>
      </c>
      <c r="L841" s="13">
        <f t="shared" si="121"/>
        <v>0.20969699371201067</v>
      </c>
      <c r="M841" s="13">
        <f t="shared" si="125"/>
        <v>4.3972829171855056E-2</v>
      </c>
      <c r="N841" s="19">
        <f t="shared" si="122"/>
        <v>1.2142181024376656E-5</v>
      </c>
    </row>
    <row r="842" spans="1:14" x14ac:dyDescent="0.2">
      <c r="A842" s="5">
        <v>840</v>
      </c>
      <c r="B842" s="2" t="str">
        <f>'Исходные данные'!A1092</f>
        <v>08.11.2012</v>
      </c>
      <c r="C842" s="2">
        <f>'Исходные данные'!B1092</f>
        <v>1014.88</v>
      </c>
      <c r="D842" s="6" t="str">
        <f>'Исходные данные'!A844</f>
        <v>11.11.2013</v>
      </c>
      <c r="E842" s="2">
        <f>'Исходные данные'!B844</f>
        <v>1474.35</v>
      </c>
      <c r="F842" s="13">
        <f t="shared" si="117"/>
        <v>1.4527333280781964</v>
      </c>
      <c r="G842" s="13">
        <f t="shared" si="118"/>
        <v>9.5583355539716919E-2</v>
      </c>
      <c r="H842" s="13">
        <f t="shared" si="119"/>
        <v>2.7535848535785749E-4</v>
      </c>
      <c r="I842" s="13">
        <f t="shared" si="123"/>
        <v>0.37344683579516103</v>
      </c>
      <c r="J842" s="19">
        <f t="shared" si="120"/>
        <v>1.0283175506624006E-4</v>
      </c>
      <c r="K842" s="13">
        <f t="shared" si="124"/>
        <v>1.2280368146542744</v>
      </c>
      <c r="L842" s="13">
        <f t="shared" si="121"/>
        <v>0.20541680863573697</v>
      </c>
      <c r="M842" s="13">
        <f t="shared" si="125"/>
        <v>4.2196065270090996E-2</v>
      </c>
      <c r="N842" s="19">
        <f t="shared" si="122"/>
        <v>1.1619044620833551E-5</v>
      </c>
    </row>
    <row r="843" spans="1:14" x14ac:dyDescent="0.2">
      <c r="A843" s="5">
        <v>841</v>
      </c>
      <c r="B843" s="2" t="str">
        <f>'Исходные данные'!A1093</f>
        <v>07.11.2012</v>
      </c>
      <c r="C843" s="2">
        <f>'Исходные данные'!B1093</f>
        <v>1033.3499999999999</v>
      </c>
      <c r="D843" s="6" t="str">
        <f>'Исходные данные'!A845</f>
        <v>08.11.2013</v>
      </c>
      <c r="E843" s="2">
        <f>'Исходные данные'!B845</f>
        <v>1461.78</v>
      </c>
      <c r="F843" s="13">
        <f t="shared" si="117"/>
        <v>1.4146029902743504</v>
      </c>
      <c r="G843" s="13">
        <f t="shared" si="118"/>
        <v>9.5316577990207096E-2</v>
      </c>
      <c r="H843" s="13">
        <f t="shared" si="119"/>
        <v>2.7458994713751869E-4</v>
      </c>
      <c r="I843" s="13">
        <f t="shared" si="123"/>
        <v>0.34684891948316965</v>
      </c>
      <c r="J843" s="19">
        <f t="shared" si="120"/>
        <v>9.524122646558903E-5</v>
      </c>
      <c r="K843" s="13">
        <f t="shared" si="124"/>
        <v>1.1958041552437055</v>
      </c>
      <c r="L843" s="13">
        <f t="shared" si="121"/>
        <v>0.17881889232374551</v>
      </c>
      <c r="M843" s="13">
        <f t="shared" si="125"/>
        <v>3.1976196251891298E-2</v>
      </c>
      <c r="N843" s="19">
        <f t="shared" si="122"/>
        <v>8.7803420384657545E-6</v>
      </c>
    </row>
    <row r="844" spans="1:14" x14ac:dyDescent="0.2">
      <c r="A844" s="5">
        <v>842</v>
      </c>
      <c r="B844" s="2" t="str">
        <f>'Исходные данные'!A1094</f>
        <v>06.11.2012</v>
      </c>
      <c r="C844" s="2">
        <f>'Исходные данные'!B1094</f>
        <v>1050.4100000000001</v>
      </c>
      <c r="D844" s="6" t="str">
        <f>'Исходные данные'!A846</f>
        <v>07.11.2013</v>
      </c>
      <c r="E844" s="2">
        <f>'Исходные данные'!B846</f>
        <v>1480.06</v>
      </c>
      <c r="F844" s="13">
        <f t="shared" si="117"/>
        <v>1.4090307594177509</v>
      </c>
      <c r="G844" s="13">
        <f t="shared" si="118"/>
        <v>9.5050545029130296E-2</v>
      </c>
      <c r="H844" s="13">
        <f t="shared" si="119"/>
        <v>2.7382355394276484E-4</v>
      </c>
      <c r="I844" s="13">
        <f t="shared" si="123"/>
        <v>0.34290206335089829</v>
      </c>
      <c r="J844" s="19">
        <f t="shared" si="120"/>
        <v>9.389466164105006E-5</v>
      </c>
      <c r="K844" s="13">
        <f t="shared" si="124"/>
        <v>1.1910937899623437</v>
      </c>
      <c r="L844" s="13">
        <f t="shared" si="121"/>
        <v>0.17487203619147415</v>
      </c>
      <c r="M844" s="13">
        <f t="shared" si="125"/>
        <v>3.0580229041752255E-2</v>
      </c>
      <c r="N844" s="19">
        <f t="shared" si="122"/>
        <v>8.3735869965963523E-6</v>
      </c>
    </row>
    <row r="845" spans="1:14" x14ac:dyDescent="0.2">
      <c r="A845" s="5">
        <v>843</v>
      </c>
      <c r="B845" s="2" t="str">
        <f>'Исходные данные'!A1095</f>
        <v>02.11.2012</v>
      </c>
      <c r="C845" s="2">
        <f>'Исходные данные'!B1095</f>
        <v>1043.0899999999999</v>
      </c>
      <c r="D845" s="6" t="str">
        <f>'Исходные данные'!A847</f>
        <v>06.11.2013</v>
      </c>
      <c r="E845" s="2">
        <f>'Исходные данные'!B847</f>
        <v>1473.4</v>
      </c>
      <c r="F845" s="13">
        <f t="shared" si="117"/>
        <v>1.4125339136603747</v>
      </c>
      <c r="G845" s="13">
        <f t="shared" si="118"/>
        <v>9.4785254578305847E-2</v>
      </c>
      <c r="H845" s="13">
        <f t="shared" si="119"/>
        <v>2.7305929978673068E-4</v>
      </c>
      <c r="I845" s="13">
        <f t="shared" si="123"/>
        <v>0.34538519342129315</v>
      </c>
      <c r="J845" s="19">
        <f t="shared" si="120"/>
        <v>9.4310639072322849E-5</v>
      </c>
      <c r="K845" s="13">
        <f t="shared" si="124"/>
        <v>1.1940551059135964</v>
      </c>
      <c r="L845" s="13">
        <f t="shared" si="121"/>
        <v>0.17735516626186903</v>
      </c>
      <c r="M845" s="13">
        <f t="shared" si="125"/>
        <v>3.1454854999775218E-2</v>
      </c>
      <c r="N845" s="19">
        <f t="shared" si="122"/>
        <v>8.5890406811317661E-6</v>
      </c>
    </row>
    <row r="846" spans="1:14" x14ac:dyDescent="0.2">
      <c r="A846" s="5">
        <v>844</v>
      </c>
      <c r="B846" s="2" t="str">
        <f>'Исходные данные'!A1096</f>
        <v>01.11.2012</v>
      </c>
      <c r="C846" s="2">
        <f>'Исходные данные'!B1096</f>
        <v>1038.9000000000001</v>
      </c>
      <c r="D846" s="6" t="str">
        <f>'Исходные данные'!A848</f>
        <v>05.11.2013</v>
      </c>
      <c r="E846" s="2">
        <f>'Исходные данные'!B848</f>
        <v>1474.2</v>
      </c>
      <c r="F846" s="13">
        <f t="shared" si="117"/>
        <v>1.4190008663008951</v>
      </c>
      <c r="G846" s="13">
        <f t="shared" si="118"/>
        <v>9.4520704565353456E-2</v>
      </c>
      <c r="H846" s="13">
        <f t="shared" si="119"/>
        <v>2.7229717869926053E-4</v>
      </c>
      <c r="I846" s="13">
        <f t="shared" si="123"/>
        <v>0.34995300867870238</v>
      </c>
      <c r="J846" s="19">
        <f t="shared" si="120"/>
        <v>9.5291216940528495E-5</v>
      </c>
      <c r="K846" s="13">
        <f t="shared" si="124"/>
        <v>1.1995218049750755</v>
      </c>
      <c r="L846" s="13">
        <f t="shared" si="121"/>
        <v>0.18192298151927816</v>
      </c>
      <c r="M846" s="13">
        <f t="shared" si="125"/>
        <v>3.3095971204863635E-2</v>
      </c>
      <c r="N846" s="19">
        <f t="shared" si="122"/>
        <v>9.0119395853963343E-6</v>
      </c>
    </row>
    <row r="847" spans="1:14" x14ac:dyDescent="0.2">
      <c r="A847" s="5">
        <v>845</v>
      </c>
      <c r="B847" s="2" t="str">
        <f>'Исходные данные'!A1097</f>
        <v>31.10.2012</v>
      </c>
      <c r="C847" s="2">
        <f>'Исходные данные'!B1097</f>
        <v>1037.0899999999999</v>
      </c>
      <c r="D847" s="6" t="str">
        <f>'Исходные данные'!A849</f>
        <v>01.11.2013</v>
      </c>
      <c r="E847" s="2">
        <f>'Исходные данные'!B849</f>
        <v>1474.6</v>
      </c>
      <c r="F847" s="13">
        <f t="shared" si="117"/>
        <v>1.4218630977060815</v>
      </c>
      <c r="G847" s="13">
        <f t="shared" si="118"/>
        <v>9.4256892923676949E-2</v>
      </c>
      <c r="H847" s="13">
        <f t="shared" si="119"/>
        <v>2.7153718472686198E-4</v>
      </c>
      <c r="I847" s="13">
        <f t="shared" si="123"/>
        <v>0.35196805227806793</v>
      </c>
      <c r="J847" s="19">
        <f t="shared" si="120"/>
        <v>9.5572414029383544E-5</v>
      </c>
      <c r="K847" s="13">
        <f t="shared" si="124"/>
        <v>1.201941330616632</v>
      </c>
      <c r="L847" s="13">
        <f t="shared" si="121"/>
        <v>0.18393802511864385</v>
      </c>
      <c r="M847" s="13">
        <f t="shared" si="125"/>
        <v>3.3833197084546865E-2</v>
      </c>
      <c r="N847" s="19">
        <f t="shared" si="122"/>
        <v>9.1869710866469297E-6</v>
      </c>
    </row>
    <row r="848" spans="1:14" x14ac:dyDescent="0.2">
      <c r="A848" s="5">
        <v>846</v>
      </c>
      <c r="B848" s="2" t="str">
        <f>'Исходные данные'!A1098</f>
        <v>30.10.2012</v>
      </c>
      <c r="C848" s="2">
        <f>'Исходные данные'!B1098</f>
        <v>1039.99</v>
      </c>
      <c r="D848" s="6" t="str">
        <f>'Исходные данные'!A850</f>
        <v>31.10.2013</v>
      </c>
      <c r="E848" s="2">
        <f>'Исходные данные'!B850</f>
        <v>1473.42</v>
      </c>
      <c r="F848" s="13">
        <f t="shared" si="117"/>
        <v>1.4167636227271416</v>
      </c>
      <c r="G848" s="13">
        <f t="shared" si="118"/>
        <v>9.3993817592447973E-2</v>
      </c>
      <c r="H848" s="13">
        <f t="shared" si="119"/>
        <v>2.7077931193265854E-4</v>
      </c>
      <c r="I848" s="13">
        <f t="shared" si="123"/>
        <v>0.34837513149843508</v>
      </c>
      <c r="J848" s="19">
        <f t="shared" si="120"/>
        <v>9.4332778401595694E-5</v>
      </c>
      <c r="K848" s="13">
        <f t="shared" si="124"/>
        <v>1.1976305993292655</v>
      </c>
      <c r="L848" s="13">
        <f t="shared" si="121"/>
        <v>0.18034510433901088</v>
      </c>
      <c r="M848" s="13">
        <f t="shared" si="125"/>
        <v>3.252435665904873E-2</v>
      </c>
      <c r="N848" s="19">
        <f t="shared" si="122"/>
        <v>8.8069229171895951E-6</v>
      </c>
    </row>
    <row r="849" spans="1:14" x14ac:dyDescent="0.2">
      <c r="A849" s="5">
        <v>847</v>
      </c>
      <c r="B849" s="2" t="str">
        <f>'Исходные данные'!A1099</f>
        <v>29.10.2012</v>
      </c>
      <c r="C849" s="2">
        <f>'Исходные данные'!B1099</f>
        <v>1040.92</v>
      </c>
      <c r="D849" s="6" t="str">
        <f>'Исходные данные'!A851</f>
        <v>30.10.2013</v>
      </c>
      <c r="E849" s="2">
        <f>'Исходные данные'!B851</f>
        <v>1474.53</v>
      </c>
      <c r="F849" s="13">
        <f t="shared" si="117"/>
        <v>1.4165641932136954</v>
      </c>
      <c r="G849" s="13">
        <f t="shared" si="118"/>
        <v>9.3731476516590209E-2</v>
      </c>
      <c r="H849" s="13">
        <f t="shared" si="119"/>
        <v>2.700235543963443E-4</v>
      </c>
      <c r="I849" s="13">
        <f t="shared" si="123"/>
        <v>0.34823435744987385</v>
      </c>
      <c r="J849" s="19">
        <f t="shared" si="120"/>
        <v>9.4031478961542012E-5</v>
      </c>
      <c r="K849" s="13">
        <f t="shared" si="124"/>
        <v>1.1974620158874825</v>
      </c>
      <c r="L849" s="13">
        <f t="shared" si="121"/>
        <v>0.18020433029044977</v>
      </c>
      <c r="M849" s="13">
        <f t="shared" si="125"/>
        <v>3.2473600655429521E-2</v>
      </c>
      <c r="N849" s="19">
        <f t="shared" si="122"/>
        <v>8.7686370730265362E-6</v>
      </c>
    </row>
    <row r="850" spans="1:14" x14ac:dyDescent="0.2">
      <c r="A850" s="5">
        <v>848</v>
      </c>
      <c r="B850" s="2" t="str">
        <f>'Исходные данные'!A1100</f>
        <v>26.10.2012</v>
      </c>
      <c r="C850" s="2">
        <f>'Исходные данные'!B1100</f>
        <v>1038.08</v>
      </c>
      <c r="D850" s="6" t="str">
        <f>'Исходные данные'!A852</f>
        <v>29.10.2013</v>
      </c>
      <c r="E850" s="2">
        <f>'Исходные данные'!B852</f>
        <v>1470.43</v>
      </c>
      <c r="F850" s="13">
        <f t="shared" si="117"/>
        <v>1.4164900585696671</v>
      </c>
      <c r="G850" s="13">
        <f t="shared" si="118"/>
        <v>9.346986764676303E-2</v>
      </c>
      <c r="H850" s="13">
        <f t="shared" si="119"/>
        <v>2.6926990621413687E-4</v>
      </c>
      <c r="I850" s="13">
        <f t="shared" si="123"/>
        <v>0.34818202195788778</v>
      </c>
      <c r="J850" s="19">
        <f t="shared" si="120"/>
        <v>9.375494039804898E-5</v>
      </c>
      <c r="K850" s="13">
        <f t="shared" si="124"/>
        <v>1.1973993477636442</v>
      </c>
      <c r="L850" s="13">
        <f t="shared" si="121"/>
        <v>0.18015199479846369</v>
      </c>
      <c r="M850" s="13">
        <f t="shared" si="125"/>
        <v>3.2454741229865698E-2</v>
      </c>
      <c r="N850" s="19">
        <f t="shared" si="122"/>
        <v>8.739085127170018E-6</v>
      </c>
    </row>
    <row r="851" spans="1:14" x14ac:dyDescent="0.2">
      <c r="A851" s="5">
        <v>849</v>
      </c>
      <c r="B851" s="2" t="str">
        <f>'Исходные данные'!A1101</f>
        <v>25.10.2012</v>
      </c>
      <c r="C851" s="2">
        <f>'Исходные данные'!B1101</f>
        <v>1029.67</v>
      </c>
      <c r="D851" s="6" t="str">
        <f>'Исходные данные'!A853</f>
        <v>28.10.2013</v>
      </c>
      <c r="E851" s="2">
        <f>'Исходные данные'!B853</f>
        <v>1476.23</v>
      </c>
      <c r="F851" s="13">
        <f t="shared" si="117"/>
        <v>1.4336923480338359</v>
      </c>
      <c r="G851" s="13">
        <f t="shared" si="118"/>
        <v>9.3208988939345733E-2</v>
      </c>
      <c r="H851" s="13">
        <f t="shared" si="119"/>
        <v>2.6851836149873197E-4</v>
      </c>
      <c r="I851" s="13">
        <f t="shared" si="123"/>
        <v>0.36025317804013174</v>
      </c>
      <c r="J851" s="19">
        <f t="shared" si="120"/>
        <v>9.6734593092047139E-5</v>
      </c>
      <c r="K851" s="13">
        <f t="shared" si="124"/>
        <v>1.2119409324784967</v>
      </c>
      <c r="L851" s="13">
        <f t="shared" si="121"/>
        <v>0.19222315088070765</v>
      </c>
      <c r="M851" s="13">
        <f t="shared" si="125"/>
        <v>3.6949739734507311E-2</v>
      </c>
      <c r="N851" s="19">
        <f t="shared" si="122"/>
        <v>9.921683571314494E-6</v>
      </c>
    </row>
    <row r="852" spans="1:14" x14ac:dyDescent="0.2">
      <c r="A852" s="5">
        <v>850</v>
      </c>
      <c r="B852" s="2" t="str">
        <f>'Исходные данные'!A1102</f>
        <v>24.10.2012</v>
      </c>
      <c r="C852" s="2">
        <f>'Исходные данные'!B1102</f>
        <v>1033.45</v>
      </c>
      <c r="D852" s="6" t="str">
        <f>'Исходные данные'!A854</f>
        <v>25.10.2013</v>
      </c>
      <c r="E852" s="2">
        <f>'Исходные данные'!B854</f>
        <v>1472.26</v>
      </c>
      <c r="F852" s="13">
        <f t="shared" si="117"/>
        <v>1.4246068992210557</v>
      </c>
      <c r="G852" s="13">
        <f t="shared" si="118"/>
        <v>9.2948838356421343E-2</v>
      </c>
      <c r="H852" s="13">
        <f t="shared" si="119"/>
        <v>2.6776891437925665E-4</v>
      </c>
      <c r="I852" s="13">
        <f t="shared" si="123"/>
        <v>0.35389591546844062</v>
      </c>
      <c r="J852" s="19">
        <f t="shared" si="120"/>
        <v>9.4762325088237524E-5</v>
      </c>
      <c r="K852" s="13">
        <f t="shared" si="124"/>
        <v>1.2042607441024846</v>
      </c>
      <c r="L852" s="13">
        <f t="shared" si="121"/>
        <v>0.1858658883090164</v>
      </c>
      <c r="M852" s="13">
        <f t="shared" si="125"/>
        <v>3.4546128436899769E-2</v>
      </c>
      <c r="N852" s="19">
        <f t="shared" si="122"/>
        <v>9.2503793075550183E-6</v>
      </c>
    </row>
    <row r="853" spans="1:14" x14ac:dyDescent="0.2">
      <c r="A853" s="5">
        <v>851</v>
      </c>
      <c r="B853" s="2" t="str">
        <f>'Исходные данные'!A1103</f>
        <v>23.10.2012</v>
      </c>
      <c r="C853" s="2">
        <f>'Исходные данные'!B1103</f>
        <v>1040.18</v>
      </c>
      <c r="D853" s="6" t="str">
        <f>'Исходные данные'!A855</f>
        <v>24.10.2013</v>
      </c>
      <c r="E853" s="2">
        <f>'Исходные данные'!B855</f>
        <v>1464.43</v>
      </c>
      <c r="F853" s="13">
        <f t="shared" si="117"/>
        <v>1.4078621007902479</v>
      </c>
      <c r="G853" s="13">
        <f t="shared" si="118"/>
        <v>9.2689413865760878E-2</v>
      </c>
      <c r="H853" s="13">
        <f t="shared" si="119"/>
        <v>2.6702155900122415E-4</v>
      </c>
      <c r="I853" s="13">
        <f t="shared" si="123"/>
        <v>0.34207231315978376</v>
      </c>
      <c r="J853" s="19">
        <f t="shared" si="120"/>
        <v>9.1340682351080427E-5</v>
      </c>
      <c r="K853" s="13">
        <f t="shared" si="124"/>
        <v>1.1901058895744345</v>
      </c>
      <c r="L853" s="13">
        <f t="shared" si="121"/>
        <v>0.17404228600035959</v>
      </c>
      <c r="M853" s="13">
        <f t="shared" si="125"/>
        <v>3.0290717316230974E-2</v>
      </c>
      <c r="N853" s="19">
        <f t="shared" si="122"/>
        <v>8.0882745610453718E-6</v>
      </c>
    </row>
    <row r="854" spans="1:14" x14ac:dyDescent="0.2">
      <c r="A854" s="5">
        <v>852</v>
      </c>
      <c r="B854" s="2" t="str">
        <f>'Исходные данные'!A1104</f>
        <v>22.10.2012</v>
      </c>
      <c r="C854" s="2">
        <f>'Исходные данные'!B1104</f>
        <v>1034.8900000000001</v>
      </c>
      <c r="D854" s="6" t="str">
        <f>'Исходные данные'!A856</f>
        <v>23.10.2013</v>
      </c>
      <c r="E854" s="2">
        <f>'Исходные данные'!B856</f>
        <v>1474.21</v>
      </c>
      <c r="F854" s="13">
        <f t="shared" si="117"/>
        <v>1.4245088850022707</v>
      </c>
      <c r="G854" s="13">
        <f t="shared" si="118"/>
        <v>9.2430713440807347E-2</v>
      </c>
      <c r="H854" s="13">
        <f t="shared" si="119"/>
        <v>2.6627628952648766E-4</v>
      </c>
      <c r="I854" s="13">
        <f t="shared" si="123"/>
        <v>0.35382711221420549</v>
      </c>
      <c r="J854" s="19">
        <f t="shared" si="120"/>
        <v>9.421577057427082E-5</v>
      </c>
      <c r="K854" s="13">
        <f t="shared" si="124"/>
        <v>1.2041778898946951</v>
      </c>
      <c r="L854" s="13">
        <f t="shared" si="121"/>
        <v>0.18579708505478135</v>
      </c>
      <c r="M854" s="13">
        <f t="shared" si="125"/>
        <v>3.4520556814853665E-2</v>
      </c>
      <c r="N854" s="19">
        <f t="shared" si="122"/>
        <v>9.1920057810475405E-6</v>
      </c>
    </row>
    <row r="855" spans="1:14" x14ac:dyDescent="0.2">
      <c r="A855" s="5">
        <v>853</v>
      </c>
      <c r="B855" s="2" t="str">
        <f>'Исходные данные'!A1105</f>
        <v>19.10.2012</v>
      </c>
      <c r="C855" s="2">
        <f>'Исходные данные'!B1105</f>
        <v>1036.03</v>
      </c>
      <c r="D855" s="6" t="str">
        <f>'Исходные данные'!A857</f>
        <v>22.10.2013</v>
      </c>
      <c r="E855" s="2">
        <f>'Исходные данные'!B857</f>
        <v>1476.28</v>
      </c>
      <c r="F855" s="13">
        <f t="shared" si="117"/>
        <v>1.4249394322558226</v>
      </c>
      <c r="G855" s="13">
        <f t="shared" si="118"/>
        <v>9.2172735060660066E-2</v>
      </c>
      <c r="H855" s="13">
        <f t="shared" si="119"/>
        <v>2.6553310013319512E-4</v>
      </c>
      <c r="I855" s="13">
        <f t="shared" si="123"/>
        <v>0.35412930913718238</v>
      </c>
      <c r="J855" s="19">
        <f t="shared" si="120"/>
        <v>9.4033053303222661E-5</v>
      </c>
      <c r="K855" s="13">
        <f t="shared" si="124"/>
        <v>1.2045418437378341</v>
      </c>
      <c r="L855" s="13">
        <f t="shared" si="121"/>
        <v>0.1860992819777583</v>
      </c>
      <c r="M855" s="13">
        <f t="shared" si="125"/>
        <v>3.4632942752637202E-2</v>
      </c>
      <c r="N855" s="19">
        <f t="shared" si="122"/>
        <v>9.1961926558432284E-6</v>
      </c>
    </row>
    <row r="856" spans="1:14" x14ac:dyDescent="0.2">
      <c r="A856" s="5">
        <v>854</v>
      </c>
      <c r="B856" s="2" t="str">
        <f>'Исходные данные'!A1106</f>
        <v>18.10.2012</v>
      </c>
      <c r="C856" s="2">
        <f>'Исходные данные'!B1106</f>
        <v>1048.1600000000001</v>
      </c>
      <c r="D856" s="6" t="str">
        <f>'Исходные данные'!A858</f>
        <v>21.10.2013</v>
      </c>
      <c r="E856" s="2">
        <f>'Исходные данные'!B858</f>
        <v>1470.17</v>
      </c>
      <c r="F856" s="13">
        <f t="shared" si="117"/>
        <v>1.4026198290337353</v>
      </c>
      <c r="G856" s="13">
        <f t="shared" si="118"/>
        <v>9.1915476710058591E-2</v>
      </c>
      <c r="H856" s="13">
        <f t="shared" si="119"/>
        <v>2.6479198501574302E-4</v>
      </c>
      <c r="I856" s="13">
        <f t="shared" si="123"/>
        <v>0.33834179436120609</v>
      </c>
      <c r="J856" s="19">
        <f t="shared" si="120"/>
        <v>8.9590195342692096E-5</v>
      </c>
      <c r="K856" s="13">
        <f t="shared" si="124"/>
        <v>1.1856744481082047</v>
      </c>
      <c r="L856" s="13">
        <f t="shared" si="121"/>
        <v>0.1703117672017819</v>
      </c>
      <c r="M856" s="13">
        <f t="shared" si="125"/>
        <v>2.9006098047393961E-2</v>
      </c>
      <c r="N856" s="19">
        <f t="shared" si="122"/>
        <v>7.6805822795307148E-6</v>
      </c>
    </row>
    <row r="857" spans="1:14" x14ac:dyDescent="0.2">
      <c r="A857" s="5">
        <v>855</v>
      </c>
      <c r="B857" s="2" t="str">
        <f>'Исходные данные'!A1107</f>
        <v>17.10.2012</v>
      </c>
      <c r="C857" s="2">
        <f>'Исходные данные'!B1107</f>
        <v>1060.27</v>
      </c>
      <c r="D857" s="6" t="str">
        <f>'Исходные данные'!A859</f>
        <v>18.10.2013</v>
      </c>
      <c r="E857" s="2">
        <f>'Исходные данные'!B859</f>
        <v>1440.98</v>
      </c>
      <c r="F857" s="13">
        <f t="shared" si="117"/>
        <v>1.3590689164080847</v>
      </c>
      <c r="G857" s="13">
        <f t="shared" si="118"/>
        <v>9.1658936379367367E-2</v>
      </c>
      <c r="H857" s="13">
        <f t="shared" si="119"/>
        <v>2.6405293838473219E-4</v>
      </c>
      <c r="I857" s="13">
        <f t="shared" si="123"/>
        <v>0.30679984500030155</v>
      </c>
      <c r="J857" s="19">
        <f t="shared" si="120"/>
        <v>8.1011400568310008E-5</v>
      </c>
      <c r="K857" s="13">
        <f t="shared" si="124"/>
        <v>1.1488596225773267</v>
      </c>
      <c r="L857" s="13">
        <f t="shared" si="121"/>
        <v>0.13876981784087736</v>
      </c>
      <c r="M857" s="13">
        <f t="shared" si="125"/>
        <v>1.925706234359029E-2</v>
      </c>
      <c r="N857" s="19">
        <f t="shared" si="122"/>
        <v>5.0848838964829937E-6</v>
      </c>
    </row>
    <row r="858" spans="1:14" x14ac:dyDescent="0.2">
      <c r="A858" s="5">
        <v>856</v>
      </c>
      <c r="B858" s="2" t="str">
        <f>'Исходные данные'!A1108</f>
        <v>16.10.2012</v>
      </c>
      <c r="C858" s="2">
        <f>'Исходные данные'!B1108</f>
        <v>1057.0999999999999</v>
      </c>
      <c r="D858" s="6" t="str">
        <f>'Исходные данные'!A860</f>
        <v>17.10.2013</v>
      </c>
      <c r="E858" s="2">
        <f>'Исходные данные'!B860</f>
        <v>1448.33</v>
      </c>
      <c r="F858" s="13">
        <f t="shared" si="117"/>
        <v>1.370097436382556</v>
      </c>
      <c r="G858" s="13">
        <f t="shared" si="118"/>
        <v>9.1403112064559727E-2</v>
      </c>
      <c r="H858" s="13">
        <f t="shared" si="119"/>
        <v>2.6331595446692159E-4</v>
      </c>
      <c r="I858" s="13">
        <f t="shared" si="123"/>
        <v>0.31488185875814451</v>
      </c>
      <c r="J858" s="19">
        <f t="shared" si="120"/>
        <v>8.2913417183219215E-5</v>
      </c>
      <c r="K858" s="13">
        <f t="shared" si="124"/>
        <v>1.1581823442895884</v>
      </c>
      <c r="L858" s="13">
        <f t="shared" si="121"/>
        <v>0.14685183159872039</v>
      </c>
      <c r="M858" s="13">
        <f t="shared" si="125"/>
        <v>2.1565460443898943E-2</v>
      </c>
      <c r="N858" s="19">
        <f t="shared" si="122"/>
        <v>5.678529800303893E-6</v>
      </c>
    </row>
    <row r="859" spans="1:14" x14ac:dyDescent="0.2">
      <c r="A859" s="5">
        <v>857</v>
      </c>
      <c r="B859" s="2" t="str">
        <f>'Исходные данные'!A1109</f>
        <v>15.10.2012</v>
      </c>
      <c r="C859" s="2">
        <f>'Исходные данные'!B1109</f>
        <v>1050.8399999999999</v>
      </c>
      <c r="D859" s="6" t="str">
        <f>'Исходные данные'!A861</f>
        <v>16.10.2013</v>
      </c>
      <c r="E859" s="2">
        <f>'Исходные данные'!B861</f>
        <v>1450.21</v>
      </c>
      <c r="F859" s="13">
        <f t="shared" si="117"/>
        <v>1.3800483422785583</v>
      </c>
      <c r="G859" s="13">
        <f t="shared" si="118"/>
        <v>9.1148001767202336E-2</v>
      </c>
      <c r="H859" s="13">
        <f t="shared" si="119"/>
        <v>2.6258102750518364E-4</v>
      </c>
      <c r="I859" s="13">
        <f t="shared" si="123"/>
        <v>0.32211852919219136</v>
      </c>
      <c r="J859" s="19">
        <f t="shared" si="120"/>
        <v>8.4582214373744096E-5</v>
      </c>
      <c r="K859" s="13">
        <f t="shared" si="124"/>
        <v>1.1665941281615926</v>
      </c>
      <c r="L859" s="13">
        <f t="shared" si="121"/>
        <v>0.15408850203276722</v>
      </c>
      <c r="M859" s="13">
        <f t="shared" si="125"/>
        <v>2.3743266458702117E-2</v>
      </c>
      <c r="N859" s="19">
        <f t="shared" si="122"/>
        <v>6.2345313030553645E-6</v>
      </c>
    </row>
    <row r="860" spans="1:14" x14ac:dyDescent="0.2">
      <c r="A860" s="5">
        <v>858</v>
      </c>
      <c r="B860" s="2" t="str">
        <f>'Исходные данные'!A1110</f>
        <v>12.10.2012</v>
      </c>
      <c r="C860" s="2">
        <f>'Исходные данные'!B1110</f>
        <v>1051.1300000000001</v>
      </c>
      <c r="D860" s="6" t="str">
        <f>'Исходные данные'!A862</f>
        <v>15.10.2013</v>
      </c>
      <c r="E860" s="2">
        <f>'Исходные данные'!B862</f>
        <v>1449.25</v>
      </c>
      <c r="F860" s="13">
        <f t="shared" si="117"/>
        <v>1.3787542929989629</v>
      </c>
      <c r="G860" s="13">
        <f t="shared" si="118"/>
        <v>9.0893603494439645E-2</v>
      </c>
      <c r="H860" s="13">
        <f t="shared" si="119"/>
        <v>2.6184815175845928E-4</v>
      </c>
      <c r="I860" s="13">
        <f t="shared" si="123"/>
        <v>0.32118040526991198</v>
      </c>
      <c r="J860" s="19">
        <f t="shared" si="120"/>
        <v>8.4100495500959366E-5</v>
      </c>
      <c r="K860" s="13">
        <f t="shared" si="124"/>
        <v>1.1655002314879186</v>
      </c>
      <c r="L860" s="13">
        <f t="shared" si="121"/>
        <v>0.15315037811048782</v>
      </c>
      <c r="M860" s="13">
        <f t="shared" si="125"/>
        <v>2.3455038315385396E-2</v>
      </c>
      <c r="N860" s="19">
        <f t="shared" si="122"/>
        <v>6.1416584323075119E-6</v>
      </c>
    </row>
    <row r="861" spans="1:14" x14ac:dyDescent="0.2">
      <c r="A861" s="5">
        <v>859</v>
      </c>
      <c r="B861" s="2" t="str">
        <f>'Исходные данные'!A1111</f>
        <v>11.10.2012</v>
      </c>
      <c r="C861" s="2">
        <f>'Исходные данные'!B1111</f>
        <v>1054.3599999999999</v>
      </c>
      <c r="D861" s="6" t="str">
        <f>'Исходные данные'!A863</f>
        <v>14.10.2013</v>
      </c>
      <c r="E861" s="2">
        <f>'Исходные данные'!B863</f>
        <v>1442</v>
      </c>
      <c r="F861" s="13">
        <f t="shared" si="117"/>
        <v>1.3676543116203195</v>
      </c>
      <c r="G861" s="13">
        <f t="shared" si="118"/>
        <v>9.0639915258978063E-2</v>
      </c>
      <c r="H861" s="13">
        <f t="shared" si="119"/>
        <v>2.6111732150171246E-4</v>
      </c>
      <c r="I861" s="13">
        <f t="shared" si="123"/>
        <v>0.31309709108332134</v>
      </c>
      <c r="J861" s="19">
        <f t="shared" si="120"/>
        <v>8.175507379365457E-5</v>
      </c>
      <c r="K861" s="13">
        <f t="shared" si="124"/>
        <v>1.1561171014175267</v>
      </c>
      <c r="L861" s="13">
        <f t="shared" si="121"/>
        <v>0.14506706392389715</v>
      </c>
      <c r="M861" s="13">
        <f t="shared" si="125"/>
        <v>2.1044453035500069E-2</v>
      </c>
      <c r="N861" s="19">
        <f t="shared" si="122"/>
        <v>5.4950712090983602E-6</v>
      </c>
    </row>
    <row r="862" spans="1:14" x14ac:dyDescent="0.2">
      <c r="A862" s="5">
        <v>860</v>
      </c>
      <c r="B862" s="2" t="str">
        <f>'Исходные данные'!A1112</f>
        <v>10.10.2012</v>
      </c>
      <c r="C862" s="2">
        <f>'Исходные данные'!B1112</f>
        <v>1051.42</v>
      </c>
      <c r="D862" s="6" t="str">
        <f>'Исходные данные'!A864</f>
        <v>11.10.2013</v>
      </c>
      <c r="E862" s="2">
        <f>'Исходные данные'!B864</f>
        <v>1440.14</v>
      </c>
      <c r="F862" s="13">
        <f t="shared" si="117"/>
        <v>1.3697095356755626</v>
      </c>
      <c r="G862" s="13">
        <f t="shared" si="118"/>
        <v>9.0386935079070946E-2</v>
      </c>
      <c r="H862" s="13">
        <f t="shared" si="119"/>
        <v>2.6038853102588707E-4</v>
      </c>
      <c r="I862" s="13">
        <f t="shared" si="123"/>
        <v>0.31459869960602821</v>
      </c>
      <c r="J862" s="19">
        <f t="shared" si="120"/>
        <v>8.1917893253067998E-5</v>
      </c>
      <c r="K862" s="13">
        <f t="shared" si="124"/>
        <v>1.1578544407856133</v>
      </c>
      <c r="L862" s="13">
        <f t="shared" si="121"/>
        <v>0.14656867244660407</v>
      </c>
      <c r="M862" s="13">
        <f t="shared" si="125"/>
        <v>2.1482375742759924E-2</v>
      </c>
      <c r="N862" s="19">
        <f t="shared" si="122"/>
        <v>5.5937642626034067E-6</v>
      </c>
    </row>
    <row r="863" spans="1:14" x14ac:dyDescent="0.2">
      <c r="A863" s="5">
        <v>861</v>
      </c>
      <c r="B863" s="2" t="str">
        <f>'Исходные данные'!A1113</f>
        <v>09.10.2012</v>
      </c>
      <c r="C863" s="2">
        <f>'Исходные данные'!B1113</f>
        <v>1055.23</v>
      </c>
      <c r="D863" s="6" t="str">
        <f>'Исходные данные'!A865</f>
        <v>10.10.2013</v>
      </c>
      <c r="E863" s="2">
        <f>'Исходные данные'!B865</f>
        <v>1424.36</v>
      </c>
      <c r="F863" s="13">
        <f t="shared" si="117"/>
        <v>1.3498099940297374</v>
      </c>
      <c r="G863" s="13">
        <f t="shared" si="118"/>
        <v>9.0134660978502479E-2</v>
      </c>
      <c r="H863" s="13">
        <f t="shared" si="119"/>
        <v>2.5966177463785999E-4</v>
      </c>
      <c r="I863" s="13">
        <f t="shared" si="123"/>
        <v>0.29996383738165072</v>
      </c>
      <c r="J863" s="19">
        <f t="shared" si="120"/>
        <v>7.7889142341701874E-5</v>
      </c>
      <c r="K863" s="13">
        <f t="shared" si="124"/>
        <v>1.1410327920607595</v>
      </c>
      <c r="L863" s="13">
        <f t="shared" si="121"/>
        <v>0.13193381022222658</v>
      </c>
      <c r="M863" s="13">
        <f t="shared" si="125"/>
        <v>1.7406530279754508E-2</v>
      </c>
      <c r="N863" s="19">
        <f t="shared" si="122"/>
        <v>4.5198105427287014E-6</v>
      </c>
    </row>
    <row r="864" spans="1:14" x14ac:dyDescent="0.2">
      <c r="A864" s="5">
        <v>862</v>
      </c>
      <c r="B864" s="2" t="str">
        <f>'Исходные данные'!A1114</f>
        <v>08.10.2012</v>
      </c>
      <c r="C864" s="2">
        <f>'Исходные данные'!B1114</f>
        <v>1074.54</v>
      </c>
      <c r="D864" s="6" t="str">
        <f>'Исходные данные'!A866</f>
        <v>09.10.2013</v>
      </c>
      <c r="E864" s="2">
        <f>'Исходные данные'!B866</f>
        <v>1429.69</v>
      </c>
      <c r="F864" s="13">
        <f t="shared" si="117"/>
        <v>1.330513522065256</v>
      </c>
      <c r="G864" s="13">
        <f t="shared" si="118"/>
        <v>8.9883090986572753E-2</v>
      </c>
      <c r="H864" s="13">
        <f t="shared" si="119"/>
        <v>2.5893704666039879E-4</v>
      </c>
      <c r="I864" s="13">
        <f t="shared" si="123"/>
        <v>0.28556497452958884</v>
      </c>
      <c r="J864" s="19">
        <f t="shared" si="120"/>
        <v>7.3943351134343735E-5</v>
      </c>
      <c r="K864" s="13">
        <f t="shared" si="124"/>
        <v>1.1247209352957772</v>
      </c>
      <c r="L864" s="13">
        <f t="shared" si="121"/>
        <v>0.11753494737016459</v>
      </c>
      <c r="M864" s="13">
        <f t="shared" si="125"/>
        <v>1.3814463853307368E-2</v>
      </c>
      <c r="N864" s="19">
        <f t="shared" si="122"/>
        <v>3.5770764713722425E-6</v>
      </c>
    </row>
    <row r="865" spans="1:14" x14ac:dyDescent="0.2">
      <c r="A865" s="5">
        <v>863</v>
      </c>
      <c r="B865" s="2" t="str">
        <f>'Исходные данные'!A1115</f>
        <v>05.10.2012</v>
      </c>
      <c r="C865" s="2">
        <f>'Исходные данные'!B1115</f>
        <v>1088.07</v>
      </c>
      <c r="D865" s="6" t="str">
        <f>'Исходные данные'!A867</f>
        <v>08.10.2013</v>
      </c>
      <c r="E865" s="2">
        <f>'Исходные данные'!B867</f>
        <v>1438.57</v>
      </c>
      <c r="F865" s="13">
        <f t="shared" si="117"/>
        <v>1.3221300100177378</v>
      </c>
      <c r="G865" s="13">
        <f t="shared" si="118"/>
        <v>8.9632223138082098E-2</v>
      </c>
      <c r="H865" s="13">
        <f t="shared" si="119"/>
        <v>2.5821434143211592E-4</v>
      </c>
      <c r="I865" s="13">
        <f t="shared" si="123"/>
        <v>0.27924408002657564</v>
      </c>
      <c r="J865" s="19">
        <f t="shared" si="120"/>
        <v>7.2104826222879297E-5</v>
      </c>
      <c r="K865" s="13">
        <f t="shared" si="124"/>
        <v>1.1176341140385893</v>
      </c>
      <c r="L865" s="13">
        <f t="shared" si="121"/>
        <v>0.11121405286715137</v>
      </c>
      <c r="M865" s="13">
        <f t="shared" si="125"/>
        <v>1.2368565555137547E-2</v>
      </c>
      <c r="N865" s="19">
        <f t="shared" si="122"/>
        <v>3.1937410092797949E-6</v>
      </c>
    </row>
    <row r="866" spans="1:14" x14ac:dyDescent="0.2">
      <c r="A866" s="5">
        <v>864</v>
      </c>
      <c r="B866" s="2" t="str">
        <f>'Исходные данные'!A1116</f>
        <v>04.10.2012</v>
      </c>
      <c r="C866" s="2">
        <f>'Исходные данные'!B1116</f>
        <v>1090.9000000000001</v>
      </c>
      <c r="D866" s="6" t="str">
        <f>'Исходные данные'!A868</f>
        <v>07.10.2013</v>
      </c>
      <c r="E866" s="2">
        <f>'Исходные данные'!B868</f>
        <v>1436.85</v>
      </c>
      <c r="F866" s="13">
        <f t="shared" si="117"/>
        <v>1.3171234760289667</v>
      </c>
      <c r="G866" s="13">
        <f t="shared" si="118"/>
        <v>8.9382055473315833E-2</v>
      </c>
      <c r="H866" s="13">
        <f t="shared" si="119"/>
        <v>2.5749365330742538E-4</v>
      </c>
      <c r="I866" s="13">
        <f t="shared" si="123"/>
        <v>0.27545017389329918</v>
      </c>
      <c r="J866" s="19">
        <f t="shared" si="120"/>
        <v>7.0926671579951215E-5</v>
      </c>
      <c r="K866" s="13">
        <f t="shared" si="124"/>
        <v>1.1134019484145226</v>
      </c>
      <c r="L866" s="13">
        <f t="shared" si="121"/>
        <v>0.10742014673387509</v>
      </c>
      <c r="M866" s="13">
        <f t="shared" si="125"/>
        <v>1.1539087924327262E-2</v>
      </c>
      <c r="N866" s="19">
        <f t="shared" si="122"/>
        <v>2.9712419054706228E-6</v>
      </c>
    </row>
    <row r="867" spans="1:14" x14ac:dyDescent="0.2">
      <c r="A867" s="5">
        <v>865</v>
      </c>
      <c r="B867" s="2" t="str">
        <f>'Исходные данные'!A1117</f>
        <v>03.10.2012</v>
      </c>
      <c r="C867" s="2">
        <f>'Исходные данные'!B1117</f>
        <v>1077.8499999999999</v>
      </c>
      <c r="D867" s="6" t="str">
        <f>'Исходные данные'!A869</f>
        <v>04.10.2013</v>
      </c>
      <c r="E867" s="2">
        <f>'Исходные данные'!B869</f>
        <v>1424.18</v>
      </c>
      <c r="F867" s="13">
        <f t="shared" si="117"/>
        <v>1.32131558194554</v>
      </c>
      <c r="G867" s="13">
        <f t="shared" si="118"/>
        <v>8.9132586038028955E-2</v>
      </c>
      <c r="H867" s="13">
        <f t="shared" si="119"/>
        <v>2.5677497665649806E-4</v>
      </c>
      <c r="I867" s="13">
        <f t="shared" si="123"/>
        <v>0.27862789325848569</v>
      </c>
      <c r="J867" s="19">
        <f t="shared" si="120"/>
        <v>7.1544670787296902E-5</v>
      </c>
      <c r="K867" s="13">
        <f t="shared" si="124"/>
        <v>1.1169456548174672</v>
      </c>
      <c r="L867" s="13">
        <f t="shared" si="121"/>
        <v>0.11059786609906147</v>
      </c>
      <c r="M867" s="13">
        <f t="shared" si="125"/>
        <v>1.2231887985665936E-2</v>
      </c>
      <c r="N867" s="19">
        <f t="shared" si="122"/>
        <v>3.1408427519842699E-6</v>
      </c>
    </row>
    <row r="868" spans="1:14" x14ac:dyDescent="0.2">
      <c r="A868" s="5">
        <v>866</v>
      </c>
      <c r="B868" s="2" t="str">
        <f>'Исходные данные'!A1118</f>
        <v>02.10.2012</v>
      </c>
      <c r="C868" s="2">
        <f>'Исходные данные'!B1118</f>
        <v>1076.67</v>
      </c>
      <c r="D868" s="6" t="str">
        <f>'Исходные данные'!A870</f>
        <v>03.10.2013</v>
      </c>
      <c r="E868" s="2">
        <f>'Исходные данные'!B870</f>
        <v>1433.1</v>
      </c>
      <c r="F868" s="13">
        <f t="shared" si="117"/>
        <v>1.3310485106857253</v>
      </c>
      <c r="G868" s="13">
        <f t="shared" si="118"/>
        <v>8.8883812883430752E-2</v>
      </c>
      <c r="H868" s="13">
        <f t="shared" si="119"/>
        <v>2.5605830586521795E-4</v>
      </c>
      <c r="I868" s="13">
        <f t="shared" si="123"/>
        <v>0.2859669855449935</v>
      </c>
      <c r="J868" s="19">
        <f t="shared" si="120"/>
        <v>7.3224221852034304E-5</v>
      </c>
      <c r="K868" s="13">
        <f t="shared" si="124"/>
        <v>1.1251731763978841</v>
      </c>
      <c r="L868" s="13">
        <f t="shared" si="121"/>
        <v>0.11793695838556929</v>
      </c>
      <c r="M868" s="13">
        <f t="shared" si="125"/>
        <v>1.390912615323951E-2</v>
      </c>
      <c r="N868" s="19">
        <f t="shared" si="122"/>
        <v>3.5615472788641048E-6</v>
      </c>
    </row>
    <row r="869" spans="1:14" x14ac:dyDescent="0.2">
      <c r="A869" s="5">
        <v>867</v>
      </c>
      <c r="B869" s="2" t="str">
        <f>'Исходные данные'!A1119</f>
        <v>01.10.2012</v>
      </c>
      <c r="C869" s="2">
        <f>'Исходные данные'!B1119</f>
        <v>1072.0899999999999</v>
      </c>
      <c r="D869" s="6" t="str">
        <f>'Исходные данные'!A871</f>
        <v>02.10.2013</v>
      </c>
      <c r="E869" s="2">
        <f>'Исходные данные'!B871</f>
        <v>1429.85</v>
      </c>
      <c r="F869" s="13">
        <f t="shared" si="117"/>
        <v>1.3337033271460419</v>
      </c>
      <c r="G869" s="13">
        <f t="shared" si="118"/>
        <v>8.8635734066169744E-2</v>
      </c>
      <c r="H869" s="13">
        <f t="shared" si="119"/>
        <v>2.5534363533513834E-4</v>
      </c>
      <c r="I869" s="13">
        <f t="shared" si="123"/>
        <v>0.2879595293165963</v>
      </c>
      <c r="J869" s="19">
        <f t="shared" si="120"/>
        <v>7.3528633045095041E-5</v>
      </c>
      <c r="K869" s="13">
        <f t="shared" si="124"/>
        <v>1.1274173682852775</v>
      </c>
      <c r="L869" s="13">
        <f t="shared" si="121"/>
        <v>0.1199295021571722</v>
      </c>
      <c r="M869" s="13">
        <f t="shared" si="125"/>
        <v>1.4383085487667178E-2</v>
      </c>
      <c r="N869" s="19">
        <f t="shared" si="122"/>
        <v>3.6726293357570082E-6</v>
      </c>
    </row>
    <row r="870" spans="1:14" x14ac:dyDescent="0.2">
      <c r="A870" s="5">
        <v>868</v>
      </c>
      <c r="B870" s="2" t="str">
        <f>'Исходные данные'!A1120</f>
        <v>28.09.2012</v>
      </c>
      <c r="C870" s="2">
        <f>'Исходные данные'!B1120</f>
        <v>1081.1600000000001</v>
      </c>
      <c r="D870" s="6" t="str">
        <f>'Исходные данные'!A872</f>
        <v>01.10.2013</v>
      </c>
      <c r="E870" s="2">
        <f>'Исходные данные'!B872</f>
        <v>1419.53</v>
      </c>
      <c r="F870" s="13">
        <f t="shared" si="117"/>
        <v>1.3129694032335639</v>
      </c>
      <c r="G870" s="13">
        <f t="shared" si="118"/>
        <v>8.8388347648318447E-2</v>
      </c>
      <c r="H870" s="13">
        <f t="shared" si="119"/>
        <v>2.5463095948343806E-4</v>
      </c>
      <c r="I870" s="13">
        <f t="shared" si="123"/>
        <v>0.27229129210440706</v>
      </c>
      <c r="J870" s="19">
        <f t="shared" si="120"/>
        <v>6.933379296753027E-5</v>
      </c>
      <c r="K870" s="13">
        <f t="shared" si="124"/>
        <v>1.1098903924910022</v>
      </c>
      <c r="L870" s="13">
        <f t="shared" si="121"/>
        <v>0.10426126494498292</v>
      </c>
      <c r="M870" s="13">
        <f t="shared" si="125"/>
        <v>1.0870411367927929E-2</v>
      </c>
      <c r="N870" s="19">
        <f t="shared" si="122"/>
        <v>2.767943276595161E-6</v>
      </c>
    </row>
    <row r="871" spans="1:14" x14ac:dyDescent="0.2">
      <c r="A871" s="5">
        <v>869</v>
      </c>
      <c r="B871" s="2" t="str">
        <f>'Исходные данные'!A1121</f>
        <v>27.09.2012</v>
      </c>
      <c r="C871" s="2">
        <f>'Исходные данные'!B1121</f>
        <v>1086.3800000000001</v>
      </c>
      <c r="D871" s="6" t="str">
        <f>'Исходные данные'!A873</f>
        <v>30.09.2013</v>
      </c>
      <c r="E871" s="2">
        <f>'Исходные данные'!B873</f>
        <v>1420.26</v>
      </c>
      <c r="F871" s="13">
        <f t="shared" si="117"/>
        <v>1.3073326092159281</v>
      </c>
      <c r="G871" s="13">
        <f t="shared" si="118"/>
        <v>8.8141651697358228E-2</v>
      </c>
      <c r="H871" s="13">
        <f t="shared" si="119"/>
        <v>2.5392027274287791E-4</v>
      </c>
      <c r="I871" s="13">
        <f t="shared" si="123"/>
        <v>0.2679888852170042</v>
      </c>
      <c r="J871" s="19">
        <f t="shared" si="120"/>
        <v>6.8047810826361505E-5</v>
      </c>
      <c r="K871" s="13">
        <f t="shared" si="124"/>
        <v>1.1051254501326981</v>
      </c>
      <c r="L871" s="13">
        <f t="shared" si="121"/>
        <v>9.9958858057580077E-2</v>
      </c>
      <c r="M871" s="13">
        <f t="shared" si="125"/>
        <v>9.9917733041754477E-3</v>
      </c>
      <c r="N871" s="19">
        <f t="shared" si="122"/>
        <v>2.5371138025812358E-6</v>
      </c>
    </row>
    <row r="872" spans="1:14" x14ac:dyDescent="0.2">
      <c r="A872" s="5">
        <v>870</v>
      </c>
      <c r="B872" s="2" t="str">
        <f>'Исходные данные'!A1122</f>
        <v>26.09.2012</v>
      </c>
      <c r="C872" s="2">
        <f>'Исходные данные'!B1122</f>
        <v>1078.98</v>
      </c>
      <c r="D872" s="6" t="str">
        <f>'Исходные данные'!A874</f>
        <v>27.09.2013</v>
      </c>
      <c r="E872" s="2">
        <f>'Исходные данные'!B874</f>
        <v>1417.26</v>
      </c>
      <c r="F872" s="13">
        <f t="shared" si="117"/>
        <v>1.3135183228604792</v>
      </c>
      <c r="G872" s="13">
        <f t="shared" si="118"/>
        <v>8.7895644286164157E-2</v>
      </c>
      <c r="H872" s="13">
        <f t="shared" si="119"/>
        <v>2.5321156956175701E-4</v>
      </c>
      <c r="I872" s="13">
        <f t="shared" si="123"/>
        <v>0.27270927969251091</v>
      </c>
      <c r="J872" s="19">
        <f t="shared" si="120"/>
        <v>6.9053144744996877E-5</v>
      </c>
      <c r="K872" s="13">
        <f t="shared" si="124"/>
        <v>1.1103544098692157</v>
      </c>
      <c r="L872" s="13">
        <f t="shared" si="121"/>
        <v>0.10467925253308684</v>
      </c>
      <c r="M872" s="13">
        <f t="shared" si="125"/>
        <v>1.0957745910885773E-2</v>
      </c>
      <c r="N872" s="19">
        <f t="shared" si="122"/>
        <v>2.7746280409543111E-6</v>
      </c>
    </row>
    <row r="873" spans="1:14" x14ac:dyDescent="0.2">
      <c r="A873" s="5">
        <v>871</v>
      </c>
      <c r="B873" s="2" t="str">
        <f>'Исходные данные'!A1123</f>
        <v>25.09.2012</v>
      </c>
      <c r="C873" s="2">
        <f>'Исходные данные'!B1123</f>
        <v>1091.97</v>
      </c>
      <c r="D873" s="6" t="str">
        <f>'Исходные данные'!A875</f>
        <v>26.09.2013</v>
      </c>
      <c r="E873" s="2">
        <f>'Исходные данные'!B875</f>
        <v>1406.19</v>
      </c>
      <c r="F873" s="13">
        <f t="shared" si="117"/>
        <v>1.2877551581087392</v>
      </c>
      <c r="G873" s="13">
        <f t="shared" si="118"/>
        <v>8.7650323492990012E-2</v>
      </c>
      <c r="H873" s="13">
        <f t="shared" si="119"/>
        <v>2.5250484440386955E-4</v>
      </c>
      <c r="I873" s="13">
        <f t="shared" si="123"/>
        <v>0.25290051497581439</v>
      </c>
      <c r="J873" s="19">
        <f t="shared" si="120"/>
        <v>6.385860518362649E-5</v>
      </c>
      <c r="K873" s="13">
        <f t="shared" si="124"/>
        <v>1.0885760737041097</v>
      </c>
      <c r="L873" s="13">
        <f t="shared" si="121"/>
        <v>8.48704878163902E-2</v>
      </c>
      <c r="M873" s="13">
        <f t="shared" si="125"/>
        <v>7.2029997021920422E-3</v>
      </c>
      <c r="N873" s="19">
        <f t="shared" si="122"/>
        <v>1.8187923190431204E-6</v>
      </c>
    </row>
    <row r="874" spans="1:14" x14ac:dyDescent="0.2">
      <c r="A874" s="5">
        <v>872</v>
      </c>
      <c r="B874" s="2" t="str">
        <f>'Исходные данные'!A1124</f>
        <v>24.09.2012</v>
      </c>
      <c r="C874" s="2">
        <f>'Исходные данные'!B1124</f>
        <v>1098.0899999999999</v>
      </c>
      <c r="D874" s="6" t="str">
        <f>'Исходные данные'!A876</f>
        <v>25.09.2013</v>
      </c>
      <c r="E874" s="2">
        <f>'Исходные данные'!B876</f>
        <v>1404.99</v>
      </c>
      <c r="F874" s="13">
        <f t="shared" si="117"/>
        <v>1.2794852880911403</v>
      </c>
      <c r="G874" s="13">
        <f t="shared" si="118"/>
        <v>8.7405687401453269E-2</v>
      </c>
      <c r="H874" s="13">
        <f t="shared" si="119"/>
        <v>2.5180009174846152E-4</v>
      </c>
      <c r="I874" s="13">
        <f t="shared" si="123"/>
        <v>0.24645787838133254</v>
      </c>
      <c r="J874" s="19">
        <f t="shared" si="120"/>
        <v>6.2058116388550701E-5</v>
      </c>
      <c r="K874" s="13">
        <f t="shared" si="124"/>
        <v>1.0815853172880978</v>
      </c>
      <c r="L874" s="13">
        <f t="shared" si="121"/>
        <v>7.8427851221908429E-2</v>
      </c>
      <c r="M874" s="13">
        <f t="shared" si="125"/>
        <v>6.150927847285808E-3</v>
      </c>
      <c r="N874" s="19">
        <f t="shared" si="122"/>
        <v>1.5488041962847334E-6</v>
      </c>
    </row>
    <row r="875" spans="1:14" x14ac:dyDescent="0.2">
      <c r="A875" s="5">
        <v>873</v>
      </c>
      <c r="B875" s="2" t="str">
        <f>'Исходные данные'!A1125</f>
        <v>21.09.2012</v>
      </c>
      <c r="C875" s="2">
        <f>'Исходные данные'!B1125</f>
        <v>1107.83</v>
      </c>
      <c r="D875" s="6" t="str">
        <f>'Исходные данные'!A877</f>
        <v>24.09.2013</v>
      </c>
      <c r="E875" s="2">
        <f>'Исходные данные'!B877</f>
        <v>1399.37</v>
      </c>
      <c r="F875" s="13">
        <f t="shared" si="117"/>
        <v>1.2631631206954135</v>
      </c>
      <c r="G875" s="13">
        <f t="shared" si="118"/>
        <v>8.7161734100520152E-2</v>
      </c>
      <c r="H875" s="13">
        <f t="shared" si="119"/>
        <v>2.5109730609018779E-4</v>
      </c>
      <c r="I875" s="13">
        <f t="shared" si="123"/>
        <v>0.23361898839014925</v>
      </c>
      <c r="J875" s="19">
        <f t="shared" si="120"/>
        <v>5.8661098636281332E-5</v>
      </c>
      <c r="K875" s="13">
        <f t="shared" si="124"/>
        <v>1.0677877247984848</v>
      </c>
      <c r="L875" s="13">
        <f t="shared" si="121"/>
        <v>6.5588961230725107E-2</v>
      </c>
      <c r="M875" s="13">
        <f t="shared" si="125"/>
        <v>4.3019118353255651E-3</v>
      </c>
      <c r="N875" s="19">
        <f t="shared" si="122"/>
        <v>1.080198472887745E-6</v>
      </c>
    </row>
    <row r="876" spans="1:14" x14ac:dyDescent="0.2">
      <c r="A876" s="5">
        <v>874</v>
      </c>
      <c r="B876" s="2" t="str">
        <f>'Исходные данные'!A1126</f>
        <v>20.09.2012</v>
      </c>
      <c r="C876" s="2">
        <f>'Исходные данные'!B1126</f>
        <v>1089.9100000000001</v>
      </c>
      <c r="D876" s="6" t="str">
        <f>'Исходные данные'!A878</f>
        <v>23.09.2013</v>
      </c>
      <c r="E876" s="2">
        <f>'Исходные данные'!B878</f>
        <v>1400.23</v>
      </c>
      <c r="F876" s="13">
        <f t="shared" si="117"/>
        <v>1.2847207567597323</v>
      </c>
      <c r="G876" s="13">
        <f t="shared" si="118"/>
        <v>8.6918461684490522E-2</v>
      </c>
      <c r="H876" s="13">
        <f t="shared" si="119"/>
        <v>2.5039648193906841E-4</v>
      </c>
      <c r="I876" s="13">
        <f t="shared" si="123"/>
        <v>0.25054138481735716</v>
      </c>
      <c r="J876" s="19">
        <f t="shared" si="120"/>
        <v>6.2734681338408557E-5</v>
      </c>
      <c r="K876" s="13">
        <f t="shared" si="124"/>
        <v>1.0860110079105503</v>
      </c>
      <c r="L876" s="13">
        <f t="shared" si="121"/>
        <v>8.2511357657932896E-2</v>
      </c>
      <c r="M876" s="13">
        <f t="shared" si="125"/>
        <v>6.8081241425553265E-3</v>
      </c>
      <c r="N876" s="19">
        <f t="shared" si="122"/>
        <v>1.7047303339002903E-6</v>
      </c>
    </row>
    <row r="877" spans="1:14" x14ac:dyDescent="0.2">
      <c r="A877" s="5">
        <v>875</v>
      </c>
      <c r="B877" s="2" t="str">
        <f>'Исходные данные'!A1127</f>
        <v>19.09.2012</v>
      </c>
      <c r="C877" s="2">
        <f>'Исходные данные'!B1127</f>
        <v>1097.7</v>
      </c>
      <c r="D877" s="6" t="str">
        <f>'Исходные данные'!A879</f>
        <v>20.09.2013</v>
      </c>
      <c r="E877" s="2">
        <f>'Исходные данные'!B879</f>
        <v>1394.66</v>
      </c>
      <c r="F877" s="13">
        <f t="shared" si="117"/>
        <v>1.270529288512344</v>
      </c>
      <c r="G877" s="13">
        <f t="shared" si="118"/>
        <v>8.6675868252983373E-2</v>
      </c>
      <c r="H877" s="13">
        <f t="shared" si="119"/>
        <v>2.496976138204469E-4</v>
      </c>
      <c r="I877" s="13">
        <f t="shared" si="123"/>
        <v>0.23943357625723083</v>
      </c>
      <c r="J877" s="19">
        <f t="shared" si="120"/>
        <v>5.9785992659926545E-5</v>
      </c>
      <c r="K877" s="13">
        <f t="shared" si="124"/>
        <v>1.0740145560325964</v>
      </c>
      <c r="L877" s="13">
        <f t="shared" si="121"/>
        <v>7.1403549097806676E-2</v>
      </c>
      <c r="M877" s="13">
        <f t="shared" si="125"/>
        <v>5.0984668237628924E-3</v>
      </c>
      <c r="N877" s="19">
        <f t="shared" si="122"/>
        <v>1.2730750000363071E-6</v>
      </c>
    </row>
    <row r="878" spans="1:14" x14ac:dyDescent="0.2">
      <c r="A878" s="5">
        <v>876</v>
      </c>
      <c r="B878" s="2" t="str">
        <f>'Исходные данные'!A1128</f>
        <v>18.09.2012</v>
      </c>
      <c r="C878" s="2">
        <f>'Исходные данные'!B1128</f>
        <v>1084.6199999999999</v>
      </c>
      <c r="D878" s="6" t="str">
        <f>'Исходные данные'!A880</f>
        <v>19.09.2013</v>
      </c>
      <c r="E878" s="2">
        <f>'Исходные данные'!B880</f>
        <v>1403.16</v>
      </c>
      <c r="F878" s="13">
        <f t="shared" si="117"/>
        <v>1.2936881119654813</v>
      </c>
      <c r="G878" s="13">
        <f t="shared" si="118"/>
        <v>8.6433951910921514E-2</v>
      </c>
      <c r="H878" s="13">
        <f t="shared" si="119"/>
        <v>2.490006962749461E-4</v>
      </c>
      <c r="I878" s="13">
        <f t="shared" si="123"/>
        <v>0.25749714072540963</v>
      </c>
      <c r="J878" s="19">
        <f t="shared" si="120"/>
        <v>6.4116967329434782E-5</v>
      </c>
      <c r="K878" s="13">
        <f t="shared" si="124"/>
        <v>1.0935913684005993</v>
      </c>
      <c r="L878" s="13">
        <f t="shared" si="121"/>
        <v>8.9467113565985426E-2</v>
      </c>
      <c r="M878" s="13">
        <f t="shared" si="125"/>
        <v>8.0043644098289381E-3</v>
      </c>
      <c r="N878" s="19">
        <f t="shared" si="122"/>
        <v>1.9930923112858035E-6</v>
      </c>
    </row>
    <row r="879" spans="1:14" x14ac:dyDescent="0.2">
      <c r="A879" s="5">
        <v>877</v>
      </c>
      <c r="B879" s="2" t="str">
        <f>'Исходные данные'!A1129</f>
        <v>17.09.2012</v>
      </c>
      <c r="C879" s="2">
        <f>'Исходные данные'!B1129</f>
        <v>1091.9100000000001</v>
      </c>
      <c r="D879" s="6" t="str">
        <f>'Исходные данные'!A881</f>
        <v>18.09.2013</v>
      </c>
      <c r="E879" s="2">
        <f>'Исходные данные'!B881</f>
        <v>1391.9</v>
      </c>
      <c r="F879" s="13">
        <f t="shared" si="117"/>
        <v>1.2747387605205558</v>
      </c>
      <c r="G879" s="13">
        <f t="shared" si="118"/>
        <v>8.6192710768517131E-2</v>
      </c>
      <c r="H879" s="13">
        <f t="shared" si="119"/>
        <v>2.4830572385842669E-4</v>
      </c>
      <c r="I879" s="13">
        <f t="shared" si="123"/>
        <v>0.24274126390743772</v>
      </c>
      <c r="J879" s="19">
        <f t="shared" si="120"/>
        <v>6.0274045244845711E-5</v>
      </c>
      <c r="K879" s="13">
        <f t="shared" si="124"/>
        <v>1.0775729424868945</v>
      </c>
      <c r="L879" s="13">
        <f t="shared" si="121"/>
        <v>7.4711236748013637E-2</v>
      </c>
      <c r="M879" s="13">
        <f t="shared" si="125"/>
        <v>5.5817688964177473E-3</v>
      </c>
      <c r="N879" s="19">
        <f t="shared" si="122"/>
        <v>1.3859851662354603E-6</v>
      </c>
    </row>
    <row r="880" spans="1:14" x14ac:dyDescent="0.2">
      <c r="A880" s="5">
        <v>878</v>
      </c>
      <c r="B880" s="2" t="str">
        <f>'Исходные данные'!A1130</f>
        <v>14.09.2012</v>
      </c>
      <c r="C880" s="2">
        <f>'Исходные данные'!B1130</f>
        <v>1113.24</v>
      </c>
      <c r="D880" s="6" t="str">
        <f>'Исходные данные'!A882</f>
        <v>17.09.2013</v>
      </c>
      <c r="E880" s="2">
        <f>'Исходные данные'!B882</f>
        <v>1386.93</v>
      </c>
      <c r="F880" s="13">
        <f t="shared" si="117"/>
        <v>1.2458499514929395</v>
      </c>
      <c r="G880" s="13">
        <f t="shared" si="118"/>
        <v>8.5952142941256901E-2</v>
      </c>
      <c r="H880" s="13">
        <f t="shared" si="119"/>
        <v>2.4761269114194416E-4</v>
      </c>
      <c r="I880" s="13">
        <f t="shared" si="123"/>
        <v>0.21981798895071983</v>
      </c>
      <c r="J880" s="19">
        <f t="shared" si="120"/>
        <v>5.4429723805497882E-5</v>
      </c>
      <c r="K880" s="13">
        <f t="shared" si="124"/>
        <v>1.0531524102861491</v>
      </c>
      <c r="L880" s="13">
        <f t="shared" si="121"/>
        <v>5.1787961791295717E-2</v>
      </c>
      <c r="M880" s="13">
        <f t="shared" si="125"/>
        <v>2.6819929864967079E-3</v>
      </c>
      <c r="N880" s="19">
        <f t="shared" si="122"/>
        <v>6.6409550101026975E-7</v>
      </c>
    </row>
    <row r="881" spans="1:14" x14ac:dyDescent="0.2">
      <c r="A881" s="5">
        <v>879</v>
      </c>
      <c r="B881" s="2" t="str">
        <f>'Исходные данные'!A1131</f>
        <v>13.09.2012</v>
      </c>
      <c r="C881" s="2">
        <f>'Исходные данные'!B1131</f>
        <v>1106.28</v>
      </c>
      <c r="D881" s="6" t="str">
        <f>'Исходные данные'!A883</f>
        <v>16.09.2013</v>
      </c>
      <c r="E881" s="2">
        <f>'Исходные данные'!B883</f>
        <v>1394.39</v>
      </c>
      <c r="F881" s="13">
        <f t="shared" si="117"/>
        <v>1.2604313555338613</v>
      </c>
      <c r="G881" s="13">
        <f t="shared" si="118"/>
        <v>8.5712246549887183E-2</v>
      </c>
      <c r="H881" s="13">
        <f t="shared" si="119"/>
        <v>2.4692159271170615E-4</v>
      </c>
      <c r="I881" s="13">
        <f t="shared" si="123"/>
        <v>0.23145400803827618</v>
      </c>
      <c r="J881" s="19">
        <f t="shared" si="120"/>
        <v>5.7150992304319192E-5</v>
      </c>
      <c r="K881" s="13">
        <f t="shared" si="124"/>
        <v>1.0654784859846318</v>
      </c>
      <c r="L881" s="13">
        <f t="shared" si="121"/>
        <v>6.3423980878852024E-2</v>
      </c>
      <c r="M881" s="13">
        <f t="shared" si="125"/>
        <v>4.0226013505209905E-3</v>
      </c>
      <c r="N881" s="19">
        <f t="shared" si="122"/>
        <v>9.9326713231490321E-7</v>
      </c>
    </row>
    <row r="882" spans="1:14" x14ac:dyDescent="0.2">
      <c r="A882" s="5">
        <v>880</v>
      </c>
      <c r="B882" s="2" t="str">
        <f>'Исходные данные'!A1132</f>
        <v>12.09.2012</v>
      </c>
      <c r="C882" s="2">
        <f>'Исходные данные'!B1132</f>
        <v>1102.31</v>
      </c>
      <c r="D882" s="6" t="str">
        <f>'Исходные данные'!A884</f>
        <v>13.09.2013</v>
      </c>
      <c r="E882" s="2">
        <f>'Исходные данные'!B884</f>
        <v>1394.37</v>
      </c>
      <c r="F882" s="13">
        <f t="shared" si="117"/>
        <v>1.2649526902595458</v>
      </c>
      <c r="G882" s="13">
        <f t="shared" si="118"/>
        <v>8.5473019720399543E-2</v>
      </c>
      <c r="H882" s="13">
        <f t="shared" si="119"/>
        <v>2.4623242316903083E-4</v>
      </c>
      <c r="I882" s="13">
        <f t="shared" si="123"/>
        <v>0.23503472247581175</v>
      </c>
      <c r="J882" s="19">
        <f t="shared" si="120"/>
        <v>5.7873169244079803E-5</v>
      </c>
      <c r="K882" s="13">
        <f t="shared" si="124"/>
        <v>1.069300498866969</v>
      </c>
      <c r="L882" s="13">
        <f t="shared" si="121"/>
        <v>6.7004695316387655E-2</v>
      </c>
      <c r="M882" s="13">
        <f t="shared" si="125"/>
        <v>4.4896291944419454E-3</v>
      </c>
      <c r="N882" s="19">
        <f t="shared" si="122"/>
        <v>1.105492275677864E-6</v>
      </c>
    </row>
    <row r="883" spans="1:14" x14ac:dyDescent="0.2">
      <c r="A883" s="5">
        <v>881</v>
      </c>
      <c r="B883" s="2" t="str">
        <f>'Исходные данные'!A1133</f>
        <v>11.09.2012</v>
      </c>
      <c r="C883" s="2">
        <f>'Исходные данные'!B1133</f>
        <v>1103.6199999999999</v>
      </c>
      <c r="D883" s="6" t="str">
        <f>'Исходные данные'!A885</f>
        <v>12.09.2013</v>
      </c>
      <c r="E883" s="2">
        <f>'Исходные данные'!B885</f>
        <v>1398.03</v>
      </c>
      <c r="F883" s="13">
        <f t="shared" si="117"/>
        <v>1.2667675468005293</v>
      </c>
      <c r="G883" s="13">
        <f t="shared" si="118"/>
        <v>8.5234460584015834E-2</v>
      </c>
      <c r="H883" s="13">
        <f t="shared" si="119"/>
        <v>2.4554517713030387E-4</v>
      </c>
      <c r="I883" s="13">
        <f t="shared" si="123"/>
        <v>0.23646841710390207</v>
      </c>
      <c r="J883" s="19">
        <f t="shared" si="120"/>
        <v>5.8063679363500212E-5</v>
      </c>
      <c r="K883" s="13">
        <f t="shared" si="124"/>
        <v>1.0708346487364375</v>
      </c>
      <c r="L883" s="13">
        <f t="shared" si="121"/>
        <v>6.8438389944477929E-2</v>
      </c>
      <c r="M883" s="13">
        <f t="shared" si="125"/>
        <v>4.6838132181924218E-3</v>
      </c>
      <c r="N883" s="19">
        <f t="shared" si="122"/>
        <v>1.1500877463063168E-6</v>
      </c>
    </row>
    <row r="884" spans="1:14" x14ac:dyDescent="0.2">
      <c r="A884" s="5">
        <v>882</v>
      </c>
      <c r="B884" s="2" t="str">
        <f>'Исходные данные'!A1134</f>
        <v>10.09.2012</v>
      </c>
      <c r="C884" s="2">
        <f>'Исходные данные'!B1134</f>
        <v>1114.27</v>
      </c>
      <c r="D884" s="6" t="str">
        <f>'Исходные данные'!A886</f>
        <v>11.09.2013</v>
      </c>
      <c r="E884" s="2">
        <f>'Исходные данные'!B886</f>
        <v>1391.24</v>
      </c>
      <c r="F884" s="13">
        <f t="shared" si="117"/>
        <v>1.2485663259353659</v>
      </c>
      <c r="G884" s="13">
        <f t="shared" si="118"/>
        <v>8.4996567277173848E-2</v>
      </c>
      <c r="H884" s="13">
        <f t="shared" si="119"/>
        <v>2.4485984922693725E-4</v>
      </c>
      <c r="I884" s="13">
        <f t="shared" si="123"/>
        <v>0.22199595382432463</v>
      </c>
      <c r="J884" s="19">
        <f t="shared" si="120"/>
        <v>5.435789578241425E-5</v>
      </c>
      <c r="K884" s="13">
        <f t="shared" si="124"/>
        <v>1.0554486388872362</v>
      </c>
      <c r="L884" s="13">
        <f t="shared" si="121"/>
        <v>5.39659266649005E-2</v>
      </c>
      <c r="M884" s="13">
        <f t="shared" si="125"/>
        <v>2.9123212408014216E-3</v>
      </c>
      <c r="N884" s="19">
        <f t="shared" si="122"/>
        <v>7.1311053992304294E-7</v>
      </c>
    </row>
    <row r="885" spans="1:14" x14ac:dyDescent="0.2">
      <c r="A885" s="5">
        <v>883</v>
      </c>
      <c r="B885" s="2" t="str">
        <f>'Исходные данные'!A1135</f>
        <v>07.09.2012</v>
      </c>
      <c r="C885" s="2">
        <f>'Исходные данные'!B1135</f>
        <v>1130.1600000000001</v>
      </c>
      <c r="D885" s="6" t="str">
        <f>'Исходные данные'!A887</f>
        <v>10.09.2013</v>
      </c>
      <c r="E885" s="2">
        <f>'Исходные данные'!B887</f>
        <v>1392.29</v>
      </c>
      <c r="F885" s="13">
        <f t="shared" si="117"/>
        <v>1.2319406101790895</v>
      </c>
      <c r="G885" s="13">
        <f t="shared" si="118"/>
        <v>8.4759337941512705E-2</v>
      </c>
      <c r="H885" s="13">
        <f t="shared" si="119"/>
        <v>2.4417643410532691E-4</v>
      </c>
      <c r="I885" s="13">
        <f t="shared" si="123"/>
        <v>0.20859065792591405</v>
      </c>
      <c r="J885" s="19">
        <f t="shared" si="120"/>
        <v>5.0932923040033736E-5</v>
      </c>
      <c r="K885" s="13">
        <f t="shared" si="124"/>
        <v>1.041394448332047</v>
      </c>
      <c r="L885" s="13">
        <f t="shared" si="121"/>
        <v>4.0560630766489809E-2</v>
      </c>
      <c r="M885" s="13">
        <f t="shared" si="125"/>
        <v>1.6451647681755218E-3</v>
      </c>
      <c r="N885" s="19">
        <f t="shared" si="122"/>
        <v>4.0171046660881574E-7</v>
      </c>
    </row>
    <row r="886" spans="1:14" x14ac:dyDescent="0.2">
      <c r="A886" s="5">
        <v>884</v>
      </c>
      <c r="B886" s="2" t="str">
        <f>'Исходные данные'!A1136</f>
        <v>06.09.2012</v>
      </c>
      <c r="C886" s="2">
        <f>'Исходные данные'!B1136</f>
        <v>1124.1600000000001</v>
      </c>
      <c r="D886" s="6" t="str">
        <f>'Исходные данные'!A888</f>
        <v>09.09.2013</v>
      </c>
      <c r="E886" s="2">
        <f>'Исходные данные'!B888</f>
        <v>1381.6</v>
      </c>
      <c r="F886" s="13">
        <f t="shared" si="117"/>
        <v>1.2290065471107314</v>
      </c>
      <c r="G886" s="13">
        <f t="shared" si="118"/>
        <v>8.4522770723858207E-2</v>
      </c>
      <c r="H886" s="13">
        <f t="shared" si="119"/>
        <v>2.4349492642681064E-4</v>
      </c>
      <c r="I886" s="13">
        <f t="shared" si="123"/>
        <v>0.20620615775500653</v>
      </c>
      <c r="J886" s="19">
        <f t="shared" si="120"/>
        <v>5.0210153211310625E-5</v>
      </c>
      <c r="K886" s="13">
        <f t="shared" si="124"/>
        <v>1.0389142013418939</v>
      </c>
      <c r="L886" s="13">
        <f t="shared" si="121"/>
        <v>3.8176130595582461E-2</v>
      </c>
      <c r="M886" s="13">
        <f t="shared" si="125"/>
        <v>1.4574169472509693E-3</v>
      </c>
      <c r="N886" s="19">
        <f t="shared" si="122"/>
        <v>3.5487363234406176E-7</v>
      </c>
    </row>
    <row r="887" spans="1:14" x14ac:dyDescent="0.2">
      <c r="A887" s="5">
        <v>885</v>
      </c>
      <c r="B887" s="2" t="str">
        <f>'Исходные данные'!A1137</f>
        <v>05.09.2012</v>
      </c>
      <c r="C887" s="2">
        <f>'Исходные данные'!B1137</f>
        <v>1090.19</v>
      </c>
      <c r="D887" s="6" t="str">
        <f>'Исходные данные'!A889</f>
        <v>06.09.2013</v>
      </c>
      <c r="E887" s="2">
        <f>'Исходные данные'!B889</f>
        <v>1376.56</v>
      </c>
      <c r="F887" s="13">
        <f t="shared" si="117"/>
        <v>1.2626789825626725</v>
      </c>
      <c r="G887" s="13">
        <f t="shared" si="118"/>
        <v>8.4286863776208545E-2</v>
      </c>
      <c r="H887" s="13">
        <f t="shared" si="119"/>
        <v>2.4281532086762713E-4</v>
      </c>
      <c r="I887" s="13">
        <f t="shared" si="123"/>
        <v>0.23323564048566592</v>
      </c>
      <c r="J887" s="19">
        <f t="shared" si="120"/>
        <v>5.6633186882293492E-5</v>
      </c>
      <c r="K887" s="13">
        <f t="shared" si="124"/>
        <v>1.0673784690604269</v>
      </c>
      <c r="L887" s="13">
        <f t="shared" si="121"/>
        <v>6.5205613326241696E-2</v>
      </c>
      <c r="M887" s="13">
        <f t="shared" si="125"/>
        <v>4.2517720092513523E-3</v>
      </c>
      <c r="N887" s="19">
        <f t="shared" si="122"/>
        <v>1.0323953846823628E-6</v>
      </c>
    </row>
    <row r="888" spans="1:14" x14ac:dyDescent="0.2">
      <c r="A888" s="5">
        <v>886</v>
      </c>
      <c r="B888" s="2" t="str">
        <f>'Исходные данные'!A1138</f>
        <v>04.09.2012</v>
      </c>
      <c r="C888" s="2">
        <f>'Исходные данные'!B1138</f>
        <v>1097.6500000000001</v>
      </c>
      <c r="D888" s="6" t="str">
        <f>'Исходные данные'!A890</f>
        <v>05.09.2013</v>
      </c>
      <c r="E888" s="2">
        <f>'Исходные данные'!B890</f>
        <v>1361.42</v>
      </c>
      <c r="F888" s="13">
        <f t="shared" si="117"/>
        <v>1.2403042864301006</v>
      </c>
      <c r="G888" s="13">
        <f t="shared" si="118"/>
        <v>8.4051615255719581E-2</v>
      </c>
      <c r="H888" s="13">
        <f t="shared" si="119"/>
        <v>2.4213761211887326E-4</v>
      </c>
      <c r="I888" s="13">
        <f t="shared" si="123"/>
        <v>0.2153567417955233</v>
      </c>
      <c r="J888" s="19">
        <f t="shared" si="120"/>
        <v>5.2145967212068767E-5</v>
      </c>
      <c r="K888" s="13">
        <f t="shared" si="124"/>
        <v>1.0484645018260896</v>
      </c>
      <c r="L888" s="13">
        <f t="shared" si="121"/>
        <v>4.7326714636099207E-2</v>
      </c>
      <c r="M888" s="13">
        <f t="shared" si="125"/>
        <v>2.2398179182467697E-3</v>
      </c>
      <c r="N888" s="19">
        <f t="shared" si="122"/>
        <v>5.4234416230533852E-7</v>
      </c>
    </row>
    <row r="889" spans="1:14" x14ac:dyDescent="0.2">
      <c r="A889" s="5">
        <v>887</v>
      </c>
      <c r="B889" s="2" t="str">
        <f>'Исходные данные'!A1139</f>
        <v>03.09.2012</v>
      </c>
      <c r="C889" s="2">
        <f>'Исходные данные'!B1139</f>
        <v>1095.55</v>
      </c>
      <c r="D889" s="6" t="str">
        <f>'Исходные данные'!A891</f>
        <v>04.09.2013</v>
      </c>
      <c r="E889" s="2">
        <f>'Исходные данные'!B891</f>
        <v>1348.54</v>
      </c>
      <c r="F889" s="13">
        <f t="shared" si="117"/>
        <v>1.2309251061110857</v>
      </c>
      <c r="G889" s="13">
        <f t="shared" si="118"/>
        <v>8.3817023324690959E-2</v>
      </c>
      <c r="H889" s="13">
        <f t="shared" si="119"/>
        <v>2.4146179488646427E-4</v>
      </c>
      <c r="I889" s="13">
        <f t="shared" si="123"/>
        <v>0.20776600547423021</v>
      </c>
      <c r="J889" s="19">
        <f t="shared" si="120"/>
        <v>5.0167552598198587E-5</v>
      </c>
      <c r="K889" s="13">
        <f t="shared" si="124"/>
        <v>1.0405360138507582</v>
      </c>
      <c r="L889" s="13">
        <f t="shared" si="121"/>
        <v>3.9735978314806061E-2</v>
      </c>
      <c r="M889" s="13">
        <f t="shared" si="125"/>
        <v>1.5789479726347397E-3</v>
      </c>
      <c r="N889" s="19">
        <f t="shared" si="122"/>
        <v>3.8125561150472811E-7</v>
      </c>
    </row>
    <row r="890" spans="1:14" x14ac:dyDescent="0.2">
      <c r="A890" s="5">
        <v>888</v>
      </c>
      <c r="B890" s="2" t="str">
        <f>'Исходные данные'!A1140</f>
        <v>31.08.2012</v>
      </c>
      <c r="C890" s="2">
        <f>'Исходные данные'!B1140</f>
        <v>1081.79</v>
      </c>
      <c r="D890" s="6" t="str">
        <f>'Исходные данные'!A892</f>
        <v>03.09.2013</v>
      </c>
      <c r="E890" s="2">
        <f>'Исходные данные'!B892</f>
        <v>1340.91</v>
      </c>
      <c r="F890" s="13">
        <f t="shared" si="117"/>
        <v>1.2395289289048708</v>
      </c>
      <c r="G890" s="13">
        <f t="shared" si="118"/>
        <v>8.3583086150551072E-2</v>
      </c>
      <c r="H890" s="13">
        <f t="shared" si="119"/>
        <v>2.407878638910904E-4</v>
      </c>
      <c r="I890" s="13">
        <f t="shared" si="123"/>
        <v>0.21473141139370328</v>
      </c>
      <c r="J890" s="19">
        <f t="shared" si="120"/>
        <v>5.1704717859808765E-5</v>
      </c>
      <c r="K890" s="13">
        <f t="shared" si="124"/>
        <v>1.0478090700499347</v>
      </c>
      <c r="L890" s="13">
        <f t="shared" si="121"/>
        <v>4.6701384234279018E-2</v>
      </c>
      <c r="M890" s="13">
        <f t="shared" si="125"/>
        <v>2.1810192893977677E-3</v>
      </c>
      <c r="N890" s="19">
        <f t="shared" si="122"/>
        <v>5.2516297579935242E-7</v>
      </c>
    </row>
    <row r="891" spans="1:14" x14ac:dyDescent="0.2">
      <c r="A891" s="5">
        <v>889</v>
      </c>
      <c r="B891" s="2" t="str">
        <f>'Исходные данные'!A1141</f>
        <v>30.08.2012</v>
      </c>
      <c r="C891" s="2">
        <f>'Исходные данные'!B1141</f>
        <v>1069.6400000000001</v>
      </c>
      <c r="D891" s="6" t="str">
        <f>'Исходные данные'!A893</f>
        <v>02.09.2013</v>
      </c>
      <c r="E891" s="2">
        <f>'Исходные данные'!B893</f>
        <v>1332.87</v>
      </c>
      <c r="F891" s="13">
        <f t="shared" si="117"/>
        <v>1.2460921431509664</v>
      </c>
      <c r="G891" s="13">
        <f t="shared" si="118"/>
        <v>8.334980190584336E-2</v>
      </c>
      <c r="H891" s="13">
        <f t="shared" si="119"/>
        <v>2.4011581386817739E-4</v>
      </c>
      <c r="I891" s="13">
        <f t="shared" si="123"/>
        <v>0.22001236879550834</v>
      </c>
      <c r="J891" s="19">
        <f t="shared" si="120"/>
        <v>5.2828448994399077E-5</v>
      </c>
      <c r="K891" s="13">
        <f t="shared" si="124"/>
        <v>1.0533571417853931</v>
      </c>
      <c r="L891" s="13">
        <f t="shared" si="121"/>
        <v>5.1982341636084201E-2</v>
      </c>
      <c r="M891" s="13">
        <f t="shared" si="125"/>
        <v>2.7021638419705758E-3</v>
      </c>
      <c r="N891" s="19">
        <f t="shared" si="122"/>
        <v>6.4883227011992589E-7</v>
      </c>
    </row>
    <row r="892" spans="1:14" x14ac:dyDescent="0.2">
      <c r="A892" s="5">
        <v>890</v>
      </c>
      <c r="B892" s="2" t="str">
        <f>'Исходные данные'!A1142</f>
        <v>29.08.2012</v>
      </c>
      <c r="C892" s="2">
        <f>'Исходные данные'!B1142</f>
        <v>1071.57</v>
      </c>
      <c r="D892" s="6" t="str">
        <f>'Исходные данные'!A894</f>
        <v>30.08.2013</v>
      </c>
      <c r="E892" s="2">
        <f>'Исходные данные'!B894</f>
        <v>1338.65</v>
      </c>
      <c r="F892" s="13">
        <f t="shared" si="117"/>
        <v>1.2492417667534554</v>
      </c>
      <c r="G892" s="13">
        <f t="shared" si="118"/>
        <v>8.3117168768211666E-2</v>
      </c>
      <c r="H892" s="13">
        <f t="shared" si="119"/>
        <v>2.394456395678444E-4</v>
      </c>
      <c r="I892" s="13">
        <f t="shared" si="123"/>
        <v>0.22253678066889296</v>
      </c>
      <c r="J892" s="19">
        <f t="shared" si="120"/>
        <v>5.3285461774632186E-5</v>
      </c>
      <c r="K892" s="13">
        <f t="shared" si="124"/>
        <v>1.056019608228066</v>
      </c>
      <c r="L892" s="13">
        <f t="shared" si="121"/>
        <v>5.4506753509468896E-2</v>
      </c>
      <c r="M892" s="13">
        <f t="shared" si="125"/>
        <v>2.970986178142003E-3</v>
      </c>
      <c r="N892" s="19">
        <f t="shared" si="122"/>
        <v>7.1138968557243761E-7</v>
      </c>
    </row>
    <row r="893" spans="1:14" x14ac:dyDescent="0.2">
      <c r="A893" s="5">
        <v>891</v>
      </c>
      <c r="B893" s="2" t="str">
        <f>'Исходные данные'!A1143</f>
        <v>28.08.2012</v>
      </c>
      <c r="C893" s="2">
        <f>'Исходные данные'!B1143</f>
        <v>1066.68</v>
      </c>
      <c r="D893" s="6" t="str">
        <f>'Исходные данные'!A895</f>
        <v>29.08.2013</v>
      </c>
      <c r="E893" s="2">
        <f>'Исходные данные'!B895</f>
        <v>1333.19</v>
      </c>
      <c r="F893" s="13">
        <f t="shared" si="117"/>
        <v>1.2498500018749765</v>
      </c>
      <c r="G893" s="13">
        <f t="shared" si="118"/>
        <v>8.2885184920386157E-2</v>
      </c>
      <c r="H893" s="13">
        <f t="shared" si="119"/>
        <v>2.3877733575486331E-4</v>
      </c>
      <c r="I893" s="13">
        <f t="shared" si="123"/>
        <v>0.22302354561379495</v>
      </c>
      <c r="J893" s="19">
        <f t="shared" si="120"/>
        <v>5.3252968032265185E-5</v>
      </c>
      <c r="K893" s="13">
        <f t="shared" si="124"/>
        <v>1.056533766681484</v>
      </c>
      <c r="L893" s="13">
        <f t="shared" si="121"/>
        <v>5.4993518454370838E-2</v>
      </c>
      <c r="M893" s="13">
        <f t="shared" si="125"/>
        <v>3.024287071991229E-3</v>
      </c>
      <c r="N893" s="19">
        <f t="shared" si="122"/>
        <v>7.2213120960794219E-7</v>
      </c>
    </row>
    <row r="894" spans="1:14" x14ac:dyDescent="0.2">
      <c r="A894" s="5">
        <v>892</v>
      </c>
      <c r="B894" s="2" t="str">
        <f>'Исходные данные'!A1144</f>
        <v>27.08.2012</v>
      </c>
      <c r="C894" s="2">
        <f>'Исходные данные'!B1144</f>
        <v>1059.67</v>
      </c>
      <c r="D894" s="6" t="str">
        <f>'Исходные данные'!A896</f>
        <v>28.08.2013</v>
      </c>
      <c r="E894" s="2">
        <f>'Исходные данные'!B896</f>
        <v>1329.14</v>
      </c>
      <c r="F894" s="13">
        <f t="shared" si="117"/>
        <v>1.2542961488010418</v>
      </c>
      <c r="G894" s="13">
        <f t="shared" si="118"/>
        <v>8.2653848550169093E-2</v>
      </c>
      <c r="H894" s="13">
        <f t="shared" si="119"/>
        <v>2.3811089720861782E-4</v>
      </c>
      <c r="I894" s="13">
        <f t="shared" si="123"/>
        <v>0.22657457764677741</v>
      </c>
      <c r="J894" s="19">
        <f t="shared" si="120"/>
        <v>5.394987596813781E-5</v>
      </c>
      <c r="K894" s="13">
        <f t="shared" si="124"/>
        <v>1.060292221177598</v>
      </c>
      <c r="L894" s="13">
        <f t="shared" si="121"/>
        <v>5.8544550487353353E-2</v>
      </c>
      <c r="M894" s="13">
        <f t="shared" si="125"/>
        <v>3.427464391766269E-3</v>
      </c>
      <c r="N894" s="19">
        <f t="shared" si="122"/>
        <v>8.1611662147405592E-7</v>
      </c>
    </row>
    <row r="895" spans="1:14" x14ac:dyDescent="0.2">
      <c r="A895" s="5">
        <v>893</v>
      </c>
      <c r="B895" s="2" t="str">
        <f>'Исходные данные'!A1145</f>
        <v>24.08.2012</v>
      </c>
      <c r="C895" s="2">
        <f>'Исходные данные'!B1145</f>
        <v>1059.08</v>
      </c>
      <c r="D895" s="6" t="str">
        <f>'Исходные данные'!A897</f>
        <v>27.08.2013</v>
      </c>
      <c r="E895" s="2">
        <f>'Исходные данные'!B897</f>
        <v>1344.75</v>
      </c>
      <c r="F895" s="13">
        <f t="shared" si="117"/>
        <v>1.26973410884919</v>
      </c>
      <c r="G895" s="13">
        <f t="shared" si="118"/>
        <v>8.2423157850420578E-2</v>
      </c>
      <c r="H895" s="13">
        <f t="shared" si="119"/>
        <v>2.3744631872306234E-4</v>
      </c>
      <c r="I895" s="13">
        <f t="shared" si="123"/>
        <v>0.23880751544011034</v>
      </c>
      <c r="J895" s="19">
        <f t="shared" si="120"/>
        <v>5.6703965424655071E-5</v>
      </c>
      <c r="K895" s="13">
        <f t="shared" si="124"/>
        <v>1.0733423680392851</v>
      </c>
      <c r="L895" s="13">
        <f t="shared" si="121"/>
        <v>7.0777488280686238E-2</v>
      </c>
      <c r="M895" s="13">
        <f t="shared" si="125"/>
        <v>5.0094528473226818E-3</v>
      </c>
      <c r="N895" s="19">
        <f t="shared" si="122"/>
        <v>1.1894761374135337E-6</v>
      </c>
    </row>
    <row r="896" spans="1:14" x14ac:dyDescent="0.2">
      <c r="A896" s="5">
        <v>894</v>
      </c>
      <c r="B896" s="2" t="str">
        <f>'Исходные данные'!A1146</f>
        <v>23.08.2012</v>
      </c>
      <c r="C896" s="2">
        <f>'Исходные данные'!B1146</f>
        <v>1065.78</v>
      </c>
      <c r="D896" s="6" t="str">
        <f>'Исходные данные'!A898</f>
        <v>26.08.2013</v>
      </c>
      <c r="E896" s="2">
        <f>'Исходные данные'!B898</f>
        <v>1352.25</v>
      </c>
      <c r="F896" s="13">
        <f t="shared" si="117"/>
        <v>1.2687890559027191</v>
      </c>
      <c r="G896" s="13">
        <f t="shared" si="118"/>
        <v>8.2193111019044543E-2</v>
      </c>
      <c r="H896" s="13">
        <f t="shared" si="119"/>
        <v>2.3678359510668169E-4</v>
      </c>
      <c r="I896" s="13">
        <f t="shared" si="123"/>
        <v>0.23806294631168684</v>
      </c>
      <c r="J896" s="19">
        <f t="shared" si="120"/>
        <v>5.6369400289370161E-5</v>
      </c>
      <c r="K896" s="13">
        <f t="shared" si="124"/>
        <v>1.0725434878954674</v>
      </c>
      <c r="L896" s="13">
        <f t="shared" si="121"/>
        <v>7.0032919152262743E-2</v>
      </c>
      <c r="M896" s="13">
        <f t="shared" si="125"/>
        <v>4.9046097649873737E-3</v>
      </c>
      <c r="N896" s="19">
        <f t="shared" si="122"/>
        <v>1.1613311327490476E-6</v>
      </c>
    </row>
    <row r="897" spans="1:14" x14ac:dyDescent="0.2">
      <c r="A897" s="5">
        <v>895</v>
      </c>
      <c r="B897" s="2" t="str">
        <f>'Исходные данные'!A1147</f>
        <v>22.08.2012</v>
      </c>
      <c r="C897" s="2">
        <f>'Исходные данные'!B1147</f>
        <v>1076.27</v>
      </c>
      <c r="D897" s="6" t="str">
        <f>'Исходные данные'!A899</f>
        <v>23.08.2013</v>
      </c>
      <c r="E897" s="2">
        <f>'Исходные данные'!B899</f>
        <v>1349.72</v>
      </c>
      <c r="F897" s="13">
        <f t="shared" si="117"/>
        <v>1.2540719336226041</v>
      </c>
      <c r="G897" s="13">
        <f t="shared" si="118"/>
        <v>8.1963706258974853E-2</v>
      </c>
      <c r="H897" s="13">
        <f t="shared" si="119"/>
        <v>2.3612272118245098E-4</v>
      </c>
      <c r="I897" s="13">
        <f t="shared" si="123"/>
        <v>0.22639580390092567</v>
      </c>
      <c r="J897" s="19">
        <f t="shared" si="120"/>
        <v>5.3457193281375124E-5</v>
      </c>
      <c r="K897" s="13">
        <f t="shared" si="124"/>
        <v>1.0601026857080083</v>
      </c>
      <c r="L897" s="13">
        <f t="shared" si="121"/>
        <v>5.8365776741501493E-2</v>
      </c>
      <c r="M897" s="13">
        <f t="shared" si="125"/>
        <v>3.4065638946387997E-3</v>
      </c>
      <c r="N897" s="19">
        <f t="shared" si="122"/>
        <v>8.0436713668400164E-7</v>
      </c>
    </row>
    <row r="898" spans="1:14" x14ac:dyDescent="0.2">
      <c r="A898" s="5">
        <v>896</v>
      </c>
      <c r="B898" s="2" t="str">
        <f>'Исходные данные'!A1148</f>
        <v>21.08.2012</v>
      </c>
      <c r="C898" s="2">
        <f>'Исходные данные'!B1148</f>
        <v>1076.22</v>
      </c>
      <c r="D898" s="6" t="str">
        <f>'Исходные данные'!A900</f>
        <v>22.08.2013</v>
      </c>
      <c r="E898" s="2">
        <f>'Исходные данные'!B900</f>
        <v>1333.97</v>
      </c>
      <c r="F898" s="13">
        <f t="shared" ref="F898:F961" si="126">E898/C898</f>
        <v>1.2394956421549497</v>
      </c>
      <c r="G898" s="13">
        <f t="shared" ref="G898:G961" si="127">1/POWER(2,A898/248)</f>
        <v>8.1734941778160763E-2</v>
      </c>
      <c r="H898" s="13">
        <f t="shared" ref="H898:H961" si="128">G898/SUM(G$2:G$1242)</f>
        <v>2.3546369178779376E-4</v>
      </c>
      <c r="I898" s="13">
        <f t="shared" si="123"/>
        <v>0.21470455667809321</v>
      </c>
      <c r="J898" s="19">
        <f t="shared" ref="J898:J961" si="129">H898*I898</f>
        <v>5.0555127559085439E-5</v>
      </c>
      <c r="K898" s="13">
        <f t="shared" si="124"/>
        <v>1.0477809318131688</v>
      </c>
      <c r="L898" s="13">
        <f t="shared" ref="L898:L961" si="130">LN(K898)</f>
        <v>4.6674529518668975E-2</v>
      </c>
      <c r="M898" s="13">
        <f t="shared" si="125"/>
        <v>2.178511705789104E-3</v>
      </c>
      <c r="N898" s="19">
        <f t="shared" ref="N898:N961" si="131">M898*H898</f>
        <v>5.1296040884802647E-7</v>
      </c>
    </row>
    <row r="899" spans="1:14" x14ac:dyDescent="0.2">
      <c r="A899" s="5">
        <v>897</v>
      </c>
      <c r="B899" s="2" t="str">
        <f>'Исходные данные'!A1149</f>
        <v>20.08.2012</v>
      </c>
      <c r="C899" s="2">
        <f>'Исходные данные'!B1149</f>
        <v>1071.74</v>
      </c>
      <c r="D899" s="6" t="str">
        <f>'Исходные данные'!A901</f>
        <v>21.08.2013</v>
      </c>
      <c r="E899" s="2">
        <f>'Исходные данные'!B901</f>
        <v>1332.87</v>
      </c>
      <c r="F899" s="13">
        <f t="shared" si="126"/>
        <v>1.2436505122511055</v>
      </c>
      <c r="G899" s="13">
        <f t="shared" si="127"/>
        <v>8.1506815789553419E-2</v>
      </c>
      <c r="H899" s="13">
        <f t="shared" si="128"/>
        <v>2.3480650177454317E-4</v>
      </c>
      <c r="I899" s="13">
        <f t="shared" ref="I899:I962" si="132">LN(F899)</f>
        <v>0.21805101614141786</v>
      </c>
      <c r="J899" s="19">
        <f t="shared" si="129"/>
        <v>5.1199796308550772E-5</v>
      </c>
      <c r="K899" s="13">
        <f t="shared" ref="K899:K962" si="133">F899/GEOMEAN(F$2:F$1242)</f>
        <v>1.0512931617177002</v>
      </c>
      <c r="L899" s="13">
        <f t="shared" si="130"/>
        <v>5.0020988981993759E-2</v>
      </c>
      <c r="M899" s="13">
        <f t="shared" ref="M899:M962" si="134">POWER(L899-AVERAGE(L$2:L$1242),2)</f>
        <v>2.5020993387367438E-3</v>
      </c>
      <c r="N899" s="19">
        <f t="shared" si="131"/>
        <v>5.8750919282117248E-7</v>
      </c>
    </row>
    <row r="900" spans="1:14" x14ac:dyDescent="0.2">
      <c r="A900" s="5">
        <v>898</v>
      </c>
      <c r="B900" s="2" t="str">
        <f>'Исходные данные'!A1150</f>
        <v>17.08.2012</v>
      </c>
      <c r="C900" s="2">
        <f>'Исходные данные'!B1150</f>
        <v>1080.27</v>
      </c>
      <c r="D900" s="6" t="str">
        <f>'Исходные данные'!A902</f>
        <v>20.08.2013</v>
      </c>
      <c r="E900" s="2">
        <f>'Исходные данные'!B902</f>
        <v>1334.6</v>
      </c>
      <c r="F900" s="13">
        <f t="shared" si="126"/>
        <v>1.2354318827700481</v>
      </c>
      <c r="G900" s="13">
        <f t="shared" si="127"/>
        <v>8.127932651109164E-2</v>
      </c>
      <c r="H900" s="13">
        <f t="shared" si="128"/>
        <v>2.3415114600890092E-4</v>
      </c>
      <c r="I900" s="13">
        <f t="shared" si="132"/>
        <v>0.21142061159603334</v>
      </c>
      <c r="J900" s="19">
        <f t="shared" si="129"/>
        <v>4.9504378495113932E-5</v>
      </c>
      <c r="K900" s="13">
        <f t="shared" si="133"/>
        <v>1.0443457203850963</v>
      </c>
      <c r="L900" s="13">
        <f t="shared" si="130"/>
        <v>4.3390584436609099E-2</v>
      </c>
      <c r="M900" s="13">
        <f t="shared" si="134"/>
        <v>1.8827428177505062E-3</v>
      </c>
      <c r="N900" s="19">
        <f t="shared" si="131"/>
        <v>4.4084638841630828E-7</v>
      </c>
    </row>
    <row r="901" spans="1:14" x14ac:dyDescent="0.2">
      <c r="A901" s="5">
        <v>899</v>
      </c>
      <c r="B901" s="2" t="str">
        <f>'Исходные данные'!A1151</f>
        <v>16.08.2012</v>
      </c>
      <c r="C901" s="2">
        <f>'Исходные данные'!B1151</f>
        <v>1077.07</v>
      </c>
      <c r="D901" s="6" t="str">
        <f>'Исходные данные'!A903</f>
        <v>19.08.2013</v>
      </c>
      <c r="E901" s="2">
        <f>'Исходные данные'!B903</f>
        <v>1338.22</v>
      </c>
      <c r="F901" s="13">
        <f t="shared" si="126"/>
        <v>1.2424633496430131</v>
      </c>
      <c r="G901" s="13">
        <f t="shared" si="127"/>
        <v>8.1052472165688103E-2</v>
      </c>
      <c r="H901" s="13">
        <f t="shared" si="128"/>
        <v>2.3349761937139748E-4</v>
      </c>
      <c r="I901" s="13">
        <f t="shared" si="132"/>
        <v>0.21709598128438898</v>
      </c>
      <c r="J901" s="19">
        <f t="shared" si="129"/>
        <v>5.0691394805002289E-5</v>
      </c>
      <c r="K901" s="13">
        <f t="shared" si="133"/>
        <v>1.0502896193885329</v>
      </c>
      <c r="L901" s="13">
        <f t="shared" si="130"/>
        <v>4.906595412496486E-2</v>
      </c>
      <c r="M901" s="13">
        <f t="shared" si="134"/>
        <v>2.4074678541931589E-3</v>
      </c>
      <c r="N901" s="19">
        <f t="shared" si="131"/>
        <v>5.6213801266726928E-7</v>
      </c>
    </row>
    <row r="902" spans="1:14" x14ac:dyDescent="0.2">
      <c r="A902" s="5">
        <v>900</v>
      </c>
      <c r="B902" s="2" t="str">
        <f>'Исходные данные'!A1152</f>
        <v>15.08.2012</v>
      </c>
      <c r="C902" s="2">
        <f>'Исходные данные'!B1152</f>
        <v>1058.3900000000001</v>
      </c>
      <c r="D902" s="6" t="str">
        <f>'Исходные данные'!A904</f>
        <v>16.08.2013</v>
      </c>
      <c r="E902" s="2">
        <f>'Исходные данные'!B904</f>
        <v>1339.89</v>
      </c>
      <c r="F902" s="13">
        <f t="shared" si="126"/>
        <v>1.2659700110545262</v>
      </c>
      <c r="G902" s="13">
        <f t="shared" si="127"/>
        <v>8.0826250981215389E-2</v>
      </c>
      <c r="H902" s="13">
        <f t="shared" si="128"/>
        <v>2.3284591675685196E-4</v>
      </c>
      <c r="I902" s="13">
        <f t="shared" si="132"/>
        <v>0.2358386354908093</v>
      </c>
      <c r="J902" s="19">
        <f t="shared" si="129"/>
        <v>5.4914063287542534E-5</v>
      </c>
      <c r="K902" s="13">
        <f t="shared" si="133"/>
        <v>1.0701604690792597</v>
      </c>
      <c r="L902" s="13">
        <f t="shared" si="130"/>
        <v>6.780860833138512E-2</v>
      </c>
      <c r="M902" s="13">
        <f t="shared" si="134"/>
        <v>4.5980073638391952E-3</v>
      </c>
      <c r="N902" s="19">
        <f t="shared" si="131"/>
        <v>1.0706272398878936E-6</v>
      </c>
    </row>
    <row r="903" spans="1:14" x14ac:dyDescent="0.2">
      <c r="A903" s="5">
        <v>901</v>
      </c>
      <c r="B903" s="2" t="str">
        <f>'Исходные данные'!A1153</f>
        <v>14.08.2012</v>
      </c>
      <c r="C903" s="2">
        <f>'Исходные данные'!B1153</f>
        <v>1070.23</v>
      </c>
      <c r="D903" s="6" t="str">
        <f>'Исходные данные'!A905</f>
        <v>15.08.2013</v>
      </c>
      <c r="E903" s="2">
        <f>'Исходные данные'!B905</f>
        <v>1362.62</v>
      </c>
      <c r="F903" s="13">
        <f t="shared" si="126"/>
        <v>1.2732029563738634</v>
      </c>
      <c r="G903" s="13">
        <f t="shared" si="127"/>
        <v>8.0600661190492057E-2</v>
      </c>
      <c r="H903" s="13">
        <f t="shared" si="128"/>
        <v>2.3219603307433195E-4</v>
      </c>
      <c r="I903" s="13">
        <f t="shared" si="132"/>
        <v>0.24153573842582507</v>
      </c>
      <c r="J903" s="19">
        <f t="shared" si="129"/>
        <v>5.6083640308156071E-5</v>
      </c>
      <c r="K903" s="13">
        <f t="shared" si="133"/>
        <v>1.0762746835457768</v>
      </c>
      <c r="L903" s="13">
        <f t="shared" si="130"/>
        <v>7.3505711266400889E-2</v>
      </c>
      <c r="M903" s="13">
        <f t="shared" si="134"/>
        <v>5.4030895887794989E-3</v>
      </c>
      <c r="N903" s="19">
        <f t="shared" si="131"/>
        <v>1.2545759688598232E-6</v>
      </c>
    </row>
    <row r="904" spans="1:14" x14ac:dyDescent="0.2">
      <c r="A904" s="5">
        <v>902</v>
      </c>
      <c r="B904" s="2" t="str">
        <f>'Исходные данные'!A1154</f>
        <v>13.08.2012</v>
      </c>
      <c r="C904" s="2">
        <f>'Исходные данные'!B1154</f>
        <v>1072.31</v>
      </c>
      <c r="D904" s="6" t="str">
        <f>'Исходные данные'!A906</f>
        <v>14.08.2013</v>
      </c>
      <c r="E904" s="2">
        <f>'Исходные данные'!B906</f>
        <v>1362.67</v>
      </c>
      <c r="F904" s="13">
        <f t="shared" si="126"/>
        <v>1.2707799050647668</v>
      </c>
      <c r="G904" s="13">
        <f t="shared" si="127"/>
        <v>8.0375701031269231E-2</v>
      </c>
      <c r="H904" s="13">
        <f t="shared" si="128"/>
        <v>2.315479632471148E-4</v>
      </c>
      <c r="I904" s="13">
        <f t="shared" si="132"/>
        <v>0.23963081046538509</v>
      </c>
      <c r="J904" s="19">
        <f t="shared" si="129"/>
        <v>5.5486026094515319E-5</v>
      </c>
      <c r="K904" s="13">
        <f t="shared" si="133"/>
        <v>1.074226409334774</v>
      </c>
      <c r="L904" s="13">
        <f t="shared" si="130"/>
        <v>7.1600783305960869E-2</v>
      </c>
      <c r="M904" s="13">
        <f t="shared" si="134"/>
        <v>5.1266721700271682E-3</v>
      </c>
      <c r="N904" s="19">
        <f t="shared" si="131"/>
        <v>1.187070499205457E-6</v>
      </c>
    </row>
    <row r="905" spans="1:14" x14ac:dyDescent="0.2">
      <c r="A905" s="5">
        <v>903</v>
      </c>
      <c r="B905" s="2" t="str">
        <f>'Исходные данные'!A1155</f>
        <v>10.08.2012</v>
      </c>
      <c r="C905" s="2">
        <f>'Исходные данные'!B1155</f>
        <v>1053.3699999999999</v>
      </c>
      <c r="D905" s="6" t="str">
        <f>'Исходные данные'!A907</f>
        <v>13.08.2013</v>
      </c>
      <c r="E905" s="2">
        <f>'Исходные данные'!B907</f>
        <v>1350.61</v>
      </c>
      <c r="F905" s="13">
        <f t="shared" si="126"/>
        <v>1.2821800506944379</v>
      </c>
      <c r="G905" s="13">
        <f t="shared" si="127"/>
        <v>8.0151368746216256E-2</v>
      </c>
      <c r="H905" s="13">
        <f t="shared" si="128"/>
        <v>2.3090170221264645E-4</v>
      </c>
      <c r="I905" s="13">
        <f t="shared" si="132"/>
        <v>0.24856179379644811</v>
      </c>
      <c r="J905" s="19">
        <f t="shared" si="129"/>
        <v>5.7393341292628691E-5</v>
      </c>
      <c r="K905" s="13">
        <f t="shared" si="133"/>
        <v>1.0838632767866803</v>
      </c>
      <c r="L905" s="13">
        <f t="shared" si="130"/>
        <v>8.0531766637023994E-2</v>
      </c>
      <c r="M905" s="13">
        <f t="shared" si="134"/>
        <v>6.4853654376800952E-3</v>
      </c>
      <c r="N905" s="19">
        <f t="shared" si="131"/>
        <v>1.4974819190313989E-6</v>
      </c>
    </row>
    <row r="906" spans="1:14" x14ac:dyDescent="0.2">
      <c r="A906" s="5">
        <v>904</v>
      </c>
      <c r="B906" s="2" t="str">
        <f>'Исходные данные'!A1156</f>
        <v>09.08.2012</v>
      </c>
      <c r="C906" s="2">
        <f>'Исходные данные'!B1156</f>
        <v>1065.5899999999999</v>
      </c>
      <c r="D906" s="6" t="str">
        <f>'Исходные данные'!A908</f>
        <v>12.08.2013</v>
      </c>
      <c r="E906" s="2">
        <f>'Исходные данные'!B908</f>
        <v>1342.21</v>
      </c>
      <c r="F906" s="13">
        <f t="shared" si="126"/>
        <v>1.2595932769639355</v>
      </c>
      <c r="G906" s="13">
        <f t="shared" si="127"/>
        <v>7.9927662582907427E-2</v>
      </c>
      <c r="H906" s="13">
        <f t="shared" si="128"/>
        <v>2.3025724492250306E-4</v>
      </c>
      <c r="I906" s="13">
        <f t="shared" si="132"/>
        <v>0.23078887279315549</v>
      </c>
      <c r="J906" s="19">
        <f t="shared" si="129"/>
        <v>5.3140810008122008E-5</v>
      </c>
      <c r="K906" s="13">
        <f t="shared" si="133"/>
        <v>1.0647700343248883</v>
      </c>
      <c r="L906" s="13">
        <f t="shared" si="130"/>
        <v>6.2758845633731297E-2</v>
      </c>
      <c r="M906" s="13">
        <f t="shared" si="134"/>
        <v>3.9386727052785177E-3</v>
      </c>
      <c r="N906" s="19">
        <f t="shared" si="131"/>
        <v>9.0690792576889331E-7</v>
      </c>
    </row>
    <row r="907" spans="1:14" x14ac:dyDescent="0.2">
      <c r="A907" s="5">
        <v>905</v>
      </c>
      <c r="B907" s="2" t="str">
        <f>'Исходные данные'!A1157</f>
        <v>08.08.2012</v>
      </c>
      <c r="C907" s="2">
        <f>'Исходные данные'!B1157</f>
        <v>1061.26</v>
      </c>
      <c r="D907" s="6" t="str">
        <f>'Исходные данные'!A909</f>
        <v>09.08.2013</v>
      </c>
      <c r="E907" s="2">
        <f>'Исходные данные'!B909</f>
        <v>1336.14</v>
      </c>
      <c r="F907" s="13">
        <f t="shared" si="126"/>
        <v>1.2590128714923772</v>
      </c>
      <c r="G907" s="13">
        <f t="shared" si="127"/>
        <v>7.9704580793808127E-2</v>
      </c>
      <c r="H907" s="13">
        <f t="shared" si="128"/>
        <v>2.2961458634235122E-4</v>
      </c>
      <c r="I907" s="13">
        <f t="shared" si="132"/>
        <v>0.23032797859404588</v>
      </c>
      <c r="J907" s="19">
        <f t="shared" si="129"/>
        <v>5.2886663527941774E-5</v>
      </c>
      <c r="K907" s="13">
        <f t="shared" si="133"/>
        <v>1.0642794010663787</v>
      </c>
      <c r="L907" s="13">
        <f t="shared" si="130"/>
        <v>6.2297951434621718E-2</v>
      </c>
      <c r="M907" s="13">
        <f t="shared" si="134"/>
        <v>3.8810347529504895E-3</v>
      </c>
      <c r="N907" s="19">
        <f t="shared" si="131"/>
        <v>8.9114218937901587E-7</v>
      </c>
    </row>
    <row r="908" spans="1:14" x14ac:dyDescent="0.2">
      <c r="A908" s="5">
        <v>906</v>
      </c>
      <c r="B908" s="2" t="str">
        <f>'Исходные данные'!A1158</f>
        <v>07.08.2012</v>
      </c>
      <c r="C908" s="2">
        <f>'Исходные данные'!B1158</f>
        <v>1075.1199999999999</v>
      </c>
      <c r="D908" s="6" t="str">
        <f>'Исходные данные'!A910</f>
        <v>08.08.2013</v>
      </c>
      <c r="E908" s="2">
        <f>'Исходные данные'!B910</f>
        <v>1332.96</v>
      </c>
      <c r="F908" s="13">
        <f t="shared" si="126"/>
        <v>1.2398243916958109</v>
      </c>
      <c r="G908" s="13">
        <f t="shared" si="127"/>
        <v>7.9482121636261144E-2</v>
      </c>
      <c r="H908" s="13">
        <f t="shared" si="128"/>
        <v>2.2897372145190835E-4</v>
      </c>
      <c r="I908" s="13">
        <f t="shared" si="132"/>
        <v>0.21496974998779056</v>
      </c>
      <c r="J908" s="19">
        <f t="shared" si="129"/>
        <v>4.9222423654290737E-5</v>
      </c>
      <c r="K908" s="13">
        <f t="shared" si="133"/>
        <v>1.0480588331534737</v>
      </c>
      <c r="L908" s="13">
        <f t="shared" si="130"/>
        <v>4.6939722828366504E-2</v>
      </c>
      <c r="M908" s="13">
        <f t="shared" si="134"/>
        <v>2.2033375792038742E-3</v>
      </c>
      <c r="N908" s="19">
        <f t="shared" si="131"/>
        <v>5.045064051251499E-7</v>
      </c>
    </row>
    <row r="909" spans="1:14" x14ac:dyDescent="0.2">
      <c r="A909" s="5">
        <v>907</v>
      </c>
      <c r="B909" s="2" t="str">
        <f>'Исходные данные'!A1159</f>
        <v>06.08.2012</v>
      </c>
      <c r="C909" s="2">
        <f>'Исходные данные'!B1159</f>
        <v>1072.22</v>
      </c>
      <c r="D909" s="6" t="str">
        <f>'Исходные данные'!A911</f>
        <v>07.08.2013</v>
      </c>
      <c r="E909" s="2">
        <f>'Исходные данные'!B911</f>
        <v>1337.71</v>
      </c>
      <c r="F909" s="13">
        <f t="shared" si="126"/>
        <v>1.2476077670627297</v>
      </c>
      <c r="G909" s="13">
        <f t="shared" si="127"/>
        <v>7.9260283372473164E-2</v>
      </c>
      <c r="H909" s="13">
        <f t="shared" si="128"/>
        <v>2.2833464524490393E-4</v>
      </c>
      <c r="I909" s="13">
        <f t="shared" si="132"/>
        <v>0.22122793133547433</v>
      </c>
      <c r="J909" s="19">
        <f t="shared" si="129"/>
        <v>5.0514001219749499E-5</v>
      </c>
      <c r="K909" s="13">
        <f t="shared" si="133"/>
        <v>1.0546383417997673</v>
      </c>
      <c r="L909" s="13">
        <f t="shared" si="130"/>
        <v>5.3197904176050241E-2</v>
      </c>
      <c r="M909" s="13">
        <f t="shared" si="134"/>
        <v>2.8300170087242268E-3</v>
      </c>
      <c r="N909" s="19">
        <f t="shared" si="131"/>
        <v>6.4619092972409054E-7</v>
      </c>
    </row>
    <row r="910" spans="1:14" x14ac:dyDescent="0.2">
      <c r="A910" s="5">
        <v>908</v>
      </c>
      <c r="B910" s="2" t="str">
        <f>'Исходные данные'!A1160</f>
        <v>03.08.2012</v>
      </c>
      <c r="C910" s="2">
        <f>'Исходные данные'!B1160</f>
        <v>1064.56</v>
      </c>
      <c r="D910" s="6" t="str">
        <f>'Исходные данные'!A912</f>
        <v>06.08.2013</v>
      </c>
      <c r="E910" s="2">
        <f>'Исходные данные'!B912</f>
        <v>1337.94</v>
      </c>
      <c r="F910" s="13">
        <f t="shared" si="126"/>
        <v>1.2568009318403848</v>
      </c>
      <c r="G910" s="13">
        <f t="shared" si="127"/>
        <v>7.9039064269501039E-2</v>
      </c>
      <c r="H910" s="13">
        <f t="shared" si="128"/>
        <v>2.2769735272903994E-4</v>
      </c>
      <c r="I910" s="13">
        <f t="shared" si="132"/>
        <v>0.2285695493978798</v>
      </c>
      <c r="J910" s="19">
        <f t="shared" si="129"/>
        <v>5.2044681312366758E-5</v>
      </c>
      <c r="K910" s="13">
        <f t="shared" si="133"/>
        <v>1.0624095855455675</v>
      </c>
      <c r="L910" s="13">
        <f t="shared" si="130"/>
        <v>6.0539522238455552E-2</v>
      </c>
      <c r="M910" s="13">
        <f t="shared" si="134"/>
        <v>3.6650337528604578E-3</v>
      </c>
      <c r="N910" s="19">
        <f t="shared" si="131"/>
        <v>8.3451848318890469E-7</v>
      </c>
    </row>
    <row r="911" spans="1:14" x14ac:dyDescent="0.2">
      <c r="A911" s="5">
        <v>909</v>
      </c>
      <c r="B911" s="2" t="str">
        <f>'Исходные данные'!A1161</f>
        <v>02.08.2012</v>
      </c>
      <c r="C911" s="2">
        <f>'Исходные данные'!B1161</f>
        <v>1052.67</v>
      </c>
      <c r="D911" s="6" t="str">
        <f>'Исходные данные'!A913</f>
        <v>05.08.2013</v>
      </c>
      <c r="E911" s="2">
        <f>'Исходные данные'!B913</f>
        <v>1342.85</v>
      </c>
      <c r="F911" s="13">
        <f t="shared" si="126"/>
        <v>1.2756609383757491</v>
      </c>
      <c r="G911" s="13">
        <f t="shared" si="127"/>
        <v>7.8818462599238429E-2</v>
      </c>
      <c r="H911" s="13">
        <f t="shared" si="128"/>
        <v>2.2706183892595228E-4</v>
      </c>
      <c r="I911" s="13">
        <f t="shared" si="132"/>
        <v>0.24346442733612014</v>
      </c>
      <c r="J911" s="19">
        <f t="shared" si="129"/>
        <v>5.5281480583993324E-5</v>
      </c>
      <c r="K911" s="13">
        <f t="shared" si="133"/>
        <v>1.0783524856652247</v>
      </c>
      <c r="L911" s="13">
        <f t="shared" si="130"/>
        <v>7.5434400176696018E-2</v>
      </c>
      <c r="M911" s="13">
        <f t="shared" si="134"/>
        <v>5.6903487300179207E-3</v>
      </c>
      <c r="N911" s="19">
        <f t="shared" si="131"/>
        <v>1.2920610467678263E-6</v>
      </c>
    </row>
    <row r="912" spans="1:14" x14ac:dyDescent="0.2">
      <c r="A912" s="5">
        <v>910</v>
      </c>
      <c r="B912" s="2" t="str">
        <f>'Исходные данные'!A1162</f>
        <v>01.08.2012</v>
      </c>
      <c r="C912" s="2">
        <f>'Исходные данные'!B1162</f>
        <v>1054.0999999999999</v>
      </c>
      <c r="D912" s="6" t="str">
        <f>'Исходные данные'!A914</f>
        <v>02.08.2013</v>
      </c>
      <c r="E912" s="2">
        <f>'Исходные данные'!B914</f>
        <v>1331.08</v>
      </c>
      <c r="F912" s="13">
        <f t="shared" si="126"/>
        <v>1.2627644436011765</v>
      </c>
      <c r="G912" s="13">
        <f t="shared" si="127"/>
        <v>7.8598476638402193E-2</v>
      </c>
      <c r="H912" s="13">
        <f t="shared" si="128"/>
        <v>2.2642809887117165E-4</v>
      </c>
      <c r="I912" s="13">
        <f t="shared" si="132"/>
        <v>0.23330332051179611</v>
      </c>
      <c r="J912" s="19">
        <f t="shared" si="129"/>
        <v>5.2826427323817619E-5</v>
      </c>
      <c r="K912" s="13">
        <f t="shared" si="133"/>
        <v>1.0674507117077683</v>
      </c>
      <c r="L912" s="13">
        <f t="shared" si="130"/>
        <v>6.5273293352371919E-2</v>
      </c>
      <c r="M912" s="13">
        <f t="shared" si="134"/>
        <v>4.2606028250648034E-3</v>
      </c>
      <c r="N912" s="19">
        <f t="shared" si="131"/>
        <v>9.6472019772456654E-7</v>
      </c>
    </row>
    <row r="913" spans="1:14" x14ac:dyDescent="0.2">
      <c r="A913" s="5">
        <v>911</v>
      </c>
      <c r="B913" s="2" t="str">
        <f>'Исходные данные'!A1163</f>
        <v>31.07.2012</v>
      </c>
      <c r="C913" s="2">
        <f>'Исходные данные'!B1163</f>
        <v>1048.5999999999999</v>
      </c>
      <c r="D913" s="6" t="str">
        <f>'Исходные данные'!A915</f>
        <v>01.08.2013</v>
      </c>
      <c r="E913" s="2">
        <f>'Исходные данные'!B915</f>
        <v>1322.4</v>
      </c>
      <c r="F913" s="13">
        <f t="shared" si="126"/>
        <v>1.2611100514972347</v>
      </c>
      <c r="G913" s="13">
        <f t="shared" si="127"/>
        <v>7.8379104668518954E-2</v>
      </c>
      <c r="H913" s="13">
        <f t="shared" si="128"/>
        <v>2.2579612761408475E-4</v>
      </c>
      <c r="I913" s="13">
        <f t="shared" si="132"/>
        <v>0.23199232636838221</v>
      </c>
      <c r="J913" s="19">
        <f t="shared" si="129"/>
        <v>5.2382968930163629E-5</v>
      </c>
      <c r="K913" s="13">
        <f t="shared" si="133"/>
        <v>1.0660522069923837</v>
      </c>
      <c r="L913" s="13">
        <f t="shared" si="130"/>
        <v>6.3962299208958101E-2</v>
      </c>
      <c r="M913" s="13">
        <f t="shared" si="134"/>
        <v>4.0911757200962854E-3</v>
      </c>
      <c r="N913" s="19">
        <f t="shared" si="131"/>
        <v>9.2377163498650589E-7</v>
      </c>
    </row>
    <row r="914" spans="1:14" x14ac:dyDescent="0.2">
      <c r="A914" s="5">
        <v>912</v>
      </c>
      <c r="B914" s="2" t="str">
        <f>'Исходные данные'!A1164</f>
        <v>30.07.2012</v>
      </c>
      <c r="C914" s="2">
        <f>'Исходные данные'!B1164</f>
        <v>1061.01</v>
      </c>
      <c r="D914" s="6" t="str">
        <f>'Исходные данные'!A916</f>
        <v>31.07.2013</v>
      </c>
      <c r="E914" s="2">
        <f>'Исходные данные'!B916</f>
        <v>1315.45</v>
      </c>
      <c r="F914" s="13">
        <f t="shared" si="126"/>
        <v>1.2398092383672161</v>
      </c>
      <c r="G914" s="13">
        <f t="shared" si="127"/>
        <v>7.8160344975911705E-2</v>
      </c>
      <c r="H914" s="13">
        <f t="shared" si="128"/>
        <v>2.2516592021789585E-4</v>
      </c>
      <c r="I914" s="13">
        <f t="shared" si="132"/>
        <v>0.21495752775591626</v>
      </c>
      <c r="J914" s="19">
        <f t="shared" si="129"/>
        <v>4.8401109544924773E-5</v>
      </c>
      <c r="K914" s="13">
        <f t="shared" si="133"/>
        <v>1.0480460236136777</v>
      </c>
      <c r="L914" s="13">
        <f t="shared" si="130"/>
        <v>4.6927500596492186E-2</v>
      </c>
      <c r="M914" s="13">
        <f t="shared" si="134"/>
        <v>2.2021903122337772E-3</v>
      </c>
      <c r="N914" s="19">
        <f t="shared" si="131"/>
        <v>4.9585820814905377E-7</v>
      </c>
    </row>
    <row r="915" spans="1:14" x14ac:dyDescent="0.2">
      <c r="A915" s="5">
        <v>913</v>
      </c>
      <c r="B915" s="2" t="str">
        <f>'Исходные данные'!A1165</f>
        <v>27.07.2012</v>
      </c>
      <c r="C915" s="2">
        <f>'Исходные данные'!B1165</f>
        <v>1060.07</v>
      </c>
      <c r="D915" s="6" t="str">
        <f>'Исходные данные'!A917</f>
        <v>30.07.2013</v>
      </c>
      <c r="E915" s="2">
        <f>'Исходные данные'!B917</f>
        <v>1309.76</v>
      </c>
      <c r="F915" s="13">
        <f t="shared" si="126"/>
        <v>1.2355410491759979</v>
      </c>
      <c r="G915" s="13">
        <f t="shared" si="127"/>
        <v>7.7942195851686255E-2</v>
      </c>
      <c r="H915" s="13">
        <f t="shared" si="128"/>
        <v>2.2453747175958761E-4</v>
      </c>
      <c r="I915" s="13">
        <f t="shared" si="132"/>
        <v>0.21150897064247168</v>
      </c>
      <c r="J915" s="19">
        <f t="shared" si="129"/>
        <v>4.7491689522533427E-5</v>
      </c>
      <c r="K915" s="13">
        <f t="shared" si="133"/>
        <v>1.0444380018539929</v>
      </c>
      <c r="L915" s="13">
        <f t="shared" si="130"/>
        <v>4.3478943483047601E-2</v>
      </c>
      <c r="M915" s="13">
        <f t="shared" si="134"/>
        <v>1.8904185264020498E-3</v>
      </c>
      <c r="N915" s="19">
        <f t="shared" si="131"/>
        <v>4.244697964858015E-7</v>
      </c>
    </row>
    <row r="916" spans="1:14" x14ac:dyDescent="0.2">
      <c r="A916" s="5">
        <v>914</v>
      </c>
      <c r="B916" s="2" t="str">
        <f>'Исходные данные'!A1166</f>
        <v>26.07.2012</v>
      </c>
      <c r="C916" s="2">
        <f>'Исходные данные'!B1166</f>
        <v>1032.43</v>
      </c>
      <c r="D916" s="6" t="str">
        <f>'Исходные данные'!A918</f>
        <v>29.07.2013</v>
      </c>
      <c r="E916" s="2">
        <f>'Исходные данные'!B918</f>
        <v>1306.81</v>
      </c>
      <c r="F916" s="13">
        <f t="shared" si="126"/>
        <v>1.2657613591236208</v>
      </c>
      <c r="G916" s="13">
        <f t="shared" si="127"/>
        <v>7.7724655591718261E-2</v>
      </c>
      <c r="H916" s="13">
        <f t="shared" si="128"/>
        <v>2.2391077732988377E-4</v>
      </c>
      <c r="I916" s="13">
        <f t="shared" si="132"/>
        <v>0.23567380605129165</v>
      </c>
      <c r="J916" s="19">
        <f t="shared" si="129"/>
        <v>5.2769905109236979E-5</v>
      </c>
      <c r="K916" s="13">
        <f t="shared" si="133"/>
        <v>1.0699840896656068</v>
      </c>
      <c r="L916" s="13">
        <f t="shared" si="130"/>
        <v>6.7643778891867568E-2</v>
      </c>
      <c r="M916" s="13">
        <f t="shared" si="134"/>
        <v>4.5756808227718718E-3</v>
      </c>
      <c r="N916" s="19">
        <f t="shared" si="131"/>
        <v>1.024544249840292E-6</v>
      </c>
    </row>
    <row r="917" spans="1:14" x14ac:dyDescent="0.2">
      <c r="A917" s="5">
        <v>915</v>
      </c>
      <c r="B917" s="2" t="str">
        <f>'Исходные данные'!A1167</f>
        <v>25.07.2012</v>
      </c>
      <c r="C917" s="2">
        <f>'Исходные данные'!B1167</f>
        <v>1012.49</v>
      </c>
      <c r="D917" s="6" t="str">
        <f>'Исходные данные'!A919</f>
        <v>26.07.2013</v>
      </c>
      <c r="E917" s="2">
        <f>'Исходные данные'!B919</f>
        <v>1308.3699999999999</v>
      </c>
      <c r="F917" s="13">
        <f t="shared" si="126"/>
        <v>1.2922300467165106</v>
      </c>
      <c r="G917" s="13">
        <f t="shared" si="127"/>
        <v>7.7507722496639411E-2</v>
      </c>
      <c r="H917" s="13">
        <f t="shared" si="128"/>
        <v>2.2328583203320938E-4</v>
      </c>
      <c r="I917" s="13">
        <f t="shared" si="132"/>
        <v>0.25636944424468872</v>
      </c>
      <c r="J917" s="19">
        <f t="shared" si="129"/>
        <v>5.7243664666066801E-5</v>
      </c>
      <c r="K917" s="13">
        <f t="shared" si="133"/>
        <v>1.0923588243615137</v>
      </c>
      <c r="L917" s="13">
        <f t="shared" si="130"/>
        <v>8.8339417085264549E-2</v>
      </c>
      <c r="M917" s="13">
        <f t="shared" si="134"/>
        <v>7.8038526109643347E-3</v>
      </c>
      <c r="N917" s="19">
        <f t="shared" si="131"/>
        <v>1.7424897233037049E-6</v>
      </c>
    </row>
    <row r="918" spans="1:14" x14ac:dyDescent="0.2">
      <c r="A918" s="5">
        <v>916</v>
      </c>
      <c r="B918" s="2" t="str">
        <f>'Исходные данные'!A1168</f>
        <v>24.07.2012</v>
      </c>
      <c r="C918" s="2">
        <f>'Исходные данные'!B1168</f>
        <v>1009.72</v>
      </c>
      <c r="D918" s="6" t="str">
        <f>'Исходные данные'!A920</f>
        <v>25.07.2013</v>
      </c>
      <c r="E918" s="2">
        <f>'Исходные данные'!B920</f>
        <v>1278.5899999999999</v>
      </c>
      <c r="F918" s="13">
        <f t="shared" si="126"/>
        <v>1.2662817414728835</v>
      </c>
      <c r="G918" s="13">
        <f t="shared" si="127"/>
        <v>7.7291394871824556E-2</v>
      </c>
      <c r="H918" s="13">
        <f t="shared" si="128"/>
        <v>2.2266263098765358E-4</v>
      </c>
      <c r="I918" s="13">
        <f t="shared" si="132"/>
        <v>0.23608484356993958</v>
      </c>
      <c r="J918" s="19">
        <f t="shared" si="129"/>
        <v>5.2567272405591377E-5</v>
      </c>
      <c r="K918" s="13">
        <f t="shared" si="133"/>
        <v>1.0704239836710925</v>
      </c>
      <c r="L918" s="13">
        <f t="shared" si="130"/>
        <v>6.8054816410515473E-2</v>
      </c>
      <c r="M918" s="13">
        <f t="shared" si="134"/>
        <v>4.6314580366689697E-3</v>
      </c>
      <c r="N918" s="19">
        <f t="shared" si="131"/>
        <v>1.0312526317536253E-6</v>
      </c>
    </row>
    <row r="919" spans="1:14" x14ac:dyDescent="0.2">
      <c r="A919" s="5">
        <v>917</v>
      </c>
      <c r="B919" s="2" t="str">
        <f>'Исходные данные'!A1169</f>
        <v>23.07.2012</v>
      </c>
      <c r="C919" s="2">
        <f>'Исходные данные'!B1169</f>
        <v>1001.39</v>
      </c>
      <c r="D919" s="6" t="str">
        <f>'Исходные данные'!A921</f>
        <v>24.07.2013</v>
      </c>
      <c r="E919" s="2">
        <f>'Исходные данные'!B921</f>
        <v>1272.23</v>
      </c>
      <c r="F919" s="13">
        <f t="shared" si="126"/>
        <v>1.2704640549636006</v>
      </c>
      <c r="G919" s="13">
        <f t="shared" si="127"/>
        <v>7.7075671027378306E-2</v>
      </c>
      <c r="H919" s="13">
        <f t="shared" si="128"/>
        <v>2.2204116932493124E-4</v>
      </c>
      <c r="I919" s="13">
        <f t="shared" si="132"/>
        <v>0.23938223133818548</v>
      </c>
      <c r="J919" s="19">
        <f t="shared" si="129"/>
        <v>5.3152710561941902E-5</v>
      </c>
      <c r="K919" s="13">
        <f t="shared" si="133"/>
        <v>1.073959412257852</v>
      </c>
      <c r="L919" s="13">
        <f t="shared" si="130"/>
        <v>7.1352204178761425E-2</v>
      </c>
      <c r="M919" s="13">
        <f t="shared" si="134"/>
        <v>5.0911370411676629E-3</v>
      </c>
      <c r="N919" s="19">
        <f t="shared" si="131"/>
        <v>1.1304420218143384E-6</v>
      </c>
    </row>
    <row r="920" spans="1:14" x14ac:dyDescent="0.2">
      <c r="A920" s="5">
        <v>918</v>
      </c>
      <c r="B920" s="2" t="str">
        <f>'Исходные данные'!A1170</f>
        <v>20.07.2012</v>
      </c>
      <c r="C920" s="2">
        <f>'Исходные данные'!B1170</f>
        <v>1021.68</v>
      </c>
      <c r="D920" s="6" t="str">
        <f>'Исходные данные'!A922</f>
        <v>23.07.2013</v>
      </c>
      <c r="E920" s="2">
        <f>'Исходные данные'!B922</f>
        <v>1272.8499999999999</v>
      </c>
      <c r="F920" s="13">
        <f t="shared" si="126"/>
        <v>1.2458401847936731</v>
      </c>
      <c r="G920" s="13">
        <f t="shared" si="127"/>
        <v>7.6860549278121817E-2</v>
      </c>
      <c r="H920" s="13">
        <f t="shared" si="128"/>
        <v>2.2142144219034466E-4</v>
      </c>
      <c r="I920" s="13">
        <f t="shared" si="132"/>
        <v>0.21981014953351119</v>
      </c>
      <c r="J920" s="19">
        <f t="shared" si="129"/>
        <v>4.8670680317785362E-5</v>
      </c>
      <c r="K920" s="13">
        <f t="shared" si="133"/>
        <v>1.0531441542173821</v>
      </c>
      <c r="L920" s="13">
        <f t="shared" si="130"/>
        <v>5.1780122374087079E-2</v>
      </c>
      <c r="M920" s="13">
        <f t="shared" si="134"/>
        <v>2.6811810730754363E-3</v>
      </c>
      <c r="N920" s="19">
        <f t="shared" si="131"/>
        <v>5.9367097997381896E-7</v>
      </c>
    </row>
    <row r="921" spans="1:14" x14ac:dyDescent="0.2">
      <c r="A921" s="5">
        <v>919</v>
      </c>
      <c r="B921" s="2" t="str">
        <f>'Исходные данные'!A1171</f>
        <v>19.07.2012</v>
      </c>
      <c r="C921" s="2">
        <f>'Исходные данные'!B1171</f>
        <v>1030.1099999999999</v>
      </c>
      <c r="D921" s="6" t="str">
        <f>'Исходные данные'!A923</f>
        <v>22.07.2013</v>
      </c>
      <c r="E921" s="2">
        <f>'Исходные данные'!B923</f>
        <v>1273.76</v>
      </c>
      <c r="F921" s="13">
        <f t="shared" si="126"/>
        <v>1.2365281377716943</v>
      </c>
      <c r="G921" s="13">
        <f t="shared" si="127"/>
        <v>7.6646027943579678E-2</v>
      </c>
      <c r="H921" s="13">
        <f t="shared" si="128"/>
        <v>2.2080344474274591E-4</v>
      </c>
      <c r="I921" s="13">
        <f t="shared" si="132"/>
        <v>0.21230756370238107</v>
      </c>
      <c r="J921" s="19">
        <f t="shared" si="129"/>
        <v>4.6878241410425708E-5</v>
      </c>
      <c r="K921" s="13">
        <f t="shared" si="133"/>
        <v>1.0452724159280777</v>
      </c>
      <c r="L921" s="13">
        <f t="shared" si="130"/>
        <v>4.4277536542956929E-2</v>
      </c>
      <c r="M921" s="13">
        <f t="shared" si="134"/>
        <v>1.9605002423128885E-3</v>
      </c>
      <c r="N921" s="19">
        <f t="shared" si="131"/>
        <v>4.3288520692167384E-7</v>
      </c>
    </row>
    <row r="922" spans="1:14" x14ac:dyDescent="0.2">
      <c r="A922" s="5">
        <v>920</v>
      </c>
      <c r="B922" s="2" t="str">
        <f>'Исходные данные'!A1172</f>
        <v>18.07.2012</v>
      </c>
      <c r="C922" s="2">
        <f>'Исходные данные'!B1172</f>
        <v>1006.86</v>
      </c>
      <c r="D922" s="6" t="str">
        <f>'Исходные данные'!A924</f>
        <v>19.07.2013</v>
      </c>
      <c r="E922" s="2">
        <f>'Исходные данные'!B924</f>
        <v>1276.6500000000001</v>
      </c>
      <c r="F922" s="13">
        <f t="shared" si="126"/>
        <v>1.2679518503068947</v>
      </c>
      <c r="G922" s="13">
        <f t="shared" si="127"/>
        <v>7.6432105347966794E-2</v>
      </c>
      <c r="H922" s="13">
        <f t="shared" si="128"/>
        <v>2.2018717215449901E-4</v>
      </c>
      <c r="I922" s="13">
        <f t="shared" si="132"/>
        <v>0.23740288234995435</v>
      </c>
      <c r="J922" s="19">
        <f t="shared" si="129"/>
        <v>5.2273069325963677E-5</v>
      </c>
      <c r="K922" s="13">
        <f t="shared" si="133"/>
        <v>1.0718357741855693</v>
      </c>
      <c r="L922" s="13">
        <f t="shared" si="130"/>
        <v>6.9372855190530283E-2</v>
      </c>
      <c r="M922" s="13">
        <f t="shared" si="134"/>
        <v>4.8125930372862882E-3</v>
      </c>
      <c r="N922" s="19">
        <f t="shared" si="131"/>
        <v>1.0596712516104992E-6</v>
      </c>
    </row>
    <row r="923" spans="1:14" x14ac:dyDescent="0.2">
      <c r="A923" s="5">
        <v>921</v>
      </c>
      <c r="B923" s="2" t="str">
        <f>'Исходные данные'!A1173</f>
        <v>17.07.2012</v>
      </c>
      <c r="C923" s="2">
        <f>'Исходные данные'!B1173</f>
        <v>999.47</v>
      </c>
      <c r="D923" s="6" t="str">
        <f>'Исходные данные'!A925</f>
        <v>18.07.2013</v>
      </c>
      <c r="E923" s="2">
        <f>'Исходные данные'!B925</f>
        <v>1280.74</v>
      </c>
      <c r="F923" s="13">
        <f t="shared" si="126"/>
        <v>1.2814191521506397</v>
      </c>
      <c r="G923" s="13">
        <f t="shared" si="127"/>
        <v>7.6218779820175109E-2</v>
      </c>
      <c r="H923" s="13">
        <f t="shared" si="128"/>
        <v>2.1957261961144168E-4</v>
      </c>
      <c r="I923" s="13">
        <f t="shared" si="132"/>
        <v>0.24796817638129401</v>
      </c>
      <c r="J923" s="19">
        <f t="shared" si="129"/>
        <v>5.4447022068312749E-5</v>
      </c>
      <c r="K923" s="13">
        <f t="shared" si="133"/>
        <v>1.0832200675989092</v>
      </c>
      <c r="L923" s="13">
        <f t="shared" si="130"/>
        <v>7.9938149221869759E-2</v>
      </c>
      <c r="M923" s="13">
        <f t="shared" si="134"/>
        <v>6.3901077010179216E-3</v>
      </c>
      <c r="N923" s="19">
        <f t="shared" si="131"/>
        <v>1.4030926875117521E-6</v>
      </c>
    </row>
    <row r="924" spans="1:14" x14ac:dyDescent="0.2">
      <c r="A924" s="5">
        <v>922</v>
      </c>
      <c r="B924" s="2" t="str">
        <f>'Исходные данные'!A1174</f>
        <v>16.07.2012</v>
      </c>
      <c r="C924" s="2">
        <f>'Исходные данные'!B1174</f>
        <v>998.66</v>
      </c>
      <c r="D924" s="6" t="str">
        <f>'Исходные данные'!A926</f>
        <v>17.07.2013</v>
      </c>
      <c r="E924" s="2">
        <f>'Исходные данные'!B926</f>
        <v>1289.08</v>
      </c>
      <c r="F924" s="13">
        <f t="shared" si="126"/>
        <v>1.2908096849778703</v>
      </c>
      <c r="G924" s="13">
        <f t="shared" si="127"/>
        <v>7.6006049693760971E-2</v>
      </c>
      <c r="H924" s="13">
        <f t="shared" si="128"/>
        <v>2.1895978231284904E-4</v>
      </c>
      <c r="I924" s="13">
        <f t="shared" si="132"/>
        <v>0.25526968424923097</v>
      </c>
      <c r="J924" s="19">
        <f t="shared" si="129"/>
        <v>5.589379449428132E-5</v>
      </c>
      <c r="K924" s="13">
        <f t="shared" si="133"/>
        <v>1.0911581521724312</v>
      </c>
      <c r="L924" s="13">
        <f t="shared" si="130"/>
        <v>8.7239657089806813E-2</v>
      </c>
      <c r="M924" s="13">
        <f t="shared" si="134"/>
        <v>7.6107577691470847E-3</v>
      </c>
      <c r="N924" s="19">
        <f t="shared" si="131"/>
        <v>1.6664498643682703E-6</v>
      </c>
    </row>
    <row r="925" spans="1:14" x14ac:dyDescent="0.2">
      <c r="A925" s="5">
        <v>923</v>
      </c>
      <c r="B925" s="2" t="str">
        <f>'Исходные данные'!A1175</f>
        <v>13.07.2012</v>
      </c>
      <c r="C925" s="2">
        <f>'Исходные данные'!B1175</f>
        <v>1005.43</v>
      </c>
      <c r="D925" s="6" t="str">
        <f>'Исходные данные'!A927</f>
        <v>16.07.2013</v>
      </c>
      <c r="E925" s="2">
        <f>'Исходные данные'!B927</f>
        <v>1277.1300000000001</v>
      </c>
      <c r="F925" s="13">
        <f t="shared" si="126"/>
        <v>1.2702326367822725</v>
      </c>
      <c r="G925" s="13">
        <f t="shared" si="127"/>
        <v>7.579391330693161E-2</v>
      </c>
      <c r="H925" s="13">
        <f t="shared" si="128"/>
        <v>2.1834865547139441E-4</v>
      </c>
      <c r="I925" s="13">
        <f t="shared" si="132"/>
        <v>0.23920006226407292</v>
      </c>
      <c r="J925" s="19">
        <f t="shared" si="129"/>
        <v>5.2229011984034151E-5</v>
      </c>
      <c r="K925" s="13">
        <f t="shared" si="133"/>
        <v>1.0737637878849828</v>
      </c>
      <c r="L925" s="13">
        <f t="shared" si="130"/>
        <v>7.1170035104648796E-2</v>
      </c>
      <c r="M925" s="13">
        <f t="shared" si="134"/>
        <v>5.0651738967969458E-3</v>
      </c>
      <c r="N925" s="19">
        <f t="shared" si="131"/>
        <v>1.1059739100944165E-6</v>
      </c>
    </row>
    <row r="926" spans="1:14" x14ac:dyDescent="0.2">
      <c r="A926" s="5">
        <v>924</v>
      </c>
      <c r="B926" s="2" t="str">
        <f>'Исходные данные'!A1176</f>
        <v>12.07.2012</v>
      </c>
      <c r="C926" s="2">
        <f>'Исходные данные'!B1176</f>
        <v>996.16</v>
      </c>
      <c r="D926" s="6" t="str">
        <f>'Исходные данные'!A928</f>
        <v>15.07.2013</v>
      </c>
      <c r="E926" s="2">
        <f>'Исходные данные'!B928</f>
        <v>1275.06</v>
      </c>
      <c r="F926" s="13">
        <f t="shared" si="126"/>
        <v>1.2799751044008993</v>
      </c>
      <c r="G926" s="13">
        <f t="shared" si="127"/>
        <v>7.5582369002532485E-2</v>
      </c>
      <c r="H926" s="13">
        <f t="shared" si="128"/>
        <v>2.1773923431311313E-4</v>
      </c>
      <c r="I926" s="13">
        <f t="shared" si="132"/>
        <v>0.2468406280555808</v>
      </c>
      <c r="J926" s="19">
        <f t="shared" si="129"/>
        <v>5.3746889350190114E-5</v>
      </c>
      <c r="K926" s="13">
        <f t="shared" si="133"/>
        <v>1.0819993729507416</v>
      </c>
      <c r="L926" s="13">
        <f t="shared" si="130"/>
        <v>7.881060089615656E-2</v>
      </c>
      <c r="M926" s="13">
        <f t="shared" si="134"/>
        <v>6.2111108136132772E-3</v>
      </c>
      <c r="N926" s="19">
        <f t="shared" si="131"/>
        <v>1.3524025127900522E-6</v>
      </c>
    </row>
    <row r="927" spans="1:14" x14ac:dyDescent="0.2">
      <c r="A927" s="5">
        <v>925</v>
      </c>
      <c r="B927" s="2" t="str">
        <f>'Исходные данные'!A1177</f>
        <v>11.07.2012</v>
      </c>
      <c r="C927" s="2">
        <f>'Исходные данные'!B1177</f>
        <v>1002.31</v>
      </c>
      <c r="D927" s="6" t="str">
        <f>'Исходные данные'!A929</f>
        <v>12.07.2013</v>
      </c>
      <c r="E927" s="2">
        <f>'Исходные данные'!B929</f>
        <v>1263.6099999999999</v>
      </c>
      <c r="F927" s="13">
        <f t="shared" si="126"/>
        <v>1.2606977881094672</v>
      </c>
      <c r="G927" s="13">
        <f t="shared" si="127"/>
        <v>7.5371415128034289E-2</v>
      </c>
      <c r="H927" s="13">
        <f t="shared" si="128"/>
        <v>2.1713151407736501E-4</v>
      </c>
      <c r="I927" s="13">
        <f t="shared" si="132"/>
        <v>0.23166536775958957</v>
      </c>
      <c r="J927" s="19">
        <f t="shared" si="129"/>
        <v>5.0301852060929264E-5</v>
      </c>
      <c r="K927" s="13">
        <f t="shared" si="133"/>
        <v>1.0657037090211956</v>
      </c>
      <c r="L927" s="13">
        <f t="shared" si="130"/>
        <v>6.363534060016543E-2</v>
      </c>
      <c r="M927" s="13">
        <f t="shared" si="134"/>
        <v>4.0494565732990661E-3</v>
      </c>
      <c r="N927" s="19">
        <f t="shared" si="131"/>
        <v>8.7926463695096445E-7</v>
      </c>
    </row>
    <row r="928" spans="1:14" x14ac:dyDescent="0.2">
      <c r="A928" s="5">
        <v>926</v>
      </c>
      <c r="B928" s="2" t="str">
        <f>'Исходные данные'!A1178</f>
        <v>10.07.2012</v>
      </c>
      <c r="C928" s="2">
        <f>'Исходные данные'!B1178</f>
        <v>1010.63</v>
      </c>
      <c r="D928" s="6" t="str">
        <f>'Исходные данные'!A930</f>
        <v>11.07.2013</v>
      </c>
      <c r="E928" s="2">
        <f>'Исходные данные'!B930</f>
        <v>1258.0899999999999</v>
      </c>
      <c r="F928" s="13">
        <f t="shared" si="126"/>
        <v>1.2448571683009606</v>
      </c>
      <c r="G928" s="13">
        <f t="shared" si="127"/>
        <v>7.5161050035519941E-2</v>
      </c>
      <c r="H928" s="13">
        <f t="shared" si="128"/>
        <v>2.1652549001679677E-4</v>
      </c>
      <c r="I928" s="13">
        <f t="shared" si="132"/>
        <v>0.21902079907908353</v>
      </c>
      <c r="J928" s="19">
        <f t="shared" si="129"/>
        <v>4.7423585844468955E-5</v>
      </c>
      <c r="K928" s="13">
        <f t="shared" si="133"/>
        <v>1.0523131824078069</v>
      </c>
      <c r="L928" s="13">
        <f t="shared" si="130"/>
        <v>5.0990771919659429E-2</v>
      </c>
      <c r="M928" s="13">
        <f t="shared" si="134"/>
        <v>2.6000588209627315E-3</v>
      </c>
      <c r="N928" s="19">
        <f t="shared" si="131"/>
        <v>5.6297901028145035E-7</v>
      </c>
    </row>
    <row r="929" spans="1:14" x14ac:dyDescent="0.2">
      <c r="A929" s="5">
        <v>927</v>
      </c>
      <c r="B929" s="2" t="str">
        <f>'Исходные данные'!A1179</f>
        <v>09.07.2012</v>
      </c>
      <c r="C929" s="2">
        <f>'Исходные данные'!B1179</f>
        <v>1014.5</v>
      </c>
      <c r="D929" s="6" t="str">
        <f>'Исходные данные'!A931</f>
        <v>10.07.2013</v>
      </c>
      <c r="E929" s="2">
        <f>'Исходные данные'!B931</f>
        <v>1244.9100000000001</v>
      </c>
      <c r="F929" s="13">
        <f t="shared" si="126"/>
        <v>1.2271168063085265</v>
      </c>
      <c r="G929" s="13">
        <f t="shared" si="127"/>
        <v>7.4951272081671835E-2</v>
      </c>
      <c r="H929" s="13">
        <f t="shared" si="128"/>
        <v>2.1592115739730547E-4</v>
      </c>
      <c r="I929" s="13">
        <f t="shared" si="132"/>
        <v>0.20466735786332513</v>
      </c>
      <c r="J929" s="19">
        <f t="shared" si="129"/>
        <v>4.419201279129767E-5</v>
      </c>
      <c r="K929" s="13">
        <f t="shared" si="133"/>
        <v>1.0373167496758458</v>
      </c>
      <c r="L929" s="13">
        <f t="shared" si="130"/>
        <v>3.6637330703900899E-2</v>
      </c>
      <c r="M929" s="13">
        <f t="shared" si="134"/>
        <v>1.3422940011070016E-3</v>
      </c>
      <c r="N929" s="19">
        <f t="shared" si="131"/>
        <v>2.8982967428648383E-7</v>
      </c>
    </row>
    <row r="930" spans="1:14" x14ac:dyDescent="0.2">
      <c r="A930" s="5">
        <v>928</v>
      </c>
      <c r="B930" s="2" t="str">
        <f>'Исходные данные'!A1180</f>
        <v>06.07.2012</v>
      </c>
      <c r="C930" s="2">
        <f>'Исходные данные'!B1180</f>
        <v>1015.29</v>
      </c>
      <c r="D930" s="6" t="str">
        <f>'Исходные данные'!A932</f>
        <v>09.07.2013</v>
      </c>
      <c r="E930" s="2">
        <f>'Исходные данные'!B932</f>
        <v>1246.3599999999999</v>
      </c>
      <c r="F930" s="13">
        <f t="shared" si="126"/>
        <v>1.2275901466576051</v>
      </c>
      <c r="G930" s="13">
        <f t="shared" si="127"/>
        <v>7.4742079627758834E-2</v>
      </c>
      <c r="H930" s="13">
        <f t="shared" si="128"/>
        <v>2.1531851149800092E-4</v>
      </c>
      <c r="I930" s="13">
        <f t="shared" si="132"/>
        <v>0.20505301722227506</v>
      </c>
      <c r="J930" s="19">
        <f t="shared" si="129"/>
        <v>4.4151710446474218E-5</v>
      </c>
      <c r="K930" s="13">
        <f t="shared" si="133"/>
        <v>1.0377168777401609</v>
      </c>
      <c r="L930" s="13">
        <f t="shared" si="130"/>
        <v>3.702299006285089E-2</v>
      </c>
      <c r="M930" s="13">
        <f t="shared" si="134"/>
        <v>1.3707017931939578E-3</v>
      </c>
      <c r="N930" s="19">
        <f t="shared" si="131"/>
        <v>2.9513746981816369E-7</v>
      </c>
    </row>
    <row r="931" spans="1:14" x14ac:dyDescent="0.2">
      <c r="A931" s="5">
        <v>929</v>
      </c>
      <c r="B931" s="2" t="str">
        <f>'Исходные данные'!A1181</f>
        <v>05.07.2012</v>
      </c>
      <c r="C931" s="2">
        <f>'Исходные данные'!B1181</f>
        <v>1024.6600000000001</v>
      </c>
      <c r="D931" s="6" t="str">
        <f>'Исходные данные'!A933</f>
        <v>08.07.2013</v>
      </c>
      <c r="E931" s="2">
        <f>'Исходные данные'!B933</f>
        <v>1234.1099999999999</v>
      </c>
      <c r="F931" s="13">
        <f t="shared" si="126"/>
        <v>1.2044092674643294</v>
      </c>
      <c r="G931" s="13">
        <f t="shared" si="127"/>
        <v>7.4533471039623669E-2</v>
      </c>
      <c r="H931" s="13">
        <f t="shared" si="128"/>
        <v>2.147175476111695E-4</v>
      </c>
      <c r="I931" s="13">
        <f t="shared" si="132"/>
        <v>0.18598921226897752</v>
      </c>
      <c r="J931" s="19">
        <f t="shared" si="129"/>
        <v>3.993514754052809E-5</v>
      </c>
      <c r="K931" s="13">
        <f t="shared" si="133"/>
        <v>1.0181214210275003</v>
      </c>
      <c r="L931" s="13">
        <f t="shared" si="130"/>
        <v>1.7959185109553473E-2</v>
      </c>
      <c r="M931" s="13">
        <f t="shared" si="134"/>
        <v>3.2253232979920807E-4</v>
      </c>
      <c r="N931" s="19">
        <f t="shared" si="131"/>
        <v>6.9253350879802882E-8</v>
      </c>
    </row>
    <row r="932" spans="1:14" x14ac:dyDescent="0.2">
      <c r="A932" s="5">
        <v>930</v>
      </c>
      <c r="B932" s="2" t="str">
        <f>'Исходные данные'!A1182</f>
        <v>04.07.2012</v>
      </c>
      <c r="C932" s="2">
        <f>'Исходные данные'!B1182</f>
        <v>1029.7</v>
      </c>
      <c r="D932" s="6" t="str">
        <f>'Исходные данные'!A934</f>
        <v>05.07.2013</v>
      </c>
      <c r="E932" s="2">
        <f>'Исходные данные'!B934</f>
        <v>1228.3599999999999</v>
      </c>
      <c r="F932" s="13">
        <f t="shared" si="126"/>
        <v>1.1929299796057102</v>
      </c>
      <c r="G932" s="13">
        <f t="shared" si="127"/>
        <v>7.4325444687670064E-2</v>
      </c>
      <c r="H932" s="13">
        <f t="shared" si="128"/>
        <v>2.1411826104223686E-4</v>
      </c>
      <c r="I932" s="13">
        <f t="shared" si="132"/>
        <v>0.17641244869062125</v>
      </c>
      <c r="J932" s="19">
        <f t="shared" si="129"/>
        <v>3.7773126739838655E-5</v>
      </c>
      <c r="K932" s="13">
        <f t="shared" si="133"/>
        <v>1.0084176523977497</v>
      </c>
      <c r="L932" s="13">
        <f t="shared" si="130"/>
        <v>8.382421531197122E-3</v>
      </c>
      <c r="M932" s="13">
        <f t="shared" si="134"/>
        <v>7.0264990726677512E-5</v>
      </c>
      <c r="N932" s="19">
        <f t="shared" si="131"/>
        <v>1.5045017626545088E-8</v>
      </c>
    </row>
    <row r="933" spans="1:14" x14ac:dyDescent="0.2">
      <c r="A933" s="5">
        <v>931</v>
      </c>
      <c r="B933" s="2" t="str">
        <f>'Исходные данные'!A1183</f>
        <v>03.07.2012</v>
      </c>
      <c r="C933" s="2">
        <f>'Исходные данные'!B1183</f>
        <v>1028.45</v>
      </c>
      <c r="D933" s="6" t="str">
        <f>'Исходные данные'!A935</f>
        <v>04.07.2013</v>
      </c>
      <c r="E933" s="2">
        <f>'Исходные данные'!B935</f>
        <v>1223.3699999999999</v>
      </c>
      <c r="F933" s="13">
        <f t="shared" si="126"/>
        <v>1.1895279303806698</v>
      </c>
      <c r="G933" s="13">
        <f t="shared" si="127"/>
        <v>7.4117998946850019E-2</v>
      </c>
      <c r="H933" s="13">
        <f t="shared" si="128"/>
        <v>2.1352064710973152E-4</v>
      </c>
      <c r="I933" s="13">
        <f t="shared" si="132"/>
        <v>0.17355653125920359</v>
      </c>
      <c r="J933" s="19">
        <f t="shared" si="129"/>
        <v>3.7057902864585498E-5</v>
      </c>
      <c r="K933" s="13">
        <f t="shared" si="133"/>
        <v>1.0055418033944488</v>
      </c>
      <c r="L933" s="13">
        <f t="shared" si="130"/>
        <v>5.5265040997793894E-3</v>
      </c>
      <c r="M933" s="13">
        <f t="shared" si="134"/>
        <v>3.0542247564878679E-5</v>
      </c>
      <c r="N933" s="19">
        <f t="shared" si="131"/>
        <v>6.5214004642385175E-9</v>
      </c>
    </row>
    <row r="934" spans="1:14" x14ac:dyDescent="0.2">
      <c r="A934" s="5">
        <v>932</v>
      </c>
      <c r="B934" s="2" t="str">
        <f>'Исходные данные'!A1184</f>
        <v>02.07.2012</v>
      </c>
      <c r="C934" s="2">
        <f>'Исходные данные'!B1184</f>
        <v>1021.11</v>
      </c>
      <c r="D934" s="6" t="str">
        <f>'Исходные данные'!A936</f>
        <v>03.07.2013</v>
      </c>
      <c r="E934" s="2">
        <f>'Исходные данные'!B936</f>
        <v>1211.17</v>
      </c>
      <c r="F934" s="13">
        <f t="shared" si="126"/>
        <v>1.186130779250032</v>
      </c>
      <c r="G934" s="13">
        <f t="shared" si="127"/>
        <v>7.3911132196651061E-2</v>
      </c>
      <c r="H934" s="13">
        <f t="shared" si="128"/>
        <v>2.12924701145248E-4</v>
      </c>
      <c r="I934" s="13">
        <f t="shared" si="132"/>
        <v>0.17069656367848607</v>
      </c>
      <c r="J934" s="19">
        <f t="shared" si="129"/>
        <v>3.6345514807762444E-5</v>
      </c>
      <c r="K934" s="13">
        <f t="shared" si="133"/>
        <v>1.0026700948897045</v>
      </c>
      <c r="L934" s="13">
        <f t="shared" si="130"/>
        <v>2.6665365190619316E-3</v>
      </c>
      <c r="M934" s="13">
        <f t="shared" si="134"/>
        <v>7.1104170074910548E-6</v>
      </c>
      <c r="N934" s="19">
        <f t="shared" si="131"/>
        <v>1.5139834163381214E-9</v>
      </c>
    </row>
    <row r="935" spans="1:14" x14ac:dyDescent="0.2">
      <c r="A935" s="5">
        <v>933</v>
      </c>
      <c r="B935" s="2" t="str">
        <f>'Исходные данные'!A1185</f>
        <v>29.06.2012</v>
      </c>
      <c r="C935" s="2">
        <f>'Исходные данные'!B1185</f>
        <v>1021.19</v>
      </c>
      <c r="D935" s="6" t="str">
        <f>'Исходные данные'!A937</f>
        <v>02.07.2013</v>
      </c>
      <c r="E935" s="2">
        <f>'Исходные данные'!B937</f>
        <v>1206.95</v>
      </c>
      <c r="F935" s="13">
        <f t="shared" si="126"/>
        <v>1.1819054240640821</v>
      </c>
      <c r="G935" s="13">
        <f t="shared" si="127"/>
        <v>7.3704842821083735E-2</v>
      </c>
      <c r="H935" s="13">
        <f t="shared" si="128"/>
        <v>2.1233041849341085E-4</v>
      </c>
      <c r="I935" s="13">
        <f t="shared" si="132"/>
        <v>0.16712790230049296</v>
      </c>
      <c r="J935" s="19">
        <f t="shared" si="129"/>
        <v>3.5486337437389553E-5</v>
      </c>
      <c r="K935" s="13">
        <f t="shared" si="133"/>
        <v>0.99909828193336436</v>
      </c>
      <c r="L935" s="13">
        <f t="shared" si="130"/>
        <v>-9.0212485893117838E-4</v>
      </c>
      <c r="M935" s="13">
        <f t="shared" si="134"/>
        <v>8.1382926110155374E-7</v>
      </c>
      <c r="N935" s="19">
        <f t="shared" si="131"/>
        <v>1.7280070759187623E-10</v>
      </c>
    </row>
    <row r="936" spans="1:14" x14ac:dyDescent="0.2">
      <c r="A936" s="5">
        <v>934</v>
      </c>
      <c r="B936" s="2" t="str">
        <f>'Исходные данные'!A1186</f>
        <v>28.06.2012</v>
      </c>
      <c r="C936" s="2">
        <f>'Исходные данные'!B1186</f>
        <v>990.58</v>
      </c>
      <c r="D936" s="6" t="str">
        <f>'Исходные данные'!A938</f>
        <v>01.07.2013</v>
      </c>
      <c r="E936" s="2">
        <f>'Исходные данные'!B938</f>
        <v>1208.71</v>
      </c>
      <c r="F936" s="13">
        <f t="shared" si="126"/>
        <v>1.2202043247390417</v>
      </c>
      <c r="G936" s="13">
        <f t="shared" si="127"/>
        <v>7.3499129208668842E-2</v>
      </c>
      <c r="H936" s="13">
        <f t="shared" si="128"/>
        <v>2.1173779451183781E-4</v>
      </c>
      <c r="I936" s="13">
        <f t="shared" si="132"/>
        <v>0.19901832401637037</v>
      </c>
      <c r="J936" s="19">
        <f t="shared" si="129"/>
        <v>4.2139700994668587E-5</v>
      </c>
      <c r="K936" s="13">
        <f t="shared" si="133"/>
        <v>1.0314734323347505</v>
      </c>
      <c r="L936" s="13">
        <f t="shared" si="130"/>
        <v>3.0988296856946231E-2</v>
      </c>
      <c r="M936" s="13">
        <f t="shared" si="134"/>
        <v>9.602745420942252E-4</v>
      </c>
      <c r="N936" s="19">
        <f t="shared" si="131"/>
        <v>2.0332641366889619E-7</v>
      </c>
    </row>
    <row r="937" spans="1:14" x14ac:dyDescent="0.2">
      <c r="A937" s="5">
        <v>935</v>
      </c>
      <c r="B937" s="2" t="str">
        <f>'Исходные данные'!A1187</f>
        <v>27.06.2012</v>
      </c>
      <c r="C937" s="2">
        <f>'Исходные данные'!B1187</f>
        <v>1009.79</v>
      </c>
      <c r="D937" s="6" t="str">
        <f>'Исходные данные'!A939</f>
        <v>28.06.2013</v>
      </c>
      <c r="E937" s="2">
        <f>'Исходные данные'!B939</f>
        <v>1208.01</v>
      </c>
      <c r="F937" s="13">
        <f t="shared" si="126"/>
        <v>1.1962982402281663</v>
      </c>
      <c r="G937" s="13">
        <f t="shared" si="127"/>
        <v>7.3293989752424848E-2</v>
      </c>
      <c r="H937" s="13">
        <f t="shared" si="128"/>
        <v>2.1114682457110362E-4</v>
      </c>
      <c r="I937" s="13">
        <f t="shared" si="132"/>
        <v>0.17923198918149066</v>
      </c>
      <c r="J937" s="19">
        <f t="shared" si="129"/>
        <v>3.784426537723415E-5</v>
      </c>
      <c r="K937" s="13">
        <f t="shared" si="133"/>
        <v>1.0112649389339499</v>
      </c>
      <c r="L937" s="13">
        <f t="shared" si="130"/>
        <v>1.1201962022066447E-2</v>
      </c>
      <c r="M937" s="13">
        <f t="shared" si="134"/>
        <v>1.2548395314381956E-4</v>
      </c>
      <c r="N937" s="19">
        <f t="shared" si="131"/>
        <v>2.6495538240946654E-8</v>
      </c>
    </row>
    <row r="938" spans="1:14" x14ac:dyDescent="0.2">
      <c r="A938" s="5">
        <v>936</v>
      </c>
      <c r="B938" s="2" t="str">
        <f>'Исходные данные'!A1188</f>
        <v>26.06.2012</v>
      </c>
      <c r="C938" s="2">
        <f>'Исходные данные'!B1188</f>
        <v>1005.19</v>
      </c>
      <c r="D938" s="6" t="str">
        <f>'Исходные данные'!A940</f>
        <v>27.06.2013</v>
      </c>
      <c r="E938" s="2">
        <f>'Исходные данные'!B940</f>
        <v>1202.21</v>
      </c>
      <c r="F938" s="13">
        <f t="shared" si="126"/>
        <v>1.1960027457495597</v>
      </c>
      <c r="G938" s="13">
        <f t="shared" si="127"/>
        <v>7.3089422849855451E-2</v>
      </c>
      <c r="H938" s="13">
        <f t="shared" si="128"/>
        <v>2.1055750405470417E-4</v>
      </c>
      <c r="I938" s="13">
        <f t="shared" si="132"/>
        <v>0.17898495130302849</v>
      </c>
      <c r="J938" s="19">
        <f t="shared" si="129"/>
        <v>3.7686624609718451E-5</v>
      </c>
      <c r="K938" s="13">
        <f t="shared" si="133"/>
        <v>1.0110151490439252</v>
      </c>
      <c r="L938" s="13">
        <f t="shared" si="130"/>
        <v>1.095492414360444E-2</v>
      </c>
      <c r="M938" s="13">
        <f t="shared" si="134"/>
        <v>1.2001036299212801E-4</v>
      </c>
      <c r="N938" s="19">
        <f t="shared" si="131"/>
        <v>2.5269082492321512E-8</v>
      </c>
    </row>
    <row r="939" spans="1:14" x14ac:dyDescent="0.2">
      <c r="A939" s="5">
        <v>937</v>
      </c>
      <c r="B939" s="2" t="str">
        <f>'Исходные данные'!A1189</f>
        <v>25.06.2012</v>
      </c>
      <c r="C939" s="2">
        <f>'Исходные данные'!B1189</f>
        <v>1006.37</v>
      </c>
      <c r="D939" s="6" t="str">
        <f>'Исходные данные'!A941</f>
        <v>26.06.2013</v>
      </c>
      <c r="E939" s="2">
        <f>'Исходные данные'!B941</f>
        <v>1188.8</v>
      </c>
      <c r="F939" s="13">
        <f t="shared" si="126"/>
        <v>1.1812752764887664</v>
      </c>
      <c r="G939" s="13">
        <f t="shared" si="127"/>
        <v>7.2885426902936951E-2</v>
      </c>
      <c r="H939" s="13">
        <f t="shared" si="128"/>
        <v>2.0996982835902011E-4</v>
      </c>
      <c r="I939" s="13">
        <f t="shared" si="132"/>
        <v>0.16659459768260787</v>
      </c>
      <c r="J939" s="19">
        <f t="shared" si="129"/>
        <v>3.4979839080957187E-5</v>
      </c>
      <c r="K939" s="13">
        <f t="shared" si="133"/>
        <v>0.99856560025931174</v>
      </c>
      <c r="L939" s="13">
        <f t="shared" si="130"/>
        <v>-1.4354294768162584E-3</v>
      </c>
      <c r="M939" s="13">
        <f t="shared" si="134"/>
        <v>2.0604577829129257E-6</v>
      </c>
      <c r="N939" s="19">
        <f t="shared" si="131"/>
        <v>4.3263396701923413E-10</v>
      </c>
    </row>
    <row r="940" spans="1:14" x14ac:dyDescent="0.2">
      <c r="A940" s="5">
        <v>938</v>
      </c>
      <c r="B940" s="2" t="str">
        <f>'Исходные данные'!A1190</f>
        <v>22.06.2012</v>
      </c>
      <c r="C940" s="2">
        <f>'Исходные данные'!B1190</f>
        <v>1009.79</v>
      </c>
      <c r="D940" s="6" t="str">
        <f>'Исходные данные'!A942</f>
        <v>25.06.2013</v>
      </c>
      <c r="E940" s="2">
        <f>'Исходные данные'!B942</f>
        <v>1177.67</v>
      </c>
      <c r="F940" s="13">
        <f t="shared" si="126"/>
        <v>1.1662523891106074</v>
      </c>
      <c r="G940" s="13">
        <f t="shared" si="127"/>
        <v>7.2682000318105844E-2</v>
      </c>
      <c r="H940" s="13">
        <f t="shared" si="128"/>
        <v>2.0938379289328111E-4</v>
      </c>
      <c r="I940" s="13">
        <f t="shared" si="132"/>
        <v>0.15379552171803199</v>
      </c>
      <c r="J940" s="19">
        <f t="shared" si="129"/>
        <v>3.2202289667322525E-5</v>
      </c>
      <c r="K940" s="13">
        <f t="shared" si="133"/>
        <v>0.98586632613500302</v>
      </c>
      <c r="L940" s="13">
        <f t="shared" si="130"/>
        <v>-1.4234505441392129E-2</v>
      </c>
      <c r="M940" s="13">
        <f t="shared" si="134"/>
        <v>2.0262114516102144E-4</v>
      </c>
      <c r="N940" s="19">
        <f t="shared" si="131"/>
        <v>4.2425583894194764E-8</v>
      </c>
    </row>
    <row r="941" spans="1:14" x14ac:dyDescent="0.2">
      <c r="A941" s="5">
        <v>939</v>
      </c>
      <c r="B941" s="2" t="str">
        <f>'Исходные данные'!A1191</f>
        <v>21.06.2012</v>
      </c>
      <c r="C941" s="2">
        <f>'Исходные данные'!B1191</f>
        <v>1000.95</v>
      </c>
      <c r="D941" s="6" t="str">
        <f>'Исходные данные'!A943</f>
        <v>24.06.2013</v>
      </c>
      <c r="E941" s="2">
        <f>'Исходные данные'!B943</f>
        <v>1162.1099999999999</v>
      </c>
      <c r="F941" s="13">
        <f t="shared" si="126"/>
        <v>1.1610070433088564</v>
      </c>
      <c r="G941" s="13">
        <f t="shared" si="127"/>
        <v>7.2479141506246292E-2</v>
      </c>
      <c r="H941" s="13">
        <f t="shared" si="128"/>
        <v>2.0879939307952975E-4</v>
      </c>
      <c r="I941" s="13">
        <f t="shared" si="132"/>
        <v>0.14928776928551504</v>
      </c>
      <c r="J941" s="19">
        <f t="shared" si="129"/>
        <v>3.11711956210124E-5</v>
      </c>
      <c r="K941" s="13">
        <f t="shared" si="133"/>
        <v>0.98143228609087196</v>
      </c>
      <c r="L941" s="13">
        <f t="shared" si="130"/>
        <v>-1.874225787390912E-2</v>
      </c>
      <c r="M941" s="13">
        <f t="shared" si="134"/>
        <v>3.5127223021210754E-4</v>
      </c>
      <c r="N941" s="19">
        <f t="shared" si="131"/>
        <v>7.33454284739809E-8</v>
      </c>
    </row>
    <row r="942" spans="1:14" x14ac:dyDescent="0.2">
      <c r="A942" s="5">
        <v>940</v>
      </c>
      <c r="B942" s="2" t="str">
        <f>'Исходные данные'!A1192</f>
        <v>20.06.2012</v>
      </c>
      <c r="C942" s="2">
        <f>'Исходные данные'!B1192</f>
        <v>1019.38</v>
      </c>
      <c r="D942" s="6" t="str">
        <f>'Исходные данные'!A944</f>
        <v>21.06.2013</v>
      </c>
      <c r="E942" s="2">
        <f>'Исходные данные'!B944</f>
        <v>1177.57</v>
      </c>
      <c r="F942" s="13">
        <f t="shared" si="126"/>
        <v>1.1551825619494203</v>
      </c>
      <c r="G942" s="13">
        <f t="shared" si="127"/>
        <v>7.2276848882677783E-2</v>
      </c>
      <c r="H942" s="13">
        <f t="shared" si="128"/>
        <v>2.0821662435258602E-4</v>
      </c>
      <c r="I942" s="13">
        <f t="shared" si="132"/>
        <v>0.14425839377709901</v>
      </c>
      <c r="J942" s="19">
        <f t="shared" si="129"/>
        <v>3.0036995786793655E-5</v>
      </c>
      <c r="K942" s="13">
        <f t="shared" si="133"/>
        <v>0.97650868628255938</v>
      </c>
      <c r="L942" s="13">
        <f t="shared" si="130"/>
        <v>-2.3771633382325123E-2</v>
      </c>
      <c r="M942" s="13">
        <f t="shared" si="134"/>
        <v>5.6509055366367304E-4</v>
      </c>
      <c r="N942" s="19">
        <f t="shared" si="131"/>
        <v>1.1766124753738386E-7</v>
      </c>
    </row>
    <row r="943" spans="1:14" x14ac:dyDescent="0.2">
      <c r="A943" s="5">
        <v>941</v>
      </c>
      <c r="B943" s="2" t="str">
        <f>'Исходные данные'!A1193</f>
        <v>19.06.2012</v>
      </c>
      <c r="C943" s="2">
        <f>'Исходные данные'!B1193</f>
        <v>1021.85</v>
      </c>
      <c r="D943" s="6" t="str">
        <f>'Исходные данные'!A945</f>
        <v>20.06.2013</v>
      </c>
      <c r="E943" s="2">
        <f>'Исходные данные'!B945</f>
        <v>1161.6099999999999</v>
      </c>
      <c r="F943" s="13">
        <f t="shared" si="126"/>
        <v>1.1367715418114204</v>
      </c>
      <c r="G943" s="13">
        <f t="shared" si="127"/>
        <v>7.2075120867142684E-2</v>
      </c>
      <c r="H943" s="13">
        <f t="shared" si="128"/>
        <v>2.0763548216001137E-4</v>
      </c>
      <c r="I943" s="13">
        <f t="shared" si="132"/>
        <v>0.12819226389435787</v>
      </c>
      <c r="J943" s="19">
        <f t="shared" si="129"/>
        <v>2.6617262522888413E-5</v>
      </c>
      <c r="K943" s="13">
        <f t="shared" si="133"/>
        <v>0.96094532713892711</v>
      </c>
      <c r="L943" s="13">
        <f t="shared" si="130"/>
        <v>-3.9837763265066314E-2</v>
      </c>
      <c r="M943" s="13">
        <f t="shared" si="134"/>
        <v>1.5870473819634648E-3</v>
      </c>
      <c r="N943" s="19">
        <f t="shared" si="131"/>
        <v>3.2952734836476773E-7</v>
      </c>
    </row>
    <row r="944" spans="1:14" x14ac:dyDescent="0.2">
      <c r="A944" s="5">
        <v>942</v>
      </c>
      <c r="B944" s="2" t="str">
        <f>'Исходные данные'!A1194</f>
        <v>18.06.2012</v>
      </c>
      <c r="C944" s="2">
        <f>'Исходные данные'!B1194</f>
        <v>1020.18</v>
      </c>
      <c r="D944" s="6" t="str">
        <f>'Исходные данные'!A946</f>
        <v>19.06.2013</v>
      </c>
      <c r="E944" s="2">
        <f>'Исходные данные'!B946</f>
        <v>1182.43</v>
      </c>
      <c r="F944" s="13">
        <f t="shared" si="126"/>
        <v>1.1590405614695447</v>
      </c>
      <c r="G944" s="13">
        <f t="shared" si="127"/>
        <v>7.1873955883794027E-2</v>
      </c>
      <c r="H944" s="13">
        <f t="shared" si="128"/>
        <v>2.0705596196207371E-4</v>
      </c>
      <c r="I944" s="13">
        <f t="shared" si="132"/>
        <v>0.14759256069911364</v>
      </c>
      <c r="J944" s="19">
        <f t="shared" si="129"/>
        <v>3.0559919634000729E-5</v>
      </c>
      <c r="K944" s="13">
        <f t="shared" si="133"/>
        <v>0.97976996304276065</v>
      </c>
      <c r="L944" s="13">
        <f t="shared" si="130"/>
        <v>-2.0437466460310548E-2</v>
      </c>
      <c r="M944" s="13">
        <f t="shared" si="134"/>
        <v>4.1769003531631755E-4</v>
      </c>
      <c r="N944" s="19">
        <f t="shared" si="131"/>
        <v>8.6485212064392673E-8</v>
      </c>
    </row>
    <row r="945" spans="1:14" x14ac:dyDescent="0.2">
      <c r="A945" s="5">
        <v>943</v>
      </c>
      <c r="B945" s="2" t="str">
        <f>'Исходные данные'!A1195</f>
        <v>15.06.2012</v>
      </c>
      <c r="C945" s="2">
        <f>'Исходные данные'!B1195</f>
        <v>1008.62</v>
      </c>
      <c r="D945" s="6" t="str">
        <f>'Исходные данные'!A947</f>
        <v>18.06.2013</v>
      </c>
      <c r="E945" s="2">
        <f>'Исходные данные'!B947</f>
        <v>1181.31</v>
      </c>
      <c r="F945" s="13">
        <f t="shared" si="126"/>
        <v>1.1712141341635105</v>
      </c>
      <c r="G945" s="13">
        <f t="shared" si="127"/>
        <v>7.1673352361182927E-2</v>
      </c>
      <c r="H945" s="13">
        <f t="shared" si="128"/>
        <v>2.0647805923171086E-4</v>
      </c>
      <c r="I945" s="13">
        <f t="shared" si="132"/>
        <v>0.15804093225618132</v>
      </c>
      <c r="J945" s="19">
        <f t="shared" si="129"/>
        <v>3.2631984971426612E-5</v>
      </c>
      <c r="K945" s="13">
        <f t="shared" si="133"/>
        <v>0.99006063039726866</v>
      </c>
      <c r="L945" s="13">
        <f t="shared" si="130"/>
        <v>-9.9890949032428178E-3</v>
      </c>
      <c r="M945" s="13">
        <f t="shared" si="134"/>
        <v>9.978201698599116E-5</v>
      </c>
      <c r="N945" s="19">
        <f t="shared" si="131"/>
        <v>2.060279721349306E-8</v>
      </c>
    </row>
    <row r="946" spans="1:14" x14ac:dyDescent="0.2">
      <c r="A946" s="5">
        <v>944</v>
      </c>
      <c r="B946" s="2" t="str">
        <f>'Исходные данные'!A1196</f>
        <v>14.06.2012</v>
      </c>
      <c r="C946" s="2">
        <f>'Исходные данные'!B1196</f>
        <v>1002.7</v>
      </c>
      <c r="D946" s="6" t="str">
        <f>'Исходные данные'!A948</f>
        <v>17.06.2013</v>
      </c>
      <c r="E946" s="2">
        <f>'Исходные данные'!B948</f>
        <v>1174.51</v>
      </c>
      <c r="F946" s="13">
        <f t="shared" si="126"/>
        <v>1.1713473621222699</v>
      </c>
      <c r="G946" s="13">
        <f t="shared" si="127"/>
        <v>7.1473308732246679E-2</v>
      </c>
      <c r="H946" s="13">
        <f t="shared" si="128"/>
        <v>2.059017694544966E-4</v>
      </c>
      <c r="I946" s="13">
        <f t="shared" si="132"/>
        <v>0.15815467779422954</v>
      </c>
      <c r="J946" s="19">
        <f t="shared" si="129"/>
        <v>3.2564328005337642E-5</v>
      </c>
      <c r="K946" s="13">
        <f t="shared" si="133"/>
        <v>0.99017325178134208</v>
      </c>
      <c r="L946" s="13">
        <f t="shared" si="130"/>
        <v>-9.8753493651946144E-3</v>
      </c>
      <c r="M946" s="13">
        <f t="shared" si="134"/>
        <v>9.7522525084649188E-5</v>
      </c>
      <c r="N946" s="19">
        <f t="shared" si="131"/>
        <v>2.0080060476599798E-8</v>
      </c>
    </row>
    <row r="947" spans="1:14" x14ac:dyDescent="0.2">
      <c r="A947" s="5">
        <v>945</v>
      </c>
      <c r="B947" s="2" t="str">
        <f>'Исходные данные'!A1197</f>
        <v>13.06.2012</v>
      </c>
      <c r="C947" s="2">
        <f>'Исходные данные'!B1197</f>
        <v>1002.62</v>
      </c>
      <c r="D947" s="6" t="str">
        <f>'Исходные данные'!A949</f>
        <v>14.06.2013</v>
      </c>
      <c r="E947" s="2">
        <f>'Исходные данные'!B949</f>
        <v>1175.58</v>
      </c>
      <c r="F947" s="13">
        <f t="shared" si="126"/>
        <v>1.1725080289641139</v>
      </c>
      <c r="G947" s="13">
        <f t="shared" si="127"/>
        <v>7.1273823434296182E-2</v>
      </c>
      <c r="H947" s="13">
        <f t="shared" si="128"/>
        <v>2.0532708812860421E-4</v>
      </c>
      <c r="I947" s="13">
        <f t="shared" si="132"/>
        <v>0.15914506904543932</v>
      </c>
      <c r="J947" s="19">
        <f t="shared" si="129"/>
        <v>3.2676793617125721E-5</v>
      </c>
      <c r="K947" s="13">
        <f t="shared" si="133"/>
        <v>0.99115439648545545</v>
      </c>
      <c r="L947" s="13">
        <f t="shared" si="130"/>
        <v>-8.884958113984865E-3</v>
      </c>
      <c r="M947" s="13">
        <f t="shared" si="134"/>
        <v>7.8942480687265061E-5</v>
      </c>
      <c r="N947" s="19">
        <f t="shared" si="131"/>
        <v>1.6209029689164709E-8</v>
      </c>
    </row>
    <row r="948" spans="1:14" x14ac:dyDescent="0.2">
      <c r="A948" s="5">
        <v>946</v>
      </c>
      <c r="B948" s="2" t="str">
        <f>'Исходные данные'!A1198</f>
        <v>09.06.2012</v>
      </c>
      <c r="C948" s="2">
        <f>'Исходные данные'!B1198</f>
        <v>1013.42</v>
      </c>
      <c r="D948" s="6" t="str">
        <f>'Исходные данные'!A950</f>
        <v>13.06.2013</v>
      </c>
      <c r="E948" s="2">
        <f>'Исходные данные'!B950</f>
        <v>1176.97</v>
      </c>
      <c r="F948" s="13">
        <f t="shared" si="126"/>
        <v>1.1613842237177083</v>
      </c>
      <c r="G948" s="13">
        <f t="shared" si="127"/>
        <v>7.1074894909003969E-2</v>
      </c>
      <c r="H948" s="13">
        <f t="shared" si="128"/>
        <v>2.0475401076477202E-4</v>
      </c>
      <c r="I948" s="13">
        <f t="shared" si="132"/>
        <v>0.14961259001449684</v>
      </c>
      <c r="J948" s="19">
        <f t="shared" si="129"/>
        <v>3.0633777866373706E-5</v>
      </c>
      <c r="K948" s="13">
        <f t="shared" si="133"/>
        <v>0.98175112742181969</v>
      </c>
      <c r="L948" s="13">
        <f t="shared" si="130"/>
        <v>-1.8417437144927305E-2</v>
      </c>
      <c r="M948" s="13">
        <f t="shared" si="134"/>
        <v>3.3920199098734711E-4</v>
      </c>
      <c r="N948" s="19">
        <f t="shared" si="131"/>
        <v>6.9452968114055365E-8</v>
      </c>
    </row>
    <row r="949" spans="1:14" x14ac:dyDescent="0.2">
      <c r="A949" s="5">
        <v>947</v>
      </c>
      <c r="B949" s="2" t="str">
        <f>'Исходные данные'!A1199</f>
        <v>08.06.2012</v>
      </c>
      <c r="C949" s="2">
        <f>'Исходные данные'!B1199</f>
        <v>1002.85</v>
      </c>
      <c r="D949" s="6" t="str">
        <f>'Исходные данные'!A951</f>
        <v>11.06.2013</v>
      </c>
      <c r="E949" s="2">
        <f>'Исходные данные'!B951</f>
        <v>1180.97</v>
      </c>
      <c r="F949" s="13">
        <f t="shared" si="126"/>
        <v>1.1776138006680958</v>
      </c>
      <c r="G949" s="13">
        <f t="shared" si="127"/>
        <v>7.0876521602391926E-2</v>
      </c>
      <c r="H949" s="13">
        <f t="shared" si="128"/>
        <v>2.0418253288626812E-4</v>
      </c>
      <c r="I949" s="13">
        <f t="shared" si="132"/>
        <v>0.16349018824114089</v>
      </c>
      <c r="J949" s="19">
        <f t="shared" si="129"/>
        <v>3.3381840737128913E-5</v>
      </c>
      <c r="K949" s="13">
        <f t="shared" si="133"/>
        <v>0.99547045057365113</v>
      </c>
      <c r="L949" s="13">
        <f t="shared" si="130"/>
        <v>-4.5398389182832117E-3</v>
      </c>
      <c r="M949" s="13">
        <f t="shared" si="134"/>
        <v>2.0610137403958655E-5</v>
      </c>
      <c r="N949" s="19">
        <f t="shared" si="131"/>
        <v>4.2082300582742927E-9</v>
      </c>
    </row>
    <row r="950" spans="1:14" x14ac:dyDescent="0.2">
      <c r="A950" s="5">
        <v>948</v>
      </c>
      <c r="B950" s="2" t="str">
        <f>'Исходные данные'!A1200</f>
        <v>07.06.2012</v>
      </c>
      <c r="C950" s="2">
        <f>'Исходные данные'!B1200</f>
        <v>1014.4</v>
      </c>
      <c r="D950" s="6" t="str">
        <f>'Исходные данные'!A952</f>
        <v>10.06.2013</v>
      </c>
      <c r="E950" s="2">
        <f>'Исходные данные'!B952</f>
        <v>1198.6199999999999</v>
      </c>
      <c r="F950" s="13">
        <f t="shared" si="126"/>
        <v>1.1816048895899052</v>
      </c>
      <c r="G950" s="13">
        <f t="shared" si="127"/>
        <v>7.0678701964819027E-2</v>
      </c>
      <c r="H950" s="13">
        <f t="shared" si="128"/>
        <v>2.0361265002885492E-4</v>
      </c>
      <c r="I950" s="13">
        <f t="shared" si="132"/>
        <v>0.16687359033573404</v>
      </c>
      <c r="J950" s="19">
        <f t="shared" si="129"/>
        <v>3.3977573948088319E-5</v>
      </c>
      <c r="K950" s="13">
        <f t="shared" si="133"/>
        <v>0.99884423159168867</v>
      </c>
      <c r="L950" s="13">
        <f t="shared" si="130"/>
        <v>-1.1564368236900427E-3</v>
      </c>
      <c r="M950" s="13">
        <f t="shared" si="134"/>
        <v>1.3373461271862571E-6</v>
      </c>
      <c r="N950" s="19">
        <f t="shared" si="131"/>
        <v>2.7230058896221985E-10</v>
      </c>
    </row>
    <row r="951" spans="1:14" x14ac:dyDescent="0.2">
      <c r="A951" s="5">
        <v>949</v>
      </c>
      <c r="B951" s="2" t="str">
        <f>'Исходные данные'!A1201</f>
        <v>06.06.2012</v>
      </c>
      <c r="C951" s="2">
        <f>'Исходные данные'!B1201</f>
        <v>1014.44</v>
      </c>
      <c r="D951" s="6" t="str">
        <f>'Исходные данные'!A953</f>
        <v>07.06.2013</v>
      </c>
      <c r="E951" s="2">
        <f>'Исходные данные'!B953</f>
        <v>1188.4000000000001</v>
      </c>
      <c r="F951" s="13">
        <f t="shared" si="126"/>
        <v>1.1714837742991207</v>
      </c>
      <c r="G951" s="13">
        <f t="shared" si="127"/>
        <v>7.0481434450969591E-2</v>
      </c>
      <c r="H951" s="13">
        <f t="shared" si="128"/>
        <v>2.0304435774075547E-4</v>
      </c>
      <c r="I951" s="13">
        <f t="shared" si="132"/>
        <v>0.15827112850626274</v>
      </c>
      <c r="J951" s="19">
        <f t="shared" si="129"/>
        <v>3.2136059636458693E-5</v>
      </c>
      <c r="K951" s="13">
        <f t="shared" si="133"/>
        <v>0.99028856487556394</v>
      </c>
      <c r="L951" s="13">
        <f t="shared" si="130"/>
        <v>-9.7588986531613759E-3</v>
      </c>
      <c r="M951" s="13">
        <f t="shared" si="134"/>
        <v>9.5236102922674446E-5</v>
      </c>
      <c r="N951" s="19">
        <f t="shared" si="131"/>
        <v>1.9337153351666916E-8</v>
      </c>
    </row>
    <row r="952" spans="1:14" x14ac:dyDescent="0.2">
      <c r="A952" s="5">
        <v>950</v>
      </c>
      <c r="B952" s="2" t="str">
        <f>'Исходные данные'!A1202</f>
        <v>05.06.2012</v>
      </c>
      <c r="C952" s="2">
        <f>'Исходные данные'!B1202</f>
        <v>1016.64</v>
      </c>
      <c r="D952" s="6" t="str">
        <f>'Исходные данные'!A954</f>
        <v>06.06.2013</v>
      </c>
      <c r="E952" s="2">
        <f>'Исходные данные'!B954</f>
        <v>1172.81</v>
      </c>
      <c r="F952" s="13">
        <f t="shared" si="126"/>
        <v>1.1536138652817123</v>
      </c>
      <c r="G952" s="13">
        <f t="shared" si="127"/>
        <v>7.0284717519840792E-2</v>
      </c>
      <c r="H952" s="13">
        <f t="shared" si="128"/>
        <v>2.0247765158261724E-4</v>
      </c>
      <c r="I952" s="13">
        <f t="shared" si="132"/>
        <v>0.14289950661788578</v>
      </c>
      <c r="J952" s="19">
        <f t="shared" si="129"/>
        <v>2.8933956512304182E-5</v>
      </c>
      <c r="K952" s="13">
        <f t="shared" si="133"/>
        <v>0.97518262235758613</v>
      </c>
      <c r="L952" s="13">
        <f t="shared" si="130"/>
        <v>-2.5130520541538318E-2</v>
      </c>
      <c r="M952" s="13">
        <f t="shared" si="134"/>
        <v>6.3154306268867807E-4</v>
      </c>
      <c r="N952" s="19">
        <f t="shared" si="131"/>
        <v>1.2787335620649715E-7</v>
      </c>
    </row>
    <row r="953" spans="1:14" x14ac:dyDescent="0.2">
      <c r="A953" s="5">
        <v>951</v>
      </c>
      <c r="B953" s="2" t="str">
        <f>'Исходные данные'!A1203</f>
        <v>04.06.2012</v>
      </c>
      <c r="C953" s="2">
        <f>'Исходные данные'!B1203</f>
        <v>1005.62</v>
      </c>
      <c r="D953" s="6" t="str">
        <f>'Исходные данные'!A955</f>
        <v>05.06.2013</v>
      </c>
      <c r="E953" s="2">
        <f>'Исходные данные'!B955</f>
        <v>1165.54</v>
      </c>
      <c r="F953" s="13">
        <f t="shared" si="126"/>
        <v>1.1590262723493963</v>
      </c>
      <c r="G953" s="13">
        <f t="shared" si="127"/>
        <v>7.0088549634730907E-2</v>
      </c>
      <c r="H953" s="13">
        <f t="shared" si="128"/>
        <v>2.0191252712747852E-4</v>
      </c>
      <c r="I953" s="13">
        <f t="shared" si="132"/>
        <v>0.14758023221924399</v>
      </c>
      <c r="J953" s="19">
        <f t="shared" si="129"/>
        <v>2.9798297641447681E-5</v>
      </c>
      <c r="K953" s="13">
        <f t="shared" si="133"/>
        <v>0.97975788404295239</v>
      </c>
      <c r="L953" s="13">
        <f t="shared" si="130"/>
        <v>-2.0449794940180205E-2</v>
      </c>
      <c r="M953" s="13">
        <f t="shared" si="134"/>
        <v>4.1819411309541892E-4</v>
      </c>
      <c r="N953" s="19">
        <f t="shared" si="131"/>
        <v>8.4438630204930596E-8</v>
      </c>
    </row>
    <row r="954" spans="1:14" x14ac:dyDescent="0.2">
      <c r="A954" s="5">
        <v>952</v>
      </c>
      <c r="B954" s="2" t="str">
        <f>'Исходные данные'!A1204</f>
        <v>01.06.2012</v>
      </c>
      <c r="C954" s="2">
        <f>'Исходные данные'!B1204</f>
        <v>984.4</v>
      </c>
      <c r="D954" s="6" t="str">
        <f>'Исходные данные'!A956</f>
        <v>04.06.2013</v>
      </c>
      <c r="E954" s="2">
        <f>'Исходные данные'!B956</f>
        <v>1178.6199999999999</v>
      </c>
      <c r="F954" s="13">
        <f t="shared" si="126"/>
        <v>1.1972978464039008</v>
      </c>
      <c r="G954" s="13">
        <f t="shared" si="127"/>
        <v>6.9892929263227196E-2</v>
      </c>
      <c r="H954" s="13">
        <f t="shared" si="128"/>
        <v>2.0134897996073337E-4</v>
      </c>
      <c r="I954" s="13">
        <f t="shared" si="132"/>
        <v>0.18006722302852851</v>
      </c>
      <c r="J954" s="19">
        <f t="shared" si="129"/>
        <v>3.6256351681156093E-5</v>
      </c>
      <c r="K954" s="13">
        <f t="shared" si="133"/>
        <v>1.0121099344745847</v>
      </c>
      <c r="L954" s="13">
        <f t="shared" si="130"/>
        <v>1.203719586910432E-2</v>
      </c>
      <c r="M954" s="13">
        <f t="shared" si="134"/>
        <v>1.4489408439118269E-4</v>
      </c>
      <c r="N954" s="19">
        <f t="shared" si="131"/>
        <v>2.9174276094509053E-8</v>
      </c>
    </row>
    <row r="955" spans="1:14" x14ac:dyDescent="0.2">
      <c r="A955" s="5">
        <v>953</v>
      </c>
      <c r="B955" s="2" t="str">
        <f>'Исходные данные'!A1205</f>
        <v>31.05.2012</v>
      </c>
      <c r="C955" s="2">
        <f>'Исходные данные'!B1205</f>
        <v>1007.08</v>
      </c>
      <c r="D955" s="6" t="str">
        <f>'Исходные данные'!A957</f>
        <v>03.06.2013</v>
      </c>
      <c r="E955" s="2">
        <f>'Исходные данные'!B957</f>
        <v>1177.83</v>
      </c>
      <c r="F955" s="13">
        <f t="shared" si="126"/>
        <v>1.1695495889105134</v>
      </c>
      <c r="G955" s="13">
        <f t="shared" si="127"/>
        <v>6.969785487719396E-2</v>
      </c>
      <c r="H955" s="13">
        <f t="shared" si="128"/>
        <v>2.0078700568009717E-4</v>
      </c>
      <c r="I955" s="13">
        <f t="shared" si="132"/>
        <v>0.15661870794779439</v>
      </c>
      <c r="J955" s="19">
        <f t="shared" si="129"/>
        <v>3.1447001402323271E-5</v>
      </c>
      <c r="K955" s="13">
        <f t="shared" si="133"/>
        <v>0.98865354293611529</v>
      </c>
      <c r="L955" s="13">
        <f t="shared" si="130"/>
        <v>-1.1411319211629758E-2</v>
      </c>
      <c r="M955" s="13">
        <f t="shared" si="134"/>
        <v>1.3021820614970986E-4</v>
      </c>
      <c r="N955" s="19">
        <f t="shared" si="131"/>
        <v>2.6146123697833858E-8</v>
      </c>
    </row>
    <row r="956" spans="1:14" x14ac:dyDescent="0.2">
      <c r="A956" s="5">
        <v>954</v>
      </c>
      <c r="B956" s="2" t="str">
        <f>'Исходные данные'!A1206</f>
        <v>30.05.2012</v>
      </c>
      <c r="C956" s="2">
        <f>'Исходные данные'!B1206</f>
        <v>1001.75</v>
      </c>
      <c r="D956" s="6" t="str">
        <f>'Исходные данные'!A958</f>
        <v>31.05.2013</v>
      </c>
      <c r="E956" s="2">
        <f>'Исходные данные'!B958</f>
        <v>1174.26</v>
      </c>
      <c r="F956" s="13">
        <f t="shared" si="126"/>
        <v>1.1722086348889444</v>
      </c>
      <c r="G956" s="13">
        <f t="shared" si="127"/>
        <v>6.9503324952760626E-2</v>
      </c>
      <c r="H956" s="13">
        <f t="shared" si="128"/>
        <v>2.0022659989557244E-4</v>
      </c>
      <c r="I956" s="13">
        <f t="shared" si="132"/>
        <v>0.15888969142867893</v>
      </c>
      <c r="J956" s="19">
        <f t="shared" si="129"/>
        <v>3.181394267322106E-5</v>
      </c>
      <c r="K956" s="13">
        <f t="shared" si="133"/>
        <v>0.99090131015550675</v>
      </c>
      <c r="L956" s="13">
        <f t="shared" si="130"/>
        <v>-9.1403357307452745E-3</v>
      </c>
      <c r="M956" s="13">
        <f t="shared" si="134"/>
        <v>8.3545737270738303E-5</v>
      </c>
      <c r="N956" s="19">
        <f t="shared" si="131"/>
        <v>1.6728078909488734E-8</v>
      </c>
    </row>
    <row r="957" spans="1:14" x14ac:dyDescent="0.2">
      <c r="A957" s="5">
        <v>955</v>
      </c>
      <c r="B957" s="2" t="str">
        <f>'Исходные данные'!A1207</f>
        <v>29.05.2012</v>
      </c>
      <c r="C957" s="2">
        <f>'Исходные данные'!B1207</f>
        <v>1011.4</v>
      </c>
      <c r="D957" s="6" t="str">
        <f>'Исходные данные'!A959</f>
        <v>30.05.2013</v>
      </c>
      <c r="E957" s="2">
        <f>'Исходные данные'!B959</f>
        <v>1178.47</v>
      </c>
      <c r="F957" s="13">
        <f t="shared" si="126"/>
        <v>1.1651868696855845</v>
      </c>
      <c r="G957" s="13">
        <f t="shared" si="127"/>
        <v>6.930933797030972E-2</v>
      </c>
      <c r="H957" s="13">
        <f t="shared" si="128"/>
        <v>1.9966775822941407E-4</v>
      </c>
      <c r="I957" s="13">
        <f t="shared" si="132"/>
        <v>0.1528814773180438</v>
      </c>
      <c r="J957" s="19">
        <f t="shared" si="129"/>
        <v>3.0525501850894822E-5</v>
      </c>
      <c r="K957" s="13">
        <f t="shared" si="133"/>
        <v>0.98496561224941437</v>
      </c>
      <c r="L957" s="13">
        <f t="shared" si="130"/>
        <v>-1.5148549841380391E-2</v>
      </c>
      <c r="M957" s="13">
        <f t="shared" si="134"/>
        <v>2.2947856229678514E-4</v>
      </c>
      <c r="N957" s="19">
        <f t="shared" si="131"/>
        <v>4.5819470095508033E-8</v>
      </c>
    </row>
    <row r="958" spans="1:14" x14ac:dyDescent="0.2">
      <c r="A958" s="5">
        <v>956</v>
      </c>
      <c r="B958" s="2" t="str">
        <f>'Исходные данные'!A1208</f>
        <v>28.05.2012</v>
      </c>
      <c r="C958" s="2">
        <f>'Исходные данные'!B1208</f>
        <v>998.25</v>
      </c>
      <c r="D958" s="6" t="str">
        <f>'Исходные данные'!A960</f>
        <v>29.05.2013</v>
      </c>
      <c r="E958" s="2">
        <f>'Исходные данные'!B960</f>
        <v>1171.76</v>
      </c>
      <c r="F958" s="13">
        <f t="shared" si="126"/>
        <v>1.1738141748059103</v>
      </c>
      <c r="G958" s="13">
        <f t="shared" si="127"/>
        <v>6.9115892414465183E-2</v>
      </c>
      <c r="H958" s="13">
        <f t="shared" si="128"/>
        <v>1.9911047631609573E-4</v>
      </c>
      <c r="I958" s="13">
        <f t="shared" si="132"/>
        <v>0.160258425066721</v>
      </c>
      <c r="J958" s="19">
        <f t="shared" si="129"/>
        <v>3.1909131348702154E-5</v>
      </c>
      <c r="K958" s="13">
        <f t="shared" si="133"/>
        <v>0.99225851872732318</v>
      </c>
      <c r="L958" s="13">
        <f t="shared" si="130"/>
        <v>-7.7716020927031549E-3</v>
      </c>
      <c r="M958" s="13">
        <f t="shared" si="134"/>
        <v>6.0397799087307667E-5</v>
      </c>
      <c r="N958" s="19">
        <f t="shared" si="131"/>
        <v>1.2025834544717682E-8</v>
      </c>
    </row>
    <row r="959" spans="1:14" x14ac:dyDescent="0.2">
      <c r="A959" s="5">
        <v>957</v>
      </c>
      <c r="B959" s="2" t="str">
        <f>'Исходные данные'!A1209</f>
        <v>25.05.2012</v>
      </c>
      <c r="C959" s="2">
        <f>'Исходные данные'!B1209</f>
        <v>987.41</v>
      </c>
      <c r="D959" s="6" t="str">
        <f>'Исходные данные'!A961</f>
        <v>28.05.2013</v>
      </c>
      <c r="E959" s="2">
        <f>'Исходные данные'!B961</f>
        <v>1182.6099999999999</v>
      </c>
      <c r="F959" s="13">
        <f t="shared" si="126"/>
        <v>1.1976889032924518</v>
      </c>
      <c r="G959" s="13">
        <f t="shared" si="127"/>
        <v>6.8922986774080403E-2</v>
      </c>
      <c r="H959" s="13">
        <f t="shared" si="128"/>
        <v>1.9855474980227537E-4</v>
      </c>
      <c r="I959" s="13">
        <f t="shared" si="132"/>
        <v>0.18039378591416944</v>
      </c>
      <c r="J959" s="19">
        <f t="shared" si="129"/>
        <v>3.5818043028073138E-5</v>
      </c>
      <c r="K959" s="13">
        <f t="shared" si="133"/>
        <v>1.0124405059886286</v>
      </c>
      <c r="L959" s="13">
        <f t="shared" si="130"/>
        <v>1.2363758754745189E-2</v>
      </c>
      <c r="M959" s="13">
        <f t="shared" si="134"/>
        <v>1.528625305455389E-4</v>
      </c>
      <c r="N959" s="19">
        <f t="shared" si="131"/>
        <v>3.0351581506612154E-8</v>
      </c>
    </row>
    <row r="960" spans="1:14" x14ac:dyDescent="0.2">
      <c r="A960" s="5">
        <v>958</v>
      </c>
      <c r="B960" s="2" t="str">
        <f>'Исходные данные'!A1210</f>
        <v>24.05.2012</v>
      </c>
      <c r="C960" s="2">
        <f>'Исходные данные'!B1210</f>
        <v>978.32</v>
      </c>
      <c r="D960" s="6" t="str">
        <f>'Исходные данные'!A962</f>
        <v>27.05.2013</v>
      </c>
      <c r="E960" s="2">
        <f>'Исходные данные'!B962</f>
        <v>1177.3499999999999</v>
      </c>
      <c r="F960" s="13">
        <f t="shared" si="126"/>
        <v>1.2034405920353257</v>
      </c>
      <c r="G960" s="13">
        <f t="shared" si="127"/>
        <v>6.8730619542226451E-2</v>
      </c>
      <c r="H960" s="13">
        <f t="shared" si="128"/>
        <v>1.9800057434676127E-4</v>
      </c>
      <c r="I960" s="13">
        <f t="shared" si="132"/>
        <v>0.18518461435981784</v>
      </c>
      <c r="J960" s="19">
        <f t="shared" si="129"/>
        <v>3.666666000342743E-5</v>
      </c>
      <c r="K960" s="13">
        <f t="shared" si="133"/>
        <v>1.0173025721271027</v>
      </c>
      <c r="L960" s="13">
        <f t="shared" si="130"/>
        <v>1.7154587200393714E-2</v>
      </c>
      <c r="M960" s="13">
        <f t="shared" si="134"/>
        <v>2.9427986201591269E-4</v>
      </c>
      <c r="N960" s="19">
        <f t="shared" si="131"/>
        <v>5.826758169783637E-8</v>
      </c>
    </row>
    <row r="961" spans="1:14" x14ac:dyDescent="0.2">
      <c r="A961" s="5">
        <v>959</v>
      </c>
      <c r="B961" s="2" t="str">
        <f>'Исходные данные'!A1211</f>
        <v>23.05.2012</v>
      </c>
      <c r="C961" s="2">
        <f>'Исходные данные'!B1211</f>
        <v>979.54</v>
      </c>
      <c r="D961" s="6" t="str">
        <f>'Исходные данные'!A963</f>
        <v>24.05.2013</v>
      </c>
      <c r="E961" s="2">
        <f>'Исходные данные'!B963</f>
        <v>1182.72</v>
      </c>
      <c r="F961" s="13">
        <f t="shared" si="126"/>
        <v>1.2074238928476633</v>
      </c>
      <c r="G961" s="13">
        <f t="shared" si="127"/>
        <v>6.8538789216180354E-2</v>
      </c>
      <c r="H961" s="13">
        <f t="shared" si="128"/>
        <v>1.9744794562047839E-4</v>
      </c>
      <c r="I961" s="13">
        <f t="shared" si="132"/>
        <v>0.18848907586061153</v>
      </c>
      <c r="J961" s="19">
        <f t="shared" si="129"/>
        <v>3.7216780800580249E-5</v>
      </c>
      <c r="K961" s="13">
        <f t="shared" si="133"/>
        <v>1.0206697696346203</v>
      </c>
      <c r="L961" s="13">
        <f t="shared" si="130"/>
        <v>2.0459048701187272E-2</v>
      </c>
      <c r="M961" s="13">
        <f t="shared" si="134"/>
        <v>4.1857267375755358E-4</v>
      </c>
      <c r="N961" s="19">
        <f t="shared" si="131"/>
        <v>8.2646314526299685E-8</v>
      </c>
    </row>
    <row r="962" spans="1:14" x14ac:dyDescent="0.2">
      <c r="A962" s="5">
        <v>960</v>
      </c>
      <c r="B962" s="2" t="str">
        <f>'Исходные данные'!A1212</f>
        <v>22.05.2012</v>
      </c>
      <c r="C962" s="2">
        <f>'Исходные данные'!B1212</f>
        <v>982.86</v>
      </c>
      <c r="D962" s="6" t="str">
        <f>'Исходные данные'!A964</f>
        <v>23.05.2013</v>
      </c>
      <c r="E962" s="2">
        <f>'Исходные данные'!B964</f>
        <v>1178.95</v>
      </c>
      <c r="F962" s="13">
        <f t="shared" ref="F962:F1025" si="135">E962/C962</f>
        <v>1.1995095944488534</v>
      </c>
      <c r="G962" s="13">
        <f t="shared" ref="G962:G1025" si="136">1/POWER(2,A962/248)</f>
        <v>6.8347494297413172E-2</v>
      </c>
      <c r="H962" s="13">
        <f t="shared" ref="H962:H1025" si="137">G962/SUM(G$2:G$1242)</f>
        <v>1.968968593064339E-4</v>
      </c>
      <c r="I962" s="13">
        <f t="shared" si="132"/>
        <v>0.18191280197246176</v>
      </c>
      <c r="J962" s="19">
        <f t="shared" ref="J962:J1025" si="138">H962*I962</f>
        <v>3.5818059376010973E-5</v>
      </c>
      <c r="K962" s="13">
        <f t="shared" si="133"/>
        <v>1.0139795880245137</v>
      </c>
      <c r="L962" s="13">
        <f t="shared" ref="L962:L1025" si="139">LN(K962)</f>
        <v>1.3882774813037631E-2</v>
      </c>
      <c r="M962" s="13">
        <f t="shared" si="134"/>
        <v>1.9273143650951269E-4</v>
      </c>
      <c r="N962" s="19">
        <f t="shared" ref="N962:N1025" si="140">M962*H962</f>
        <v>3.7948214538340418E-8</v>
      </c>
    </row>
    <row r="963" spans="1:14" x14ac:dyDescent="0.2">
      <c r="A963" s="5">
        <v>961</v>
      </c>
      <c r="B963" s="2" t="str">
        <f>'Исходные данные'!A1213</f>
        <v>21.05.2012</v>
      </c>
      <c r="C963" s="2">
        <f>'Исходные данные'!B1213</f>
        <v>982.95</v>
      </c>
      <c r="D963" s="6" t="str">
        <f>'Исходные данные'!A965</f>
        <v>22.05.2013</v>
      </c>
      <c r="E963" s="2">
        <f>'Исходные данные'!B965</f>
        <v>1189.18</v>
      </c>
      <c r="F963" s="13">
        <f t="shared" si="135"/>
        <v>1.2098072129813318</v>
      </c>
      <c r="G963" s="13">
        <f t="shared" si="136"/>
        <v>6.8156733291578592E-2</v>
      </c>
      <c r="H963" s="13">
        <f t="shared" si="137"/>
        <v>1.9634731109968441E-4</v>
      </c>
      <c r="I963" s="13">
        <f t="shared" ref="I963:I1026" si="141">LN(F963)</f>
        <v>0.19046101879997546</v>
      </c>
      <c r="J963" s="19">
        <f t="shared" si="138"/>
        <v>3.7396508910681621E-5</v>
      </c>
      <c r="K963" s="13">
        <f t="shared" ref="K963:K1026" si="142">F963/GEOMEAN(F$2:F$1242)</f>
        <v>1.0226844579526226</v>
      </c>
      <c r="L963" s="13">
        <f t="shared" si="139"/>
        <v>2.24309916405513E-2</v>
      </c>
      <c r="M963" s="13">
        <f t="shared" ref="M963:M1026" si="143">POWER(L963-AVERAGE(L$2:L$1242),2)</f>
        <v>5.0314938597848338E-4</v>
      </c>
      <c r="N963" s="19">
        <f t="shared" si="140"/>
        <v>9.8792029018332468E-8</v>
      </c>
    </row>
    <row r="964" spans="1:14" x14ac:dyDescent="0.2">
      <c r="A964" s="5">
        <v>962</v>
      </c>
      <c r="B964" s="2" t="str">
        <f>'Исходные данные'!A1214</f>
        <v>18.05.2012</v>
      </c>
      <c r="C964" s="2">
        <f>'Исходные данные'!B1214</f>
        <v>953.31</v>
      </c>
      <c r="D964" s="6" t="str">
        <f>'Исходные данные'!A966</f>
        <v>21.05.2013</v>
      </c>
      <c r="E964" s="2">
        <f>'Исходные данные'!B966</f>
        <v>1205.3699999999999</v>
      </c>
      <c r="F964" s="13">
        <f t="shared" si="135"/>
        <v>1.2644050728514333</v>
      </c>
      <c r="G964" s="13">
        <f t="shared" si="136"/>
        <v>6.7966504708501047E-2</v>
      </c>
      <c r="H964" s="13">
        <f t="shared" si="137"/>
        <v>1.9579929670730163E-4</v>
      </c>
      <c r="I964" s="13">
        <f t="shared" si="141"/>
        <v>0.23460171341346756</v>
      </c>
      <c r="J964" s="19">
        <f t="shared" si="138"/>
        <v>4.5934850492684882E-5</v>
      </c>
      <c r="K964" s="13">
        <f t="shared" si="142"/>
        <v>1.0688375822913594</v>
      </c>
      <c r="L964" s="13">
        <f t="shared" si="139"/>
        <v>6.6571686254043319E-2</v>
      </c>
      <c r="M964" s="13">
        <f t="shared" si="143"/>
        <v>4.4317894107067839E-3</v>
      </c>
      <c r="N964" s="19">
        <f t="shared" si="140"/>
        <v>8.6774124977125504E-7</v>
      </c>
    </row>
    <row r="965" spans="1:14" x14ac:dyDescent="0.2">
      <c r="A965" s="5">
        <v>963</v>
      </c>
      <c r="B965" s="2" t="str">
        <f>'Исходные данные'!A1215</f>
        <v>17.05.2012</v>
      </c>
      <c r="C965" s="2">
        <f>'Исходные данные'!B1215</f>
        <v>968.99</v>
      </c>
      <c r="D965" s="6" t="str">
        <f>'Исходные данные'!A967</f>
        <v>20.05.2013</v>
      </c>
      <c r="E965" s="2">
        <f>'Исходные данные'!B967</f>
        <v>1209.8599999999999</v>
      </c>
      <c r="F965" s="13">
        <f t="shared" si="135"/>
        <v>1.2485784167019267</v>
      </c>
      <c r="G965" s="13">
        <f t="shared" si="136"/>
        <v>6.7776807062163963E-2</v>
      </c>
      <c r="H965" s="13">
        <f t="shared" si="137"/>
        <v>1.9525281184833867E-4</v>
      </c>
      <c r="I965" s="13">
        <f t="shared" si="141"/>
        <v>0.22200563749732483</v>
      </c>
      <c r="J965" s="19">
        <f t="shared" si="138"/>
        <v>4.3347224967535645E-5</v>
      </c>
      <c r="K965" s="13">
        <f t="shared" si="142"/>
        <v>1.0554588595562104</v>
      </c>
      <c r="L965" s="13">
        <f t="shared" si="139"/>
        <v>5.3975610337900749E-2</v>
      </c>
      <c r="M965" s="13">
        <f t="shared" si="143"/>
        <v>2.9133665113489013E-3</v>
      </c>
      <c r="N965" s="19">
        <f t="shared" si="140"/>
        <v>5.6884300328565783E-7</v>
      </c>
    </row>
    <row r="966" spans="1:14" x14ac:dyDescent="0.2">
      <c r="A966" s="5">
        <v>964</v>
      </c>
      <c r="B966" s="2" t="str">
        <f>'Исходные данные'!A1216</f>
        <v>16.05.2012</v>
      </c>
      <c r="C966" s="2">
        <f>'Исходные данные'!B1216</f>
        <v>973.99</v>
      </c>
      <c r="D966" s="6" t="str">
        <f>'Исходные данные'!A968</f>
        <v>17.05.2013</v>
      </c>
      <c r="E966" s="2">
        <f>'Исходные данные'!B968</f>
        <v>1196.9000000000001</v>
      </c>
      <c r="F966" s="13">
        <f t="shared" si="135"/>
        <v>1.2288627193297674</v>
      </c>
      <c r="G966" s="13">
        <f t="shared" si="136"/>
        <v>6.7587638870698588E-2</v>
      </c>
      <c r="H966" s="13">
        <f t="shared" si="137"/>
        <v>1.9470785225379769E-4</v>
      </c>
      <c r="I966" s="13">
        <f t="shared" si="141"/>
        <v>0.20608912322994696</v>
      </c>
      <c r="J966" s="19">
        <f t="shared" si="138"/>
        <v>4.0127170556971219E-5</v>
      </c>
      <c r="K966" s="13">
        <f t="shared" si="142"/>
        <v>1.03879261962653</v>
      </c>
      <c r="L966" s="13">
        <f t="shared" si="139"/>
        <v>3.8059096070522741E-2</v>
      </c>
      <c r="M966" s="13">
        <f t="shared" si="143"/>
        <v>1.4484947937052817E-3</v>
      </c>
      <c r="N966" s="19">
        <f t="shared" si="140"/>
        <v>2.8203331028316315E-7</v>
      </c>
    </row>
    <row r="967" spans="1:14" x14ac:dyDescent="0.2">
      <c r="A967" s="5">
        <v>965</v>
      </c>
      <c r="B967" s="2" t="str">
        <f>'Исходные данные'!A1217</f>
        <v>15.05.2012</v>
      </c>
      <c r="C967" s="2">
        <f>'Исходные данные'!B1217</f>
        <v>974.61</v>
      </c>
      <c r="D967" s="6" t="str">
        <f>'Исходные данные'!A969</f>
        <v>16.05.2013</v>
      </c>
      <c r="E967" s="2">
        <f>'Исходные данные'!B969</f>
        <v>1188.6300000000001</v>
      </c>
      <c r="F967" s="13">
        <f t="shared" si="135"/>
        <v>1.2195955305199004</v>
      </c>
      <c r="G967" s="13">
        <f t="shared" si="136"/>
        <v>6.7398998656371861E-2</v>
      </c>
      <c r="H967" s="13">
        <f t="shared" si="137"/>
        <v>1.9416441366659507E-4</v>
      </c>
      <c r="I967" s="13">
        <f t="shared" si="141"/>
        <v>0.19851927141542505</v>
      </c>
      <c r="J967" s="19">
        <f t="shared" si="138"/>
        <v>3.854537793589565E-5</v>
      </c>
      <c r="K967" s="13">
        <f t="shared" si="142"/>
        <v>1.0309588012602069</v>
      </c>
      <c r="L967" s="13">
        <f t="shared" si="139"/>
        <v>3.04892442560009E-2</v>
      </c>
      <c r="M967" s="13">
        <f t="shared" si="143"/>
        <v>9.2959401530208529E-4</v>
      </c>
      <c r="N967" s="19">
        <f t="shared" si="140"/>
        <v>1.8049407692910518E-7</v>
      </c>
    </row>
    <row r="968" spans="1:14" x14ac:dyDescent="0.2">
      <c r="A968" s="5">
        <v>966</v>
      </c>
      <c r="B968" s="2" t="str">
        <f>'Исходные данные'!A1218</f>
        <v>14.05.2012</v>
      </c>
      <c r="C968" s="2">
        <f>'Исходные данные'!B1218</f>
        <v>979.75</v>
      </c>
      <c r="D968" s="6" t="str">
        <f>'Исходные данные'!A970</f>
        <v>15.05.2013</v>
      </c>
      <c r="E968" s="2">
        <f>'Исходные данные'!B970</f>
        <v>1187.72</v>
      </c>
      <c r="F968" s="13">
        <f t="shared" si="135"/>
        <v>1.2122684358254656</v>
      </c>
      <c r="G968" s="13">
        <f t="shared" si="136"/>
        <v>6.7210884945575311E-2</v>
      </c>
      <c r="H968" s="13">
        <f t="shared" si="137"/>
        <v>1.936224918415294E-4</v>
      </c>
      <c r="I968" s="13">
        <f t="shared" si="141"/>
        <v>0.19249334482785055</v>
      </c>
      <c r="J968" s="19">
        <f t="shared" si="138"/>
        <v>3.72710410884792E-5</v>
      </c>
      <c r="K968" s="13">
        <f t="shared" si="142"/>
        <v>1.0247649996482295</v>
      </c>
      <c r="L968" s="13">
        <f t="shared" si="139"/>
        <v>2.4463317668426389E-2</v>
      </c>
      <c r="M968" s="13">
        <f t="shared" si="143"/>
        <v>5.9845391134634397E-4</v>
      </c>
      <c r="N968" s="19">
        <f t="shared" si="140"/>
        <v>1.1587413756718884E-7</v>
      </c>
    </row>
    <row r="969" spans="1:14" x14ac:dyDescent="0.2">
      <c r="A969" s="5">
        <v>967</v>
      </c>
      <c r="B969" s="2" t="str">
        <f>'Исходные данные'!A1219</f>
        <v>12.05.2012</v>
      </c>
      <c r="C969" s="2">
        <f>'Исходные данные'!B1219</f>
        <v>995.51</v>
      </c>
      <c r="D969" s="6" t="str">
        <f>'Исходные данные'!A971</f>
        <v>14.05.2013</v>
      </c>
      <c r="E969" s="2">
        <f>'Исходные данные'!B971</f>
        <v>1182.06</v>
      </c>
      <c r="F969" s="13">
        <f t="shared" si="135"/>
        <v>1.1873913873291075</v>
      </c>
      <c r="G969" s="13">
        <f t="shared" si="136"/>
        <v>6.7023296268813315E-2</v>
      </c>
      <c r="H969" s="13">
        <f t="shared" si="137"/>
        <v>1.9308208254524765E-4</v>
      </c>
      <c r="I969" s="13">
        <f t="shared" si="141"/>
        <v>0.1717587894418322</v>
      </c>
      <c r="J969" s="19">
        <f t="shared" si="138"/>
        <v>3.3163544760879656E-5</v>
      </c>
      <c r="K969" s="13">
        <f t="shared" si="142"/>
        <v>1.0037357227651269</v>
      </c>
      <c r="L969" s="13">
        <f t="shared" si="139"/>
        <v>3.7287622824079695E-3</v>
      </c>
      <c r="M969" s="13">
        <f t="shared" si="143"/>
        <v>1.3903668158708475E-5</v>
      </c>
      <c r="N969" s="19">
        <f t="shared" si="140"/>
        <v>2.684549203101481E-9</v>
      </c>
    </row>
    <row r="970" spans="1:14" x14ac:dyDescent="0.2">
      <c r="A970" s="5">
        <v>968</v>
      </c>
      <c r="B970" s="2" t="str">
        <f>'Исходные данные'!A1220</f>
        <v>11.05.2012</v>
      </c>
      <c r="C970" s="2">
        <f>'Исходные данные'!B1220</f>
        <v>994.31</v>
      </c>
      <c r="D970" s="6" t="str">
        <f>'Исходные данные'!A972</f>
        <v>13.05.2013</v>
      </c>
      <c r="E970" s="2">
        <f>'Исходные данные'!B972</f>
        <v>1161.8599999999999</v>
      </c>
      <c r="F970" s="13">
        <f t="shared" si="135"/>
        <v>1.1685088151582503</v>
      </c>
      <c r="G970" s="13">
        <f t="shared" si="136"/>
        <v>6.6836231160691692E-2</v>
      </c>
      <c r="H970" s="13">
        <f t="shared" si="137"/>
        <v>1.9254318155621225E-4</v>
      </c>
      <c r="I970" s="13">
        <f t="shared" si="141"/>
        <v>0.15572841896339926</v>
      </c>
      <c r="J970" s="19">
        <f t="shared" si="138"/>
        <v>2.9984445245931669E-5</v>
      </c>
      <c r="K970" s="13">
        <f t="shared" si="142"/>
        <v>0.98777374727176182</v>
      </c>
      <c r="L970" s="13">
        <f t="shared" si="139"/>
        <v>-1.2301608196024934E-2</v>
      </c>
      <c r="M970" s="13">
        <f t="shared" si="143"/>
        <v>1.5132956420850724E-4</v>
      </c>
      <c r="N970" s="19">
        <f t="shared" si="140"/>
        <v>2.9137475756221086E-8</v>
      </c>
    </row>
    <row r="971" spans="1:14" x14ac:dyDescent="0.2">
      <c r="A971" s="5">
        <v>969</v>
      </c>
      <c r="B971" s="2" t="str">
        <f>'Исходные данные'!A1221</f>
        <v>10.05.2012</v>
      </c>
      <c r="C971" s="2">
        <f>'Исходные данные'!B1221</f>
        <v>993.94</v>
      </c>
      <c r="D971" s="6" t="str">
        <f>'Исходные данные'!A973</f>
        <v>08.05.2013</v>
      </c>
      <c r="E971" s="2">
        <f>'Исходные данные'!B973</f>
        <v>1160.5999999999999</v>
      </c>
      <c r="F971" s="13">
        <f t="shared" si="135"/>
        <v>1.16767611727066</v>
      </c>
      <c r="G971" s="13">
        <f t="shared" si="136"/>
        <v>6.6649688159906281E-2</v>
      </c>
      <c r="H971" s="13">
        <f t="shared" si="137"/>
        <v>1.9200578466466834E-4</v>
      </c>
      <c r="I971" s="13">
        <f t="shared" si="141"/>
        <v>0.15501554909484122</v>
      </c>
      <c r="J971" s="19">
        <f t="shared" si="138"/>
        <v>2.9763882139179408E-5</v>
      </c>
      <c r="K971" s="13">
        <f t="shared" si="142"/>
        <v>0.98706984405588494</v>
      </c>
      <c r="L971" s="13">
        <f t="shared" si="139"/>
        <v>-1.3014478064582969E-2</v>
      </c>
      <c r="M971" s="13">
        <f t="shared" si="143"/>
        <v>1.6937663929351063E-4</v>
      </c>
      <c r="N971" s="19">
        <f t="shared" si="140"/>
        <v>3.2521294531415003E-8</v>
      </c>
    </row>
    <row r="972" spans="1:14" x14ac:dyDescent="0.2">
      <c r="A972" s="5">
        <v>970</v>
      </c>
      <c r="B972" s="2" t="str">
        <f>'Исходные данные'!A1222</f>
        <v>05.05.2012</v>
      </c>
      <c r="C972" s="2">
        <f>'Исходные данные'!B1222</f>
        <v>999.52</v>
      </c>
      <c r="D972" s="6" t="str">
        <f>'Исходные данные'!A974</f>
        <v>07.05.2013</v>
      </c>
      <c r="E972" s="2">
        <f>'Исходные данные'!B974</f>
        <v>1146.53</v>
      </c>
      <c r="F972" s="13">
        <f t="shared" si="135"/>
        <v>1.14708059868737</v>
      </c>
      <c r="G972" s="13">
        <f t="shared" si="136"/>
        <v>6.6463665809231381E-2</v>
      </c>
      <c r="H972" s="13">
        <f t="shared" si="137"/>
        <v>1.914698876726103E-4</v>
      </c>
      <c r="I972" s="13">
        <f t="shared" si="141"/>
        <v>0.13722010480434174</v>
      </c>
      <c r="J972" s="19">
        <f t="shared" si="138"/>
        <v>2.6273518053311126E-5</v>
      </c>
      <c r="K972" s="13">
        <f t="shared" si="142"/>
        <v>0.9696598662242103</v>
      </c>
      <c r="L972" s="13">
        <f t="shared" si="139"/>
        <v>-3.0809922355082404E-2</v>
      </c>
      <c r="M972" s="13">
        <f t="shared" si="143"/>
        <v>9.4925131552620501E-4</v>
      </c>
      <c r="N972" s="19">
        <f t="shared" si="140"/>
        <v>1.8175304275688002E-7</v>
      </c>
    </row>
    <row r="973" spans="1:14" x14ac:dyDescent="0.2">
      <c r="A973" s="5">
        <v>971</v>
      </c>
      <c r="B973" s="2" t="str">
        <f>'Исходные данные'!A1223</f>
        <v>04.05.2012</v>
      </c>
      <c r="C973" s="2">
        <f>'Исходные данные'!B1223</f>
        <v>1001.94</v>
      </c>
      <c r="D973" s="6" t="str">
        <f>'Исходные данные'!A975</f>
        <v>06.05.2013</v>
      </c>
      <c r="E973" s="2">
        <f>'Исходные данные'!B975</f>
        <v>1142.5999999999999</v>
      </c>
      <c r="F973" s="13">
        <f t="shared" si="135"/>
        <v>1.1403876479629518</v>
      </c>
      <c r="G973" s="13">
        <f t="shared" si="136"/>
        <v>6.6278162655508566E-2</v>
      </c>
      <c r="H973" s="13">
        <f t="shared" si="137"/>
        <v>1.9093548639374962E-4</v>
      </c>
      <c r="I973" s="13">
        <f t="shared" si="141"/>
        <v>0.13136824667796604</v>
      </c>
      <c r="J973" s="19">
        <f t="shared" si="138"/>
        <v>2.5082860076151529E-5</v>
      </c>
      <c r="K973" s="13">
        <f t="shared" si="142"/>
        <v>0.96400212455242962</v>
      </c>
      <c r="L973" s="13">
        <f t="shared" si="139"/>
        <v>-3.6661780481458163E-2</v>
      </c>
      <c r="M973" s="13">
        <f t="shared" si="143"/>
        <v>1.3440861480706248E-3</v>
      </c>
      <c r="N973" s="19">
        <f t="shared" si="140"/>
        <v>2.566337424369661E-7</v>
      </c>
    </row>
    <row r="974" spans="1:14" x14ac:dyDescent="0.2">
      <c r="A974" s="5">
        <v>972</v>
      </c>
      <c r="B974" s="2" t="str">
        <f>'Исходные данные'!A1224</f>
        <v>03.05.2012</v>
      </c>
      <c r="C974" s="2">
        <f>'Исходные данные'!B1224</f>
        <v>1016.82</v>
      </c>
      <c r="D974" s="6" t="str">
        <f>'Исходные данные'!A976</f>
        <v>30.04.2013</v>
      </c>
      <c r="E974" s="2">
        <f>'Исходные данные'!B976</f>
        <v>1115.81</v>
      </c>
      <c r="F974" s="13">
        <f t="shared" si="135"/>
        <v>1.0973525304380323</v>
      </c>
      <c r="G974" s="13">
        <f t="shared" si="136"/>
        <v>6.6093177249635232E-2</v>
      </c>
      <c r="H974" s="13">
        <f t="shared" si="137"/>
        <v>1.9040257665348188E-4</v>
      </c>
      <c r="I974" s="13">
        <f t="shared" si="141"/>
        <v>9.2900488317534502E-2</v>
      </c>
      <c r="J974" s="19">
        <f t="shared" si="138"/>
        <v>1.7688492348025262E-5</v>
      </c>
      <c r="K974" s="13">
        <f t="shared" si="142"/>
        <v>0.92762331529533948</v>
      </c>
      <c r="L974" s="13">
        <f t="shared" si="139"/>
        <v>-7.5129538841889679E-2</v>
      </c>
      <c r="M974" s="13">
        <f t="shared" si="143"/>
        <v>5.6444476065950055E-3</v>
      </c>
      <c r="N974" s="19">
        <f t="shared" si="140"/>
        <v>1.0747173680812679E-6</v>
      </c>
    </row>
    <row r="975" spans="1:14" x14ac:dyDescent="0.2">
      <c r="A975" s="5">
        <v>973</v>
      </c>
      <c r="B975" s="2" t="str">
        <f>'Исходные данные'!A1225</f>
        <v>02.05.2012</v>
      </c>
      <c r="C975" s="2">
        <f>'Исходные данные'!B1225</f>
        <v>1026.98</v>
      </c>
      <c r="D975" s="6" t="str">
        <f>'Исходные данные'!A977</f>
        <v>29.04.2013</v>
      </c>
      <c r="E975" s="2">
        <f>'Исходные данные'!B977</f>
        <v>1111.4100000000001</v>
      </c>
      <c r="F975" s="13">
        <f t="shared" si="135"/>
        <v>1.0822119223353912</v>
      </c>
      <c r="G975" s="13">
        <f t="shared" si="136"/>
        <v>6.5908708146553266E-2</v>
      </c>
      <c r="H975" s="13">
        <f t="shared" si="137"/>
        <v>1.8987115428885411E-4</v>
      </c>
      <c r="I975" s="13">
        <f t="shared" si="141"/>
        <v>7.900702292370626E-2</v>
      </c>
      <c r="J975" s="19">
        <f t="shared" si="138"/>
        <v>1.5001154639450065E-5</v>
      </c>
      <c r="K975" s="13">
        <f t="shared" si="142"/>
        <v>0.91482452849329599</v>
      </c>
      <c r="L975" s="13">
        <f t="shared" si="139"/>
        <v>-8.9023004235717865E-2</v>
      </c>
      <c r="M975" s="13">
        <f t="shared" si="143"/>
        <v>7.9250952831526351E-3</v>
      </c>
      <c r="N975" s="19">
        <f t="shared" si="140"/>
        <v>1.504746989261344E-6</v>
      </c>
    </row>
    <row r="976" spans="1:14" x14ac:dyDescent="0.2">
      <c r="A976" s="5">
        <v>974</v>
      </c>
      <c r="B976" s="2" t="str">
        <f>'Исходные данные'!A1226</f>
        <v>28.04.2012</v>
      </c>
      <c r="C976" s="2">
        <f>'Исходные данные'!B1226</f>
        <v>1031.6300000000001</v>
      </c>
      <c r="D976" s="6" t="str">
        <f>'Исходные данные'!A978</f>
        <v>26.04.2013</v>
      </c>
      <c r="E976" s="2">
        <f>'Исходные данные'!B978</f>
        <v>1111.9000000000001</v>
      </c>
      <c r="F976" s="13">
        <f t="shared" si="135"/>
        <v>1.0778089043552437</v>
      </c>
      <c r="G976" s="13">
        <f t="shared" si="136"/>
        <v>6.572475390523784E-2</v>
      </c>
      <c r="H976" s="13">
        <f t="shared" si="137"/>
        <v>1.8934121514853252E-4</v>
      </c>
      <c r="I976" s="13">
        <f t="shared" si="141"/>
        <v>7.4930188085696597E-2</v>
      </c>
      <c r="J976" s="19">
        <f t="shared" si="138"/>
        <v>1.4187372863453888E-5</v>
      </c>
      <c r="K976" s="13">
        <f t="shared" si="142"/>
        <v>0.91110253212224912</v>
      </c>
      <c r="L976" s="13">
        <f t="shared" si="139"/>
        <v>-9.3099839073727528E-2</v>
      </c>
      <c r="M976" s="13">
        <f t="shared" si="143"/>
        <v>8.6675800355539585E-3</v>
      </c>
      <c r="N976" s="19">
        <f t="shared" si="140"/>
        <v>1.6411301363289473E-6</v>
      </c>
    </row>
    <row r="977" spans="1:14" x14ac:dyDescent="0.2">
      <c r="A977" s="5">
        <v>975</v>
      </c>
      <c r="B977" s="2" t="str">
        <f>'Исходные данные'!A1227</f>
        <v>27.04.2012</v>
      </c>
      <c r="C977" s="2">
        <f>'Исходные данные'!B1227</f>
        <v>1029.8399999999999</v>
      </c>
      <c r="D977" s="6" t="str">
        <f>'Исходные данные'!A979</f>
        <v>25.04.2013</v>
      </c>
      <c r="E977" s="2">
        <f>'Исходные данные'!B979</f>
        <v>1131.96</v>
      </c>
      <c r="F977" s="13">
        <f t="shared" si="135"/>
        <v>1.0991610347238407</v>
      </c>
      <c r="G977" s="13">
        <f t="shared" si="136"/>
        <v>6.554131308868591E-2</v>
      </c>
      <c r="H977" s="13">
        <f t="shared" si="137"/>
        <v>1.8881275509276938E-4</v>
      </c>
      <c r="I977" s="13">
        <f t="shared" si="141"/>
        <v>9.4547193098383317E-2</v>
      </c>
      <c r="J977" s="19">
        <f t="shared" si="138"/>
        <v>1.7851716015193824E-5</v>
      </c>
      <c r="K977" s="13">
        <f t="shared" si="142"/>
        <v>0.92915209542277755</v>
      </c>
      <c r="L977" s="13">
        <f t="shared" si="139"/>
        <v>-7.3482834061040808E-2</v>
      </c>
      <c r="M977" s="13">
        <f t="shared" si="143"/>
        <v>5.3997269016424548E-3</v>
      </c>
      <c r="N977" s="19">
        <f t="shared" si="140"/>
        <v>1.0195373130476552E-6</v>
      </c>
    </row>
    <row r="978" spans="1:14" x14ac:dyDescent="0.2">
      <c r="A978" s="5">
        <v>976</v>
      </c>
      <c r="B978" s="2" t="str">
        <f>'Исходные данные'!A1228</f>
        <v>26.04.2012</v>
      </c>
      <c r="C978" s="2">
        <f>'Исходные данные'!B1228</f>
        <v>1009.19</v>
      </c>
      <c r="D978" s="6" t="str">
        <f>'Исходные данные'!A980</f>
        <v>24.04.2013</v>
      </c>
      <c r="E978" s="2">
        <f>'Исходные данные'!B980</f>
        <v>1108.26</v>
      </c>
      <c r="F978" s="13">
        <f t="shared" si="135"/>
        <v>1.0981678375727069</v>
      </c>
      <c r="G978" s="13">
        <f t="shared" si="136"/>
        <v>6.5358384263905459E-2</v>
      </c>
      <c r="H978" s="13">
        <f t="shared" si="137"/>
        <v>1.8828576999337194E-4</v>
      </c>
      <c r="I978" s="13">
        <f t="shared" si="141"/>
        <v>9.3643188940157787E-2</v>
      </c>
      <c r="J978" s="19">
        <f t="shared" si="138"/>
        <v>1.7631679934232419E-5</v>
      </c>
      <c r="K978" s="13">
        <f t="shared" si="142"/>
        <v>0.92831251761298383</v>
      </c>
      <c r="L978" s="13">
        <f t="shared" si="139"/>
        <v>-7.4386838219266394E-2</v>
      </c>
      <c r="M978" s="13">
        <f t="shared" si="143"/>
        <v>5.5334017002593074E-3</v>
      </c>
      <c r="N978" s="19">
        <f t="shared" si="140"/>
        <v>1.0418607998159571E-6</v>
      </c>
    </row>
    <row r="979" spans="1:14" x14ac:dyDescent="0.2">
      <c r="A979" s="5">
        <v>977</v>
      </c>
      <c r="B979" s="2" t="str">
        <f>'Исходные данные'!A1229</f>
        <v>25.04.2012</v>
      </c>
      <c r="C979" s="2">
        <f>'Исходные данные'!B1229</f>
        <v>1006.91</v>
      </c>
      <c r="D979" s="6" t="str">
        <f>'Исходные данные'!A981</f>
        <v>23.04.2013</v>
      </c>
      <c r="E979" s="2">
        <f>'Исходные данные'!B981</f>
        <v>1098.96</v>
      </c>
      <c r="F979" s="13">
        <f t="shared" si="135"/>
        <v>1.0914182995501087</v>
      </c>
      <c r="G979" s="13">
        <f t="shared" si="136"/>
        <v>6.5175966001903757E-2</v>
      </c>
      <c r="H979" s="13">
        <f t="shared" si="137"/>
        <v>1.8776025573366876E-4</v>
      </c>
      <c r="I979" s="13">
        <f t="shared" si="141"/>
        <v>8.7478042671859796E-2</v>
      </c>
      <c r="J979" s="19">
        <f t="shared" si="138"/>
        <v>1.6424899663149182E-5</v>
      </c>
      <c r="K979" s="13">
        <f t="shared" si="142"/>
        <v>0.92260694108805874</v>
      </c>
      <c r="L979" s="13">
        <f t="shared" si="139"/>
        <v>-8.0551984487564329E-2</v>
      </c>
      <c r="M979" s="13">
        <f t="shared" si="143"/>
        <v>6.4886222048847995E-3</v>
      </c>
      <c r="N979" s="19">
        <f t="shared" si="140"/>
        <v>1.2183053645483317E-6</v>
      </c>
    </row>
    <row r="980" spans="1:14" x14ac:dyDescent="0.2">
      <c r="A980" s="5">
        <v>978</v>
      </c>
      <c r="B980" s="2" t="str">
        <f>'Исходные данные'!A1230</f>
        <v>24.04.2012</v>
      </c>
      <c r="C980" s="2">
        <f>'Исходные данные'!B1230</f>
        <v>995.13</v>
      </c>
      <c r="D980" s="6" t="str">
        <f>'Исходные данные'!A982</f>
        <v>22.04.2013</v>
      </c>
      <c r="E980" s="2">
        <f>'Исходные данные'!B982</f>
        <v>1084.5899999999999</v>
      </c>
      <c r="F980" s="13">
        <f t="shared" si="135"/>
        <v>1.0898978022971872</v>
      </c>
      <c r="G980" s="13">
        <f t="shared" si="136"/>
        <v>6.4994056877676606E-2</v>
      </c>
      <c r="H980" s="13">
        <f t="shared" si="137"/>
        <v>1.8723620820847856E-4</v>
      </c>
      <c r="I980" s="13">
        <f t="shared" si="141"/>
        <v>8.6083932484990064E-2</v>
      </c>
      <c r="J980" s="19">
        <f t="shared" si="138"/>
        <v>1.6118029106164209E-5</v>
      </c>
      <c r="K980" s="13">
        <f t="shared" si="142"/>
        <v>0.92132162149974972</v>
      </c>
      <c r="L980" s="13">
        <f t="shared" si="139"/>
        <v>-8.1946094674434061E-2</v>
      </c>
      <c r="M980" s="13">
        <f t="shared" si="143"/>
        <v>6.7151624323913061E-3</v>
      </c>
      <c r="N980" s="19">
        <f t="shared" si="140"/>
        <v>1.2573215513449719E-6</v>
      </c>
    </row>
    <row r="981" spans="1:14" x14ac:dyDescent="0.2">
      <c r="A981" s="5">
        <v>979</v>
      </c>
      <c r="B981" s="2" t="str">
        <f>'Исходные данные'!A1231</f>
        <v>23.04.2012</v>
      </c>
      <c r="C981" s="2">
        <f>'Исходные данные'!B1231</f>
        <v>1008.36</v>
      </c>
      <c r="D981" s="6" t="str">
        <f>'Исходные данные'!A983</f>
        <v>19.04.2013</v>
      </c>
      <c r="E981" s="2">
        <f>'Исходные данные'!B983</f>
        <v>1088.78</v>
      </c>
      <c r="F981" s="13">
        <f t="shared" si="135"/>
        <v>1.0797532627236304</v>
      </c>
      <c r="G981" s="13">
        <f t="shared" si="136"/>
        <v>6.4812655470197003E-2</v>
      </c>
      <c r="H981" s="13">
        <f t="shared" si="137"/>
        <v>1.8671362332407774E-4</v>
      </c>
      <c r="I981" s="13">
        <f t="shared" si="141"/>
        <v>7.6732554593983315E-2</v>
      </c>
      <c r="J981" s="19">
        <f t="shared" si="138"/>
        <v>1.4327013295155231E-5</v>
      </c>
      <c r="K981" s="13">
        <f t="shared" si="142"/>
        <v>0.9127461535709418</v>
      </c>
      <c r="L981" s="13">
        <f t="shared" si="139"/>
        <v>-9.1297472565440782E-2</v>
      </c>
      <c r="M981" s="13">
        <f t="shared" si="143"/>
        <v>8.3352284968374064E-3</v>
      </c>
      <c r="N981" s="19">
        <f t="shared" si="140"/>
        <v>1.5563007138786181E-6</v>
      </c>
    </row>
    <row r="982" spans="1:14" x14ac:dyDescent="0.2">
      <c r="A982" s="5">
        <v>980</v>
      </c>
      <c r="B982" s="2" t="str">
        <f>'Исходные данные'!A1232</f>
        <v>20.04.2012</v>
      </c>
      <c r="C982" s="2">
        <f>'Исходные данные'!B1232</f>
        <v>1021.52</v>
      </c>
      <c r="D982" s="6" t="str">
        <f>'Исходные данные'!A984</f>
        <v>18.04.2013</v>
      </c>
      <c r="E982" s="2">
        <f>'Исходные данные'!B984</f>
        <v>1070.73</v>
      </c>
      <c r="F982" s="13">
        <f t="shared" si="135"/>
        <v>1.0481733103610307</v>
      </c>
      <c r="G982" s="13">
        <f t="shared" si="136"/>
        <v>6.4631760362404117E-2</v>
      </c>
      <c r="H982" s="13">
        <f t="shared" si="137"/>
        <v>1.8619249699816843E-4</v>
      </c>
      <c r="I982" s="13">
        <f t="shared" si="141"/>
        <v>4.7048944708228388E-2</v>
      </c>
      <c r="J982" s="19">
        <f t="shared" si="138"/>
        <v>8.7601604963538059E-6</v>
      </c>
      <c r="K982" s="13">
        <f t="shared" si="142"/>
        <v>0.88605072134209351</v>
      </c>
      <c r="L982" s="13">
        <f t="shared" si="139"/>
        <v>-0.12098108245119576</v>
      </c>
      <c r="M982" s="13">
        <f t="shared" si="143"/>
        <v>1.463642231106302E-2</v>
      </c>
      <c r="N982" s="19">
        <f t="shared" si="140"/>
        <v>2.725192017216527E-6</v>
      </c>
    </row>
    <row r="983" spans="1:14" x14ac:dyDescent="0.2">
      <c r="A983" s="5">
        <v>981</v>
      </c>
      <c r="B983" s="2" t="str">
        <f>'Исходные данные'!A1233</f>
        <v>19.04.2012</v>
      </c>
      <c r="C983" s="2">
        <f>'Исходные данные'!B1233</f>
        <v>1028.55</v>
      </c>
      <c r="D983" s="6" t="str">
        <f>'Исходные данные'!A985</f>
        <v>17.04.2013</v>
      </c>
      <c r="E983" s="2">
        <f>'Исходные данные'!B985</f>
        <v>1092.67</v>
      </c>
      <c r="F983" s="13">
        <f t="shared" si="135"/>
        <v>1.0623401876427983</v>
      </c>
      <c r="G983" s="13">
        <f t="shared" si="136"/>
        <v>6.4451370141192219E-2</v>
      </c>
      <c r="H983" s="13">
        <f t="shared" si="137"/>
        <v>1.8567282515984676E-4</v>
      </c>
      <c r="I983" s="13">
        <f t="shared" si="141"/>
        <v>6.0474198873163632E-2</v>
      </c>
      <c r="J983" s="19">
        <f t="shared" si="138"/>
        <v>1.1228415354058713E-5</v>
      </c>
      <c r="K983" s="13">
        <f t="shared" si="142"/>
        <v>0.89802638577715865</v>
      </c>
      <c r="L983" s="13">
        <f t="shared" si="139"/>
        <v>-0.10755582828626049</v>
      </c>
      <c r="M983" s="13">
        <f t="shared" si="143"/>
        <v>1.1568256198343547E-2</v>
      </c>
      <c r="N983" s="19">
        <f t="shared" si="140"/>
        <v>2.1479108105193551E-6</v>
      </c>
    </row>
    <row r="984" spans="1:14" x14ac:dyDescent="0.2">
      <c r="A984" s="5">
        <v>982</v>
      </c>
      <c r="B984" s="2" t="str">
        <f>'Исходные данные'!A1234</f>
        <v>18.04.2012</v>
      </c>
      <c r="C984" s="2">
        <f>'Исходные данные'!B1234</f>
        <v>1021.89</v>
      </c>
      <c r="D984" s="6" t="str">
        <f>'Исходные данные'!A986</f>
        <v>16.04.2013</v>
      </c>
      <c r="E984" s="2">
        <f>'Исходные данные'!B986</f>
        <v>1100.78</v>
      </c>
      <c r="F984" s="13">
        <f t="shared" si="135"/>
        <v>1.0772000900292595</v>
      </c>
      <c r="G984" s="13">
        <f t="shared" si="136"/>
        <v>6.4271483397399534E-2</v>
      </c>
      <c r="H984" s="13">
        <f t="shared" si="137"/>
        <v>1.8515460374957069E-4</v>
      </c>
      <c r="I984" s="13">
        <f t="shared" si="141"/>
        <v>7.4365165532410182E-2</v>
      </c>
      <c r="J984" s="19">
        <f t="shared" si="138"/>
        <v>1.3769052756924639E-5</v>
      </c>
      <c r="K984" s="13">
        <f t="shared" si="142"/>
        <v>0.91058788405081914</v>
      </c>
      <c r="L984" s="13">
        <f t="shared" si="139"/>
        <v>-9.3664861627013984E-2</v>
      </c>
      <c r="M984" s="13">
        <f t="shared" si="143"/>
        <v>8.7731063036076713E-3</v>
      </c>
      <c r="N984" s="19">
        <f t="shared" si="140"/>
        <v>1.6243810212973392E-6</v>
      </c>
    </row>
    <row r="985" spans="1:14" x14ac:dyDescent="0.2">
      <c r="A985" s="5">
        <v>983</v>
      </c>
      <c r="B985" s="2" t="str">
        <f>'Исходные данные'!A1235</f>
        <v>17.04.2012</v>
      </c>
      <c r="C985" s="2">
        <f>'Исходные данные'!B1235</f>
        <v>1025.81</v>
      </c>
      <c r="D985" s="6" t="str">
        <f>'Исходные данные'!A987</f>
        <v>15.04.2013</v>
      </c>
      <c r="E985" s="2">
        <f>'Исходные данные'!B987</f>
        <v>1089.21</v>
      </c>
      <c r="F985" s="13">
        <f t="shared" si="135"/>
        <v>1.0618048176562913</v>
      </c>
      <c r="G985" s="13">
        <f t="shared" si="136"/>
        <v>6.4092098725797408E-2</v>
      </c>
      <c r="H985" s="13">
        <f t="shared" si="137"/>
        <v>1.8463782871912878E-4</v>
      </c>
      <c r="I985" s="13">
        <f t="shared" si="141"/>
        <v>5.9970118411135205E-2</v>
      </c>
      <c r="J985" s="19">
        <f t="shared" si="138"/>
        <v>1.1072752451461053E-5</v>
      </c>
      <c r="K985" s="13">
        <f t="shared" si="142"/>
        <v>0.89757382229548976</v>
      </c>
      <c r="L985" s="13">
        <f t="shared" si="139"/>
        <v>-0.10805990874828893</v>
      </c>
      <c r="M985" s="13">
        <f t="shared" si="143"/>
        <v>1.1676943878688523E-2</v>
      </c>
      <c r="N985" s="19">
        <f t="shared" si="140"/>
        <v>2.1560055638361707E-6</v>
      </c>
    </row>
    <row r="986" spans="1:14" x14ac:dyDescent="0.2">
      <c r="A986" s="5">
        <v>984</v>
      </c>
      <c r="B986" s="2" t="str">
        <f>'Исходные данные'!A1236</f>
        <v>16.04.2012</v>
      </c>
      <c r="C986" s="2">
        <f>'Исходные данные'!B1236</f>
        <v>1007.48</v>
      </c>
      <c r="D986" s="6" t="str">
        <f>'Исходные данные'!A988</f>
        <v>12.04.2013</v>
      </c>
      <c r="E986" s="2">
        <f>'Исходные данные'!B988</f>
        <v>1113.6400000000001</v>
      </c>
      <c r="F986" s="13">
        <f t="shared" si="135"/>
        <v>1.1053718187954105</v>
      </c>
      <c r="G986" s="13">
        <f t="shared" si="136"/>
        <v>6.3913214725079284E-2</v>
      </c>
      <c r="H986" s="13">
        <f t="shared" si="137"/>
        <v>1.8412249603160842E-4</v>
      </c>
      <c r="I986" s="13">
        <f t="shared" si="141"/>
        <v>0.10018176596811726</v>
      </c>
      <c r="J986" s="19">
        <f t="shared" si="138"/>
        <v>1.8445716806904195E-5</v>
      </c>
      <c r="K986" s="13">
        <f t="shared" si="142"/>
        <v>0.93440224790454496</v>
      </c>
      <c r="L986" s="13">
        <f t="shared" si="139"/>
        <v>-6.784826119130688E-2</v>
      </c>
      <c r="M986" s="13">
        <f t="shared" si="143"/>
        <v>4.6033865466837956E-3</v>
      </c>
      <c r="N986" s="19">
        <f t="shared" si="140"/>
        <v>8.4758702117374676E-7</v>
      </c>
    </row>
    <row r="987" spans="1:14" x14ac:dyDescent="0.2">
      <c r="A987" s="5">
        <v>985</v>
      </c>
      <c r="B987" s="2" t="str">
        <f>'Исходные данные'!A1237</f>
        <v>13.04.2012</v>
      </c>
      <c r="C987" s="2">
        <f>'Исходные данные'!B1237</f>
        <v>1019.7</v>
      </c>
      <c r="D987" s="6" t="str">
        <f>'Исходные данные'!A989</f>
        <v>11.04.2013</v>
      </c>
      <c r="E987" s="2">
        <f>'Исходные данные'!B989</f>
        <v>1113.71</v>
      </c>
      <c r="F987" s="13">
        <f t="shared" si="135"/>
        <v>1.0921937824850445</v>
      </c>
      <c r="G987" s="13">
        <f t="shared" si="136"/>
        <v>6.3734829997849587E-2</v>
      </c>
      <c r="H987" s="13">
        <f t="shared" si="137"/>
        <v>1.8360860166136386E-4</v>
      </c>
      <c r="I987" s="13">
        <f t="shared" si="141"/>
        <v>8.8188318067309202E-2</v>
      </c>
      <c r="J987" s="19">
        <f t="shared" si="138"/>
        <v>1.6192133763206234E-5</v>
      </c>
      <c r="K987" s="13">
        <f t="shared" si="142"/>
        <v>0.92326247887660595</v>
      </c>
      <c r="L987" s="13">
        <f t="shared" si="139"/>
        <v>-7.9841709092114979E-2</v>
      </c>
      <c r="M987" s="13">
        <f t="shared" si="143"/>
        <v>6.3746985107499109E-3</v>
      </c>
      <c r="N987" s="19">
        <f t="shared" si="140"/>
        <v>1.1704494795715699E-6</v>
      </c>
    </row>
    <row r="988" spans="1:14" x14ac:dyDescent="0.2">
      <c r="A988" s="5">
        <v>986</v>
      </c>
      <c r="B988" s="2" t="str">
        <f>'Исходные данные'!A1238</f>
        <v>12.04.2012</v>
      </c>
      <c r="C988" s="2">
        <f>'Исходные данные'!B1238</f>
        <v>1027.95</v>
      </c>
      <c r="D988" s="6" t="str">
        <f>'Исходные данные'!A990</f>
        <v>10.04.2013</v>
      </c>
      <c r="E988" s="2">
        <f>'Исходные данные'!B990</f>
        <v>1115.74</v>
      </c>
      <c r="F988" s="13">
        <f t="shared" si="135"/>
        <v>1.085402986526582</v>
      </c>
      <c r="G988" s="13">
        <f t="shared" si="136"/>
        <v>6.3556943150613041E-2</v>
      </c>
      <c r="H988" s="13">
        <f t="shared" si="137"/>
        <v>1.8309614159398545E-4</v>
      </c>
      <c r="I988" s="13">
        <f t="shared" si="141"/>
        <v>8.1951334188049271E-2</v>
      </c>
      <c r="J988" s="19">
        <f t="shared" si="138"/>
        <v>1.500497308831109E-5</v>
      </c>
      <c r="K988" s="13">
        <f t="shared" si="142"/>
        <v>0.91752202584464482</v>
      </c>
      <c r="L988" s="13">
        <f t="shared" si="139"/>
        <v>-8.6078692971374923E-2</v>
      </c>
      <c r="M988" s="13">
        <f t="shared" si="143"/>
        <v>7.4095413836602255E-3</v>
      </c>
      <c r="N988" s="19">
        <f t="shared" si="140"/>
        <v>1.3566584383291476E-6</v>
      </c>
    </row>
    <row r="989" spans="1:14" x14ac:dyDescent="0.2">
      <c r="A989" s="5">
        <v>987</v>
      </c>
      <c r="B989" s="2" t="str">
        <f>'Исходные данные'!A1239</f>
        <v>11.04.2012</v>
      </c>
      <c r="C989" s="2">
        <f>'Исходные данные'!B1239</f>
        <v>1011.41</v>
      </c>
      <c r="D989" s="6" t="str">
        <f>'Исходные данные'!A991</f>
        <v>09.04.2013</v>
      </c>
      <c r="E989" s="2">
        <f>'Исходные данные'!B991</f>
        <v>1108.5999999999999</v>
      </c>
      <c r="F989" s="13">
        <f t="shared" si="135"/>
        <v>1.096093572339605</v>
      </c>
      <c r="G989" s="13">
        <f t="shared" si="136"/>
        <v>6.3379552793763616E-2</v>
      </c>
      <c r="H989" s="13">
        <f t="shared" si="137"/>
        <v>1.8258511182626765E-4</v>
      </c>
      <c r="I989" s="13">
        <f t="shared" si="141"/>
        <v>9.1752561103748909E-2</v>
      </c>
      <c r="J989" s="19">
        <f t="shared" si="138"/>
        <v>1.6752651629474451E-5</v>
      </c>
      <c r="K989" s="13">
        <f t="shared" si="142"/>
        <v>0.92655908219550343</v>
      </c>
      <c r="L989" s="13">
        <f t="shared" si="139"/>
        <v>-7.6277466055675272E-2</v>
      </c>
      <c r="M989" s="13">
        <f t="shared" si="143"/>
        <v>5.8182518278746889E-3</v>
      </c>
      <c r="N989" s="19">
        <f t="shared" si="140"/>
        <v>1.0623261606258862E-6</v>
      </c>
    </row>
    <row r="990" spans="1:14" x14ac:dyDescent="0.2">
      <c r="A990" s="5">
        <v>988</v>
      </c>
      <c r="B990" s="2" t="str">
        <f>'Исходные данные'!A1240</f>
        <v>10.04.2012</v>
      </c>
      <c r="C990" s="2">
        <f>'Исходные данные'!B1240</f>
        <v>1008.36</v>
      </c>
      <c r="D990" s="6" t="str">
        <f>'Исходные данные'!A992</f>
        <v>08.04.2013</v>
      </c>
      <c r="E990" s="2">
        <f>'Исходные данные'!B992</f>
        <v>1090.8900000000001</v>
      </c>
      <c r="F990" s="13">
        <f t="shared" si="135"/>
        <v>1.081845769368083</v>
      </c>
      <c r="G990" s="13">
        <f t="shared" si="136"/>
        <v>6.3202657541573795E-2</v>
      </c>
      <c r="H990" s="13">
        <f t="shared" si="137"/>
        <v>1.8207550836617836E-4</v>
      </c>
      <c r="I990" s="13">
        <f t="shared" si="141"/>
        <v>7.8668628090513004E-2</v>
      </c>
      <c r="J990" s="19">
        <f t="shared" si="138"/>
        <v>1.4323630452049974E-5</v>
      </c>
      <c r="K990" s="13">
        <f t="shared" si="142"/>
        <v>0.91451500897243232</v>
      </c>
      <c r="L990" s="13">
        <f t="shared" si="139"/>
        <v>-8.9361399068911135E-2</v>
      </c>
      <c r="M990" s="13">
        <f t="shared" si="143"/>
        <v>7.9854596435531867E-3</v>
      </c>
      <c r="N990" s="19">
        <f t="shared" si="140"/>
        <v>1.4539566241375479E-6</v>
      </c>
    </row>
    <row r="991" spans="1:14" x14ac:dyDescent="0.2">
      <c r="A991" s="5">
        <v>989</v>
      </c>
      <c r="B991" s="2" t="str">
        <f>'Исходные данные'!A1241</f>
        <v>09.04.2012</v>
      </c>
      <c r="C991" s="2">
        <f>'Исходные данные'!B1241</f>
        <v>1014.97</v>
      </c>
      <c r="D991" s="6" t="str">
        <f>'Исходные данные'!A993</f>
        <v>05.04.2013</v>
      </c>
      <c r="E991" s="2">
        <f>'Исходные данные'!B993</f>
        <v>1094.4000000000001</v>
      </c>
      <c r="F991" s="13">
        <f t="shared" si="135"/>
        <v>1.0782584706937151</v>
      </c>
      <c r="G991" s="13">
        <f t="shared" si="136"/>
        <v>6.302625601218366E-2</v>
      </c>
      <c r="H991" s="13">
        <f t="shared" si="137"/>
        <v>1.8156732723282723E-4</v>
      </c>
      <c r="I991" s="13">
        <f t="shared" si="141"/>
        <v>7.5347212479450976E-2</v>
      </c>
      <c r="J991" s="19">
        <f t="shared" si="138"/>
        <v>1.3680591984337838E-5</v>
      </c>
      <c r="K991" s="13">
        <f t="shared" si="142"/>
        <v>0.9114825633389918</v>
      </c>
      <c r="L991" s="13">
        <f t="shared" si="139"/>
        <v>-9.2682814679973122E-2</v>
      </c>
      <c r="M991" s="13">
        <f t="shared" si="143"/>
        <v>8.5901041370022354E-3</v>
      </c>
      <c r="N991" s="19">
        <f t="shared" si="140"/>
        <v>1.5596822488071477E-6</v>
      </c>
    </row>
    <row r="992" spans="1:14" x14ac:dyDescent="0.2">
      <c r="A992" s="5">
        <v>990</v>
      </c>
      <c r="B992" s="2" t="str">
        <f>'Исходные данные'!A1242</f>
        <v>06.04.2012</v>
      </c>
      <c r="C992" s="2">
        <f>'Исходные данные'!B1242</f>
        <v>1019.83</v>
      </c>
      <c r="D992" s="6" t="str">
        <f>'Исходные данные'!A994</f>
        <v>04.04.2013</v>
      </c>
      <c r="E992" s="2">
        <f>'Исходные данные'!B994</f>
        <v>1101.21</v>
      </c>
      <c r="F992" s="13">
        <f t="shared" si="135"/>
        <v>1.0797976133277114</v>
      </c>
      <c r="G992" s="13">
        <f t="shared" si="136"/>
        <v>6.2850346827590095E-2</v>
      </c>
      <c r="H992" s="13">
        <f t="shared" si="137"/>
        <v>1.8106056445643472E-4</v>
      </c>
      <c r="I992" s="13">
        <f t="shared" si="141"/>
        <v>7.6773628508544994E-2</v>
      </c>
      <c r="J992" s="19">
        <f t="shared" si="138"/>
        <v>1.3900676513125785E-5</v>
      </c>
      <c r="K992" s="13">
        <f t="shared" si="142"/>
        <v>0.91278364439841231</v>
      </c>
      <c r="L992" s="13">
        <f t="shared" si="139"/>
        <v>-9.1256398650879117E-2</v>
      </c>
      <c r="M992" s="13">
        <f t="shared" si="143"/>
        <v>8.3277302947281674E-3</v>
      </c>
      <c r="N992" s="19">
        <f t="shared" si="140"/>
        <v>1.5078235478044335E-6</v>
      </c>
    </row>
    <row r="993" spans="1:14" x14ac:dyDescent="0.2">
      <c r="A993" s="5">
        <v>991</v>
      </c>
      <c r="B993" s="2" t="str">
        <f>'Исходные данные'!A1243</f>
        <v>05.04.2012</v>
      </c>
      <c r="C993" s="2">
        <f>'Исходные данные'!B1243</f>
        <v>1019.56</v>
      </c>
      <c r="D993" s="6" t="str">
        <f>'Исходные данные'!A995</f>
        <v>03.04.2013</v>
      </c>
      <c r="E993" s="2">
        <f>'Исходные данные'!B995</f>
        <v>1101.46</v>
      </c>
      <c r="F993" s="13">
        <f t="shared" si="135"/>
        <v>1.0803287692730199</v>
      </c>
      <c r="G993" s="13">
        <f t="shared" si="136"/>
        <v>6.2674928613636105E-2</v>
      </c>
      <c r="H993" s="13">
        <f t="shared" si="137"/>
        <v>1.8055521607830124E-4</v>
      </c>
      <c r="I993" s="13">
        <f t="shared" si="141"/>
        <v>7.7265410804517889E-2</v>
      </c>
      <c r="J993" s="19">
        <f t="shared" si="138"/>
        <v>1.3950672943188439E-5</v>
      </c>
      <c r="K993" s="13">
        <f t="shared" si="142"/>
        <v>0.91323264563116036</v>
      </c>
      <c r="L993" s="13">
        <f t="shared" si="139"/>
        <v>-9.0764616354906263E-2</v>
      </c>
      <c r="M993" s="13">
        <f t="shared" si="143"/>
        <v>8.2382155820533119E-3</v>
      </c>
      <c r="N993" s="19">
        <f t="shared" si="140"/>
        <v>1.487452794517264E-6</v>
      </c>
    </row>
    <row r="994" spans="1:14" x14ac:dyDescent="0.2">
      <c r="A994" s="5">
        <v>992</v>
      </c>
      <c r="B994" s="2" t="str">
        <f>'Исходные данные'!A1244</f>
        <v>04.04.2012</v>
      </c>
      <c r="C994" s="2">
        <f>'Исходные данные'!B1244</f>
        <v>1013.01</v>
      </c>
      <c r="D994" s="6" t="str">
        <f>'Исходные данные'!A996</f>
        <v>02.04.2013</v>
      </c>
      <c r="E994" s="2">
        <f>'Исходные данные'!B996</f>
        <v>1109.6500000000001</v>
      </c>
      <c r="F994" s="13">
        <f t="shared" si="135"/>
        <v>1.0953988608207226</v>
      </c>
      <c r="G994" s="13">
        <f t="shared" si="136"/>
        <v>6.25E-2</v>
      </c>
      <c r="H994" s="13">
        <f t="shared" si="137"/>
        <v>1.8005127815077607E-4</v>
      </c>
      <c r="I994" s="13">
        <f t="shared" si="141"/>
        <v>9.1118553400467484E-2</v>
      </c>
      <c r="J994" s="19">
        <f t="shared" si="138"/>
        <v>1.6406012003003912E-5</v>
      </c>
      <c r="K994" s="13">
        <f t="shared" si="142"/>
        <v>0.92597182278301338</v>
      </c>
      <c r="L994" s="13">
        <f t="shared" si="139"/>
        <v>-7.6911473758956614E-2</v>
      </c>
      <c r="M994" s="13">
        <f t="shared" si="143"/>
        <v>5.9153747957746677E-3</v>
      </c>
      <c r="N994" s="19">
        <f t="shared" si="140"/>
        <v>1.0650707927201149E-6</v>
      </c>
    </row>
    <row r="995" spans="1:14" x14ac:dyDescent="0.2">
      <c r="A995" s="5">
        <v>993</v>
      </c>
      <c r="B995" s="2" t="str">
        <f>'Исходные данные'!A1245</f>
        <v>03.04.2012</v>
      </c>
      <c r="C995" s="2">
        <f>'Исходные данные'!B1245</f>
        <v>1026.3499999999999</v>
      </c>
      <c r="D995" s="6" t="str">
        <f>'Исходные данные'!A997</f>
        <v>01.04.2013</v>
      </c>
      <c r="E995" s="2">
        <f>'Исходные данные'!B997</f>
        <v>1099.8599999999999</v>
      </c>
      <c r="F995" s="13">
        <f t="shared" si="135"/>
        <v>1.0716227407804355</v>
      </c>
      <c r="G995" s="13">
        <f t="shared" si="136"/>
        <v>6.232555962018476E-2</v>
      </c>
      <c r="H995" s="13">
        <f t="shared" si="137"/>
        <v>1.795487467372266E-4</v>
      </c>
      <c r="I995" s="13">
        <f t="shared" si="141"/>
        <v>6.9174079796140514E-2</v>
      </c>
      <c r="J995" s="19">
        <f t="shared" si="138"/>
        <v>1.2420119334097936E-5</v>
      </c>
      <c r="K995" s="13">
        <f t="shared" si="142"/>
        <v>0.9058731920468841</v>
      </c>
      <c r="L995" s="13">
        <f t="shared" si="139"/>
        <v>-9.8855947363283597E-2</v>
      </c>
      <c r="M995" s="13">
        <f t="shared" si="143"/>
        <v>9.7724983290922909E-3</v>
      </c>
      <c r="N995" s="19">
        <f t="shared" si="140"/>
        <v>1.7546398274801619E-6</v>
      </c>
    </row>
    <row r="996" spans="1:14" x14ac:dyDescent="0.2">
      <c r="A996" s="5">
        <v>994</v>
      </c>
      <c r="B996" s="2" t="str">
        <f>'Исходные данные'!A1246</f>
        <v>02.04.2012</v>
      </c>
      <c r="C996" s="2">
        <f>'Исходные данные'!B1246</f>
        <v>1021.13</v>
      </c>
      <c r="D996" s="6" t="str">
        <f>'Исходные данные'!A998</f>
        <v>29.03.2013</v>
      </c>
      <c r="E996" s="2">
        <f>'Исходные данные'!B998</f>
        <v>1093.7</v>
      </c>
      <c r="F996" s="13">
        <f t="shared" si="135"/>
        <v>1.0710683262659995</v>
      </c>
      <c r="G996" s="13">
        <f t="shared" si="136"/>
        <v>6.2151606111507308E-2</v>
      </c>
      <c r="H996" s="13">
        <f t="shared" si="137"/>
        <v>1.7904761791200761E-4</v>
      </c>
      <c r="I996" s="13">
        <f t="shared" si="141"/>
        <v>6.8656586130968381E-2</v>
      </c>
      <c r="J996" s="19">
        <f t="shared" si="138"/>
        <v>1.2292798200720467E-5</v>
      </c>
      <c r="K996" s="13">
        <f t="shared" si="142"/>
        <v>0.9054045296839115</v>
      </c>
      <c r="L996" s="13">
        <f t="shared" si="139"/>
        <v>-9.9373441028455758E-2</v>
      </c>
      <c r="M996" s="13">
        <f t="shared" si="143"/>
        <v>9.8750807818359689E-3</v>
      </c>
      <c r="N996" s="19">
        <f t="shared" si="140"/>
        <v>1.768109690676376E-6</v>
      </c>
    </row>
    <row r="997" spans="1:14" x14ac:dyDescent="0.2">
      <c r="A997" s="5">
        <v>995</v>
      </c>
      <c r="B997" s="2" t="str">
        <f>'Исходные данные'!A1247</f>
        <v>30.03.2012</v>
      </c>
      <c r="C997" s="2">
        <f>'Исходные данные'!B1247</f>
        <v>1017.04</v>
      </c>
      <c r="D997" s="6" t="str">
        <f>'Исходные данные'!A999</f>
        <v>28.03.2013</v>
      </c>
      <c r="E997" s="2">
        <f>'Исходные данные'!B999</f>
        <v>1092.3499999999999</v>
      </c>
      <c r="F997" s="13">
        <f t="shared" si="135"/>
        <v>1.0740482183591598</v>
      </c>
      <c r="G997" s="13">
        <f t="shared" si="136"/>
        <v>6.1978138115087816E-2</v>
      </c>
      <c r="H997" s="13">
        <f t="shared" si="137"/>
        <v>1.7854788776043028E-4</v>
      </c>
      <c r="I997" s="13">
        <f t="shared" si="141"/>
        <v>7.1434891130234573E-2</v>
      </c>
      <c r="J997" s="19">
        <f t="shared" si="138"/>
        <v>1.2754548923699679E-5</v>
      </c>
      <c r="K997" s="13">
        <f t="shared" si="142"/>
        <v>0.90792351725263409</v>
      </c>
      <c r="L997" s="13">
        <f t="shared" si="139"/>
        <v>-9.6595136029189607E-2</v>
      </c>
      <c r="M997" s="13">
        <f t="shared" si="143"/>
        <v>9.3306203044976384E-3</v>
      </c>
      <c r="N997" s="19">
        <f t="shared" si="140"/>
        <v>1.6659625468626362E-6</v>
      </c>
    </row>
    <row r="998" spans="1:14" x14ac:dyDescent="0.2">
      <c r="A998" s="5">
        <v>996</v>
      </c>
      <c r="B998" s="2" t="str">
        <f>'Исходные данные'!A1248</f>
        <v>29.03.2012</v>
      </c>
      <c r="C998" s="2">
        <f>'Исходные данные'!B1248</f>
        <v>1012.06</v>
      </c>
      <c r="D998" s="6" t="str">
        <f>'Исходные данные'!A1000</f>
        <v>27.03.2013</v>
      </c>
      <c r="E998" s="2">
        <f>'Исходные данные'!B1000</f>
        <v>1091.19</v>
      </c>
      <c r="F998" s="13">
        <f t="shared" si="135"/>
        <v>1.0781870640080629</v>
      </c>
      <c r="G998" s="13">
        <f t="shared" si="136"/>
        <v>6.1805154275839179E-2</v>
      </c>
      <c r="H998" s="13">
        <f t="shared" si="137"/>
        <v>1.7804955237873195E-4</v>
      </c>
      <c r="I998" s="13">
        <f t="shared" si="141"/>
        <v>7.5280986196867711E-2</v>
      </c>
      <c r="J998" s="19">
        <f t="shared" si="138"/>
        <v>1.3403745894981795E-5</v>
      </c>
      <c r="K998" s="13">
        <f t="shared" si="142"/>
        <v>0.91142220123598328</v>
      </c>
      <c r="L998" s="13">
        <f t="shared" si="139"/>
        <v>-9.2749040962556428E-2</v>
      </c>
      <c r="M998" s="13">
        <f t="shared" si="143"/>
        <v>8.6023845994739646E-3</v>
      </c>
      <c r="N998" s="19">
        <f t="shared" si="140"/>
        <v>1.5316507273260367E-6</v>
      </c>
    </row>
    <row r="999" spans="1:14" x14ac:dyDescent="0.2">
      <c r="A999" s="5">
        <v>997</v>
      </c>
      <c r="B999" s="2" t="str">
        <f>'Исходные данные'!A1249</f>
        <v>28.03.2012</v>
      </c>
      <c r="C999" s="2">
        <f>'Исходные данные'!B1249</f>
        <v>1017.45</v>
      </c>
      <c r="D999" s="6" t="str">
        <f>'Исходные данные'!A1001</f>
        <v>26.03.2013</v>
      </c>
      <c r="E999" s="2">
        <f>'Исходные данные'!B1001</f>
        <v>1088.5</v>
      </c>
      <c r="F999" s="13">
        <f t="shared" si="135"/>
        <v>1.0698314413484691</v>
      </c>
      <c r="G999" s="13">
        <f t="shared" si="136"/>
        <v>6.1632653242456516E-2</v>
      </c>
      <c r="H999" s="13">
        <f t="shared" si="137"/>
        <v>1.775526078740459E-4</v>
      </c>
      <c r="I999" s="13">
        <f t="shared" si="141"/>
        <v>6.750110461440377E-2</v>
      </c>
      <c r="J999" s="19">
        <f t="shared" si="138"/>
        <v>1.1984997158666183E-5</v>
      </c>
      <c r="K999" s="13">
        <f t="shared" si="142"/>
        <v>0.9043589556719025</v>
      </c>
      <c r="L999" s="13">
        <f t="shared" si="139"/>
        <v>-0.10052892254502037</v>
      </c>
      <c r="M999" s="13">
        <f t="shared" si="143"/>
        <v>1.0106064268062698E-2</v>
      </c>
      <c r="N999" s="19">
        <f t="shared" si="140"/>
        <v>1.7943580661372429E-6</v>
      </c>
    </row>
    <row r="1000" spans="1:14" x14ac:dyDescent="0.2">
      <c r="A1000" s="5">
        <v>998</v>
      </c>
      <c r="B1000" s="2" t="str">
        <f>'Исходные данные'!A1250</f>
        <v>27.03.2012</v>
      </c>
      <c r="C1000" s="2">
        <f>'Исходные данные'!B1250</f>
        <v>1035.8</v>
      </c>
      <c r="D1000" s="6" t="str">
        <f>'Исходные данные'!A1002</f>
        <v>25.03.2013</v>
      </c>
      <c r="E1000" s="2">
        <f>'Исходные данные'!B1002</f>
        <v>1090.8900000000001</v>
      </c>
      <c r="F1000" s="13">
        <f t="shared" si="135"/>
        <v>1.0531859432322843</v>
      </c>
      <c r="G1000" s="13">
        <f t="shared" si="136"/>
        <v>6.1460633667406374E-2</v>
      </c>
      <c r="H1000" s="13">
        <f t="shared" si="137"/>
        <v>1.7705705036437019E-4</v>
      </c>
      <c r="I1000" s="13">
        <f t="shared" si="141"/>
        <v>5.181980182884903E-2</v>
      </c>
      <c r="J1000" s="19">
        <f t="shared" si="138"/>
        <v>9.175061262282205E-6</v>
      </c>
      <c r="K1000" s="13">
        <f t="shared" si="142"/>
        <v>0.89028804252504523</v>
      </c>
      <c r="L1000" s="13">
        <f t="shared" si="139"/>
        <v>-0.11621022533057507</v>
      </c>
      <c r="M1000" s="13">
        <f t="shared" si="143"/>
        <v>1.3504816471383024E-2</v>
      </c>
      <c r="N1000" s="19">
        <f t="shared" si="140"/>
        <v>2.3911229701352402E-6</v>
      </c>
    </row>
    <row r="1001" spans="1:14" x14ac:dyDescent="0.2">
      <c r="A1001" s="5">
        <v>999</v>
      </c>
      <c r="B1001" s="2" t="str">
        <f>'Исходные данные'!A1251</f>
        <v>26.03.2012</v>
      </c>
      <c r="C1001" s="2">
        <f>'Исходные данные'!B1251</f>
        <v>1039.25</v>
      </c>
      <c r="D1001" s="6" t="str">
        <f>'Исходные данные'!A1003</f>
        <v>22.03.2013</v>
      </c>
      <c r="E1001" s="2">
        <f>'Исходные данные'!B1003</f>
        <v>1094.51</v>
      </c>
      <c r="F1001" s="13">
        <f t="shared" si="135"/>
        <v>1.0531729612701468</v>
      </c>
      <c r="G1001" s="13">
        <f t="shared" si="136"/>
        <v>6.1289094206916327E-2</v>
      </c>
      <c r="H1001" s="13">
        <f t="shared" si="137"/>
        <v>1.7656287597853773E-4</v>
      </c>
      <c r="I1001" s="13">
        <f t="shared" si="141"/>
        <v>5.1807475380483636E-2</v>
      </c>
      <c r="J1001" s="19">
        <f t="shared" si="138"/>
        <v>9.1472768503654788E-6</v>
      </c>
      <c r="K1001" s="13">
        <f t="shared" si="142"/>
        <v>0.89027706850309418</v>
      </c>
      <c r="L1001" s="13">
        <f t="shared" si="139"/>
        <v>-0.11622255177894049</v>
      </c>
      <c r="M1001" s="13">
        <f t="shared" si="143"/>
        <v>1.3507681542008496E-2</v>
      </c>
      <c r="N1001" s="19">
        <f t="shared" si="140"/>
        <v>2.3849551008592296E-6</v>
      </c>
    </row>
    <row r="1002" spans="1:14" x14ac:dyDescent="0.2">
      <c r="A1002" s="5">
        <v>1000</v>
      </c>
      <c r="B1002" s="2" t="str">
        <f>'Исходные данные'!A1252</f>
        <v>23.03.2012</v>
      </c>
      <c r="C1002" s="2">
        <f>'Исходные данные'!B1252</f>
        <v>1017.93</v>
      </c>
      <c r="D1002" s="6" t="str">
        <f>'Исходные данные'!A1004</f>
        <v>21.03.2013</v>
      </c>
      <c r="E1002" s="2">
        <f>'Исходные данные'!B1004</f>
        <v>1090.6099999999999</v>
      </c>
      <c r="F1002" s="13">
        <f t="shared" si="135"/>
        <v>1.0713998015580639</v>
      </c>
      <c r="G1002" s="13">
        <f t="shared" si="136"/>
        <v>6.1118033520964551E-2</v>
      </c>
      <c r="H1002" s="13">
        <f t="shared" si="137"/>
        <v>1.7607008085618629E-4</v>
      </c>
      <c r="I1002" s="13">
        <f t="shared" si="141"/>
        <v>6.896601924729294E-2</v>
      </c>
      <c r="J1002" s="19">
        <f t="shared" si="138"/>
        <v>1.2142852585200168E-5</v>
      </c>
      <c r="K1002" s="13">
        <f t="shared" si="142"/>
        <v>0.90568473517925996</v>
      </c>
      <c r="L1002" s="13">
        <f t="shared" si="139"/>
        <v>-9.9064007912131255E-2</v>
      </c>
      <c r="M1002" s="13">
        <f t="shared" si="143"/>
        <v>9.8136776636147983E-3</v>
      </c>
      <c r="N1002" s="19">
        <f t="shared" si="140"/>
        <v>1.7278950197292069E-6</v>
      </c>
    </row>
    <row r="1003" spans="1:14" x14ac:dyDescent="0.2">
      <c r="A1003" s="5">
        <v>1001</v>
      </c>
      <c r="B1003" s="2" t="str">
        <f>'Исходные данные'!A1253</f>
        <v>22.03.2012</v>
      </c>
      <c r="C1003" s="2">
        <f>'Исходные данные'!B1253</f>
        <v>1020.54</v>
      </c>
      <c r="D1003" s="6" t="str">
        <f>'Исходные данные'!A1005</f>
        <v>20.03.2013</v>
      </c>
      <c r="E1003" s="2">
        <f>'Исходные данные'!B1005</f>
        <v>1089.52</v>
      </c>
      <c r="F1003" s="13">
        <f t="shared" si="135"/>
        <v>1.0675916671566035</v>
      </c>
      <c r="G1003" s="13">
        <f t="shared" si="136"/>
        <v>6.0947450273269248E-2</v>
      </c>
      <c r="H1003" s="13">
        <f t="shared" si="137"/>
        <v>1.7557866114772789E-4</v>
      </c>
      <c r="I1003" s="13">
        <f t="shared" si="141"/>
        <v>6.540533330664669E-2</v>
      </c>
      <c r="J1003" s="19">
        <f t="shared" si="138"/>
        <v>1.1483780853901921E-5</v>
      </c>
      <c r="K1003" s="13">
        <f t="shared" si="142"/>
        <v>0.90246561082260235</v>
      </c>
      <c r="L1003" s="13">
        <f t="shared" si="139"/>
        <v>-0.10262469385277746</v>
      </c>
      <c r="M1003" s="13">
        <f t="shared" si="143"/>
        <v>1.0531827788376295E-2</v>
      </c>
      <c r="N1003" s="19">
        <f t="shared" si="140"/>
        <v>1.849164222521546E-6</v>
      </c>
    </row>
    <row r="1004" spans="1:14" x14ac:dyDescent="0.2">
      <c r="A1004" s="5">
        <v>1002</v>
      </c>
      <c r="B1004" s="2" t="str">
        <f>'Исходные данные'!A1254</f>
        <v>21.03.2012</v>
      </c>
      <c r="C1004" s="2">
        <f>'Исходные данные'!B1254</f>
        <v>1022.36</v>
      </c>
      <c r="D1004" s="6" t="str">
        <f>'Исходные данные'!A1006</f>
        <v>19.03.2013</v>
      </c>
      <c r="E1004" s="2">
        <f>'Исходные данные'!B1006</f>
        <v>1090.24</v>
      </c>
      <c r="F1004" s="13">
        <f t="shared" si="135"/>
        <v>1.0663953988810204</v>
      </c>
      <c r="G1004" s="13">
        <f t="shared" si="136"/>
        <v>6.0777343131278215E-2</v>
      </c>
      <c r="H1004" s="13">
        <f t="shared" si="137"/>
        <v>1.7508861301431891E-4</v>
      </c>
      <c r="I1004" s="13">
        <f t="shared" si="141"/>
        <v>6.4284175245353542E-2</v>
      </c>
      <c r="J1004" s="19">
        <f t="shared" si="138"/>
        <v>1.1255427082478366E-5</v>
      </c>
      <c r="K1004" s="13">
        <f t="shared" si="142"/>
        <v>0.90145437121363547</v>
      </c>
      <c r="L1004" s="13">
        <f t="shared" si="139"/>
        <v>-0.10374585191407058</v>
      </c>
      <c r="M1004" s="13">
        <f t="shared" si="143"/>
        <v>1.0763201789376257E-2</v>
      </c>
      <c r="N1004" s="19">
        <f t="shared" si="140"/>
        <v>1.8845140728951244E-6</v>
      </c>
    </row>
    <row r="1005" spans="1:14" x14ac:dyDescent="0.2">
      <c r="A1005" s="5">
        <v>1003</v>
      </c>
      <c r="B1005" s="2" t="str">
        <f>'Исходные данные'!A1255</f>
        <v>20.03.2012</v>
      </c>
      <c r="C1005" s="2">
        <f>'Исходные данные'!B1255</f>
        <v>1021.21</v>
      </c>
      <c r="D1005" s="6" t="str">
        <f>'Исходные данные'!A1007</f>
        <v>18.03.2013</v>
      </c>
      <c r="E1005" s="2">
        <f>'Исходные данные'!B1007</f>
        <v>1092.8399999999999</v>
      </c>
      <c r="F1005" s="13">
        <f t="shared" si="135"/>
        <v>1.0701422821946514</v>
      </c>
      <c r="G1005" s="13">
        <f t="shared" si="136"/>
        <v>6.0607710766158507E-2</v>
      </c>
      <c r="H1005" s="13">
        <f t="shared" si="137"/>
        <v>1.7459993262783024E-4</v>
      </c>
      <c r="I1005" s="13">
        <f t="shared" si="141"/>
        <v>6.7791613647247173E-2</v>
      </c>
      <c r="J1005" s="19">
        <f t="shared" si="138"/>
        <v>1.1836411175541253E-5</v>
      </c>
      <c r="K1005" s="13">
        <f t="shared" si="142"/>
        <v>0.90462171828306603</v>
      </c>
      <c r="L1005" s="13">
        <f t="shared" si="139"/>
        <v>-0.10023841351217697</v>
      </c>
      <c r="M1005" s="13">
        <f t="shared" si="143"/>
        <v>1.0047739543438176E-2</v>
      </c>
      <c r="N1005" s="19">
        <f t="shared" si="140"/>
        <v>1.7543346473462913E-6</v>
      </c>
    </row>
    <row r="1006" spans="1:14" x14ac:dyDescent="0.2">
      <c r="A1006" s="5">
        <v>1004</v>
      </c>
      <c r="B1006" s="2" t="str">
        <f>'Исходные данные'!A1256</f>
        <v>19.03.2012</v>
      </c>
      <c r="C1006" s="2">
        <f>'Исходные данные'!B1256</f>
        <v>1025.79</v>
      </c>
      <c r="D1006" s="6" t="str">
        <f>'Исходные данные'!A1008</f>
        <v>15.03.2013</v>
      </c>
      <c r="E1006" s="2">
        <f>'Исходные данные'!B1008</f>
        <v>1120.44</v>
      </c>
      <c r="F1006" s="13">
        <f t="shared" si="135"/>
        <v>1.0922703477319919</v>
      </c>
      <c r="G1006" s="13">
        <f t="shared" si="136"/>
        <v>6.0438551852785988E-2</v>
      </c>
      <c r="H1006" s="13">
        <f t="shared" si="137"/>
        <v>1.7411261617081714E-4</v>
      </c>
      <c r="I1006" s="13">
        <f t="shared" si="141"/>
        <v>8.8258417865167804E-2</v>
      </c>
      <c r="J1006" s="19">
        <f t="shared" si="138"/>
        <v>1.5366904033601554E-5</v>
      </c>
      <c r="K1006" s="13">
        <f t="shared" si="142"/>
        <v>0.92332720165824611</v>
      </c>
      <c r="L1006" s="13">
        <f t="shared" si="139"/>
        <v>-7.9771609294256349E-2</v>
      </c>
      <c r="M1006" s="13">
        <f t="shared" si="143"/>
        <v>6.3635096493954817E-3</v>
      </c>
      <c r="N1006" s="19">
        <f t="shared" si="140"/>
        <v>1.1079673130844866E-6</v>
      </c>
    </row>
    <row r="1007" spans="1:14" x14ac:dyDescent="0.2">
      <c r="A1007" s="5">
        <v>1005</v>
      </c>
      <c r="B1007" s="2" t="str">
        <f>'Исходные данные'!A1257</f>
        <v>16.03.2012</v>
      </c>
      <c r="C1007" s="2">
        <f>'Исходные данные'!B1257</f>
        <v>1030.3399999999999</v>
      </c>
      <c r="D1007" s="6" t="str">
        <f>'Исходные данные'!A1009</f>
        <v>14.03.2013</v>
      </c>
      <c r="E1007" s="2">
        <f>'Исходные данные'!B1009</f>
        <v>1124.8699999999999</v>
      </c>
      <c r="F1007" s="13">
        <f t="shared" si="135"/>
        <v>1.0917464138051516</v>
      </c>
      <c r="G1007" s="13">
        <f t="shared" si="136"/>
        <v>6.0269865069735057E-2</v>
      </c>
      <c r="H1007" s="13">
        <f t="shared" si="137"/>
        <v>1.7362665983648975E-4</v>
      </c>
      <c r="I1007" s="13">
        <f t="shared" si="141"/>
        <v>8.7778628564904093E-2</v>
      </c>
      <c r="J1007" s="19">
        <f t="shared" si="138"/>
        <v>1.5240710082752185E-5</v>
      </c>
      <c r="K1007" s="13">
        <f t="shared" si="142"/>
        <v>0.92288430540318633</v>
      </c>
      <c r="L1007" s="13">
        <f t="shared" si="139"/>
        <v>-8.0251398594520074E-2</v>
      </c>
      <c r="M1007" s="13">
        <f t="shared" si="143"/>
        <v>6.4402869763765342E-3</v>
      </c>
      <c r="N1007" s="19">
        <f t="shared" si="140"/>
        <v>1.1182055160967037E-6</v>
      </c>
    </row>
    <row r="1008" spans="1:14" x14ac:dyDescent="0.2">
      <c r="A1008" s="5">
        <v>1006</v>
      </c>
      <c r="B1008" s="2" t="str">
        <f>'Исходные данные'!A1258</f>
        <v>15.03.2012</v>
      </c>
      <c r="C1008" s="2">
        <f>'Исходные данные'!B1258</f>
        <v>1017.75</v>
      </c>
      <c r="D1008" s="6" t="str">
        <f>'Исходные данные'!A1010</f>
        <v>13.03.2013</v>
      </c>
      <c r="E1008" s="2">
        <f>'Исходные данные'!B1010</f>
        <v>1124.92</v>
      </c>
      <c r="F1008" s="13">
        <f t="shared" si="135"/>
        <v>1.1053009088676002</v>
      </c>
      <c r="G1008" s="13">
        <f t="shared" si="136"/>
        <v>6.010164909926824E-2</v>
      </c>
      <c r="H1008" s="13">
        <f t="shared" si="137"/>
        <v>1.7314205982868296E-4</v>
      </c>
      <c r="I1008" s="13">
        <f t="shared" si="141"/>
        <v>0.10011761361580637</v>
      </c>
      <c r="J1008" s="19">
        <f t="shared" si="138"/>
        <v>1.733456984657291E-5</v>
      </c>
      <c r="K1008" s="13">
        <f t="shared" si="142"/>
        <v>0.93434230572507382</v>
      </c>
      <c r="L1008" s="13">
        <f t="shared" si="139"/>
        <v>-6.7912413543617711E-2</v>
      </c>
      <c r="M1008" s="13">
        <f t="shared" si="143"/>
        <v>4.6120959133193465E-3</v>
      </c>
      <c r="N1008" s="19">
        <f t="shared" si="140"/>
        <v>7.9854778655956243E-7</v>
      </c>
    </row>
    <row r="1009" spans="1:14" x14ac:dyDescent="0.2">
      <c r="A1009" s="5">
        <v>1007</v>
      </c>
      <c r="B1009" s="2" t="str">
        <f>'Исходные данные'!A1259</f>
        <v>14.03.2012</v>
      </c>
      <c r="C1009" s="2">
        <f>'Исходные данные'!B1259</f>
        <v>1015.76</v>
      </c>
      <c r="D1009" s="6" t="str">
        <f>'Исходные данные'!A1011</f>
        <v>12.03.2013</v>
      </c>
      <c r="E1009" s="2">
        <f>'Исходные данные'!B1011</f>
        <v>1128.57</v>
      </c>
      <c r="F1009" s="13">
        <f t="shared" si="135"/>
        <v>1.1110596991415294</v>
      </c>
      <c r="G1009" s="13">
        <f t="shared" si="136"/>
        <v>5.9933902627325855E-2</v>
      </c>
      <c r="H1009" s="13">
        <f t="shared" si="137"/>
        <v>1.726588123618268E-4</v>
      </c>
      <c r="I1009" s="13">
        <f t="shared" si="141"/>
        <v>0.10531424381467749</v>
      </c>
      <c r="J1009" s="19">
        <f t="shared" si="138"/>
        <v>1.818343226182608E-5</v>
      </c>
      <c r="K1009" s="13">
        <f t="shared" si="142"/>
        <v>0.93921037498979798</v>
      </c>
      <c r="L1009" s="13">
        <f t="shared" si="139"/>
        <v>-6.2715783344746603E-2</v>
      </c>
      <c r="M1009" s="13">
        <f t="shared" si="143"/>
        <v>3.9332694805451918E-3</v>
      </c>
      <c r="N1009" s="19">
        <f t="shared" si="140"/>
        <v>6.7911363720995227E-7</v>
      </c>
    </row>
    <row r="1010" spans="1:14" x14ac:dyDescent="0.2">
      <c r="A1010" s="5">
        <v>1008</v>
      </c>
      <c r="B1010" s="2" t="str">
        <f>'Исходные данные'!A1260</f>
        <v>13.03.2012</v>
      </c>
      <c r="C1010" s="2">
        <f>'Исходные данные'!B1260</f>
        <v>1014.82</v>
      </c>
      <c r="D1010" s="6" t="str">
        <f>'Исходные данные'!A1012</f>
        <v>11.03.2013</v>
      </c>
      <c r="E1010" s="2">
        <f>'Исходные данные'!B1012</f>
        <v>1138.0999999999999</v>
      </c>
      <c r="F1010" s="13">
        <f t="shared" si="135"/>
        <v>1.1214796712717525</v>
      </c>
      <c r="G1010" s="13">
        <f t="shared" si="136"/>
        <v>5.9766624343515921E-2</v>
      </c>
      <c r="H1010" s="13">
        <f t="shared" si="137"/>
        <v>1.7217691366091725E-4</v>
      </c>
      <c r="I1010" s="13">
        <f t="shared" si="141"/>
        <v>0.11464894844001382</v>
      </c>
      <c r="J1010" s="19">
        <f t="shared" si="138"/>
        <v>1.9739902096871214E-5</v>
      </c>
      <c r="K1010" s="13">
        <f t="shared" si="142"/>
        <v>0.94801867389522287</v>
      </c>
      <c r="L1010" s="13">
        <f t="shared" si="139"/>
        <v>-5.3381078719410384E-2</v>
      </c>
      <c r="M1010" s="13">
        <f t="shared" si="143"/>
        <v>2.8495395652478853E-3</v>
      </c>
      <c r="N1010" s="19">
        <f t="shared" si="140"/>
        <v>4.9062492769905281E-7</v>
      </c>
    </row>
    <row r="1011" spans="1:14" x14ac:dyDescent="0.2">
      <c r="A1011" s="5">
        <v>1009</v>
      </c>
      <c r="B1011" s="2" t="str">
        <f>'Исходные данные'!A1261</f>
        <v>12.03.2012</v>
      </c>
      <c r="C1011" s="2">
        <f>'Исходные данные'!B1261</f>
        <v>992.54</v>
      </c>
      <c r="D1011" s="6" t="str">
        <f>'Исходные данные'!A1013</f>
        <v>07.03.2013</v>
      </c>
      <c r="E1011" s="2">
        <f>'Исходные данные'!B1013</f>
        <v>1129.07</v>
      </c>
      <c r="F1011" s="13">
        <f t="shared" si="135"/>
        <v>1.137556169020896</v>
      </c>
      <c r="G1011" s="13">
        <f t="shared" si="136"/>
        <v>5.9599812941103822E-2</v>
      </c>
      <c r="H1011" s="13">
        <f t="shared" si="137"/>
        <v>1.716963599614865E-4</v>
      </c>
      <c r="I1011" s="13">
        <f t="shared" si="141"/>
        <v>0.12888224998287742</v>
      </c>
      <c r="J1011" s="19">
        <f t="shared" si="138"/>
        <v>2.2128613185706409E-5</v>
      </c>
      <c r="K1011" s="13">
        <f t="shared" si="142"/>
        <v>0.96160859484291117</v>
      </c>
      <c r="L1011" s="13">
        <f t="shared" si="139"/>
        <v>-3.9147777176546696E-2</v>
      </c>
      <c r="M1011" s="13">
        <f t="shared" si="143"/>
        <v>1.5325484578645483E-3</v>
      </c>
      <c r="N1011" s="19">
        <f t="shared" si="140"/>
        <v>2.6313299167993251E-7</v>
      </c>
    </row>
    <row r="1012" spans="1:14" x14ac:dyDescent="0.2">
      <c r="A1012" s="5">
        <v>1010</v>
      </c>
      <c r="B1012" s="2" t="str">
        <f>'Исходные данные'!A1262</f>
        <v>11.03.2012</v>
      </c>
      <c r="C1012" s="2">
        <f>'Исходные данные'!B1262</f>
        <v>1000.09</v>
      </c>
      <c r="D1012" s="6" t="str">
        <f>'Исходные данные'!A1014</f>
        <v>06.03.2013</v>
      </c>
      <c r="E1012" s="2">
        <f>'Исходные данные'!B1014</f>
        <v>1128.8</v>
      </c>
      <c r="F1012" s="13">
        <f t="shared" si="135"/>
        <v>1.128698417142457</v>
      </c>
      <c r="G1012" s="13">
        <f t="shared" si="136"/>
        <v>5.9433467117002009E-2</v>
      </c>
      <c r="H1012" s="13">
        <f t="shared" si="137"/>
        <v>1.7121714750957331E-4</v>
      </c>
      <c r="I1012" s="13">
        <f t="shared" si="141"/>
        <v>0.12106512560622405</v>
      </c>
      <c r="J1012" s="19">
        <f t="shared" si="138"/>
        <v>2.0728425469185883E-5</v>
      </c>
      <c r="K1012" s="13">
        <f t="shared" si="142"/>
        <v>0.95412088516381544</v>
      </c>
      <c r="L1012" s="13">
        <f t="shared" si="139"/>
        <v>-4.6964901553200052E-2</v>
      </c>
      <c r="M1012" s="13">
        <f t="shared" si="143"/>
        <v>2.20570197790177E-3</v>
      </c>
      <c r="N1012" s="19">
        <f t="shared" si="140"/>
        <v>3.7765400091256498E-7</v>
      </c>
    </row>
    <row r="1013" spans="1:14" x14ac:dyDescent="0.2">
      <c r="A1013" s="5">
        <v>1011</v>
      </c>
      <c r="B1013" s="2" t="str">
        <f>'Исходные данные'!A1263</f>
        <v>07.03.2012</v>
      </c>
      <c r="C1013" s="2">
        <f>'Исходные данные'!B1263</f>
        <v>980.73</v>
      </c>
      <c r="D1013" s="6" t="str">
        <f>'Исходные данные'!A1015</f>
        <v>05.03.2013</v>
      </c>
      <c r="E1013" s="2">
        <f>'Исходные данные'!B1015</f>
        <v>1129.56</v>
      </c>
      <c r="F1013" s="13">
        <f t="shared" si="135"/>
        <v>1.1517543054663362</v>
      </c>
      <c r="G1013" s="13">
        <f t="shared" si="136"/>
        <v>5.9267585571759998E-2</v>
      </c>
      <c r="H1013" s="13">
        <f t="shared" si="137"/>
        <v>1.707392725616941E-4</v>
      </c>
      <c r="I1013" s="13">
        <f t="shared" si="141"/>
        <v>0.14128626302211492</v>
      </c>
      <c r="J1013" s="19">
        <f t="shared" si="138"/>
        <v>2.4123113771356081E-5</v>
      </c>
      <c r="K1013" s="13">
        <f t="shared" si="142"/>
        <v>0.97361068353839864</v>
      </c>
      <c r="L1013" s="13">
        <f t="shared" si="139"/>
        <v>-2.6743764137309164E-2</v>
      </c>
      <c r="M1013" s="13">
        <f t="shared" si="143"/>
        <v>7.1522892023202246E-4</v>
      </c>
      <c r="N1013" s="19">
        <f t="shared" si="140"/>
        <v>1.2211766555550145E-7</v>
      </c>
    </row>
    <row r="1014" spans="1:14" x14ac:dyDescent="0.2">
      <c r="A1014" s="5">
        <v>1012</v>
      </c>
      <c r="B1014" s="2" t="str">
        <f>'Исходные данные'!A1264</f>
        <v>06.03.2012</v>
      </c>
      <c r="C1014" s="2">
        <f>'Исходные данные'!B1264</f>
        <v>970.19</v>
      </c>
      <c r="D1014" s="6" t="str">
        <f>'Исходные данные'!A1016</f>
        <v>04.03.2013</v>
      </c>
      <c r="E1014" s="2">
        <f>'Исходные данные'!B1016</f>
        <v>1112.3699999999999</v>
      </c>
      <c r="F1014" s="13">
        <f t="shared" si="135"/>
        <v>1.1465486141889731</v>
      </c>
      <c r="G1014" s="13">
        <f t="shared" si="136"/>
        <v>5.9102167009554042E-2</v>
      </c>
      <c r="H1014" s="13">
        <f t="shared" si="137"/>
        <v>1.7026273138481335E-4</v>
      </c>
      <c r="I1014" s="13">
        <f t="shared" si="141"/>
        <v>0.13675622467502538</v>
      </c>
      <c r="J1014" s="19">
        <f t="shared" si="138"/>
        <v>2.3284488347045029E-5</v>
      </c>
      <c r="K1014" s="13">
        <f t="shared" si="142"/>
        <v>0.96921016459196307</v>
      </c>
      <c r="L1014" s="13">
        <f t="shared" si="139"/>
        <v>-3.1273802484398754E-2</v>
      </c>
      <c r="M1014" s="13">
        <f t="shared" si="143"/>
        <v>9.7805072183318399E-4</v>
      </c>
      <c r="N1014" s="19">
        <f t="shared" si="140"/>
        <v>1.6652558733220622E-7</v>
      </c>
    </row>
    <row r="1015" spans="1:14" x14ac:dyDescent="0.2">
      <c r="A1015" s="5">
        <v>1013</v>
      </c>
      <c r="B1015" s="2" t="str">
        <f>'Исходные данные'!A1265</f>
        <v>05.03.2012</v>
      </c>
      <c r="C1015" s="2">
        <f>'Исходные данные'!B1265</f>
        <v>986.03</v>
      </c>
      <c r="D1015" s="6" t="str">
        <f>'Исходные данные'!A1017</f>
        <v>01.03.2013</v>
      </c>
      <c r="E1015" s="2">
        <f>'Исходные данные'!B1017</f>
        <v>1103.8900000000001</v>
      </c>
      <c r="F1015" s="13">
        <f t="shared" si="135"/>
        <v>1.1195298317495412</v>
      </c>
      <c r="G1015" s="13">
        <f t="shared" si="136"/>
        <v>5.8937210138177258E-2</v>
      </c>
      <c r="H1015" s="13">
        <f t="shared" si="137"/>
        <v>1.6978752025631507E-4</v>
      </c>
      <c r="I1015" s="13">
        <f t="shared" si="141"/>
        <v>0.11290880408845382</v>
      </c>
      <c r="J1015" s="19">
        <f t="shared" si="138"/>
        <v>1.9170505861284662E-5</v>
      </c>
      <c r="K1015" s="13">
        <f t="shared" si="142"/>
        <v>0.9463704190712553</v>
      </c>
      <c r="L1015" s="13">
        <f t="shared" si="139"/>
        <v>-5.5121223070970386E-2</v>
      </c>
      <c r="M1015" s="13">
        <f t="shared" si="143"/>
        <v>3.0383492328396747E-3</v>
      </c>
      <c r="N1015" s="19">
        <f t="shared" si="140"/>
        <v>5.1587378191652563E-7</v>
      </c>
    </row>
    <row r="1016" spans="1:14" x14ac:dyDescent="0.2">
      <c r="A1016" s="5">
        <v>1014</v>
      </c>
      <c r="B1016" s="2" t="str">
        <f>'Исходные данные'!A1266</f>
        <v>02.03.2012</v>
      </c>
      <c r="C1016" s="2">
        <f>'Исходные данные'!B1266</f>
        <v>994.36</v>
      </c>
      <c r="D1016" s="6" t="str">
        <f>'Исходные данные'!A1018</f>
        <v>28.02.2013</v>
      </c>
      <c r="E1016" s="2">
        <f>'Исходные данные'!B1018</f>
        <v>1098.75</v>
      </c>
      <c r="F1016" s="13">
        <f t="shared" si="135"/>
        <v>1.1049820990385775</v>
      </c>
      <c r="G1016" s="13">
        <f t="shared" si="136"/>
        <v>5.8772713669029183E-2</v>
      </c>
      <c r="H1016" s="13">
        <f t="shared" si="137"/>
        <v>1.6931363546397266E-4</v>
      </c>
      <c r="I1016" s="13">
        <f t="shared" si="141"/>
        <v>9.9829134873407027E-2</v>
      </c>
      <c r="J1016" s="19">
        <f t="shared" si="138"/>
        <v>1.6902433750639798E-5</v>
      </c>
      <c r="K1016" s="13">
        <f t="shared" si="142"/>
        <v>0.93407280670598569</v>
      </c>
      <c r="L1016" s="13">
        <f t="shared" si="139"/>
        <v>-6.820089228601714E-2</v>
      </c>
      <c r="M1016" s="13">
        <f t="shared" si="143"/>
        <v>4.6513617086089082E-3</v>
      </c>
      <c r="N1016" s="19">
        <f t="shared" si="140"/>
        <v>7.8753896074248966E-7</v>
      </c>
    </row>
    <row r="1017" spans="1:14" x14ac:dyDescent="0.2">
      <c r="A1017" s="5">
        <v>1015</v>
      </c>
      <c r="B1017" s="2" t="str">
        <f>'Исходные данные'!A1267</f>
        <v>01.03.2012</v>
      </c>
      <c r="C1017" s="2">
        <f>'Исходные данные'!B1267</f>
        <v>982.28</v>
      </c>
      <c r="D1017" s="6" t="str">
        <f>'Исходные данные'!A1019</f>
        <v>27.02.2013</v>
      </c>
      <c r="E1017" s="2">
        <f>'Исходные данные'!B1019</f>
        <v>1103.55</v>
      </c>
      <c r="F1017" s="13">
        <f t="shared" si="135"/>
        <v>1.1234576699108196</v>
      </c>
      <c r="G1017" s="13">
        <f t="shared" si="136"/>
        <v>5.860867631710602E-2</v>
      </c>
      <c r="H1017" s="13">
        <f t="shared" si="137"/>
        <v>1.6884107330592091E-4</v>
      </c>
      <c r="I1017" s="13">
        <f t="shared" si="141"/>
        <v>0.11641113495153751</v>
      </c>
      <c r="J1017" s="19">
        <f t="shared" si="138"/>
        <v>1.9654980969977997E-5</v>
      </c>
      <c r="K1017" s="13">
        <f t="shared" si="142"/>
        <v>0.94969073242183755</v>
      </c>
      <c r="L1017" s="13">
        <f t="shared" si="139"/>
        <v>-5.1618892207886694E-2</v>
      </c>
      <c r="M1017" s="13">
        <f t="shared" si="143"/>
        <v>2.6645100327694227E-3</v>
      </c>
      <c r="N1017" s="19">
        <f t="shared" si="140"/>
        <v>4.4987873376718385E-7</v>
      </c>
    </row>
    <row r="1018" spans="1:14" x14ac:dyDescent="0.2">
      <c r="A1018" s="5">
        <v>1016</v>
      </c>
      <c r="B1018" s="2" t="str">
        <f>'Исходные данные'!A1268</f>
        <v>29.02.2012</v>
      </c>
      <c r="C1018" s="2">
        <f>'Исходные данные'!B1268</f>
        <v>977.19</v>
      </c>
      <c r="D1018" s="6" t="str">
        <f>'Исходные данные'!A1020</f>
        <v>26.02.2013</v>
      </c>
      <c r="E1018" s="2">
        <f>'Исходные данные'!B1020</f>
        <v>1087.7</v>
      </c>
      <c r="F1018" s="13">
        <f t="shared" si="135"/>
        <v>1.1130895731638679</v>
      </c>
      <c r="G1018" s="13">
        <f t="shared" si="136"/>
        <v>5.8445096800990456E-2</v>
      </c>
      <c r="H1018" s="13">
        <f t="shared" si="137"/>
        <v>1.6836983009062663E-4</v>
      </c>
      <c r="I1018" s="13">
        <f t="shared" si="141"/>
        <v>0.10713954808826895</v>
      </c>
      <c r="J1018" s="19">
        <f t="shared" si="138"/>
        <v>1.8039067507608364E-5</v>
      </c>
      <c r="K1018" s="13">
        <f t="shared" si="142"/>
        <v>0.94092628525382405</v>
      </c>
      <c r="L1018" s="13">
        <f t="shared" si="139"/>
        <v>-6.0890479071155142E-2</v>
      </c>
      <c r="M1018" s="13">
        <f t="shared" si="143"/>
        <v>3.707650441514779E-3</v>
      </c>
      <c r="N1018" s="19">
        <f t="shared" si="140"/>
        <v>6.2425647487328014E-7</v>
      </c>
    </row>
    <row r="1019" spans="1:14" x14ac:dyDescent="0.2">
      <c r="A1019" s="5">
        <v>1017</v>
      </c>
      <c r="B1019" s="2" t="str">
        <f>'Исходные данные'!A1269</f>
        <v>28.02.2012</v>
      </c>
      <c r="C1019" s="2">
        <f>'Исходные данные'!B1269</f>
        <v>988.17</v>
      </c>
      <c r="D1019" s="6" t="str">
        <f>'Исходные данные'!A1021</f>
        <v>25.02.2013</v>
      </c>
      <c r="E1019" s="2">
        <f>'Исходные данные'!B1021</f>
        <v>1085.07</v>
      </c>
      <c r="F1019" s="13">
        <f t="shared" si="135"/>
        <v>1.0980600503961868</v>
      </c>
      <c r="G1019" s="13">
        <f t="shared" si="136"/>
        <v>5.8281973842841603E-2</v>
      </c>
      <c r="H1019" s="13">
        <f t="shared" si="137"/>
        <v>1.6789990213685965E-4</v>
      </c>
      <c r="I1019" s="13">
        <f t="shared" si="141"/>
        <v>9.3545032298766373E-2</v>
      </c>
      <c r="J1019" s="19">
        <f t="shared" si="138"/>
        <v>1.5706201768352248E-5</v>
      </c>
      <c r="K1019" s="13">
        <f t="shared" si="142"/>
        <v>0.92822140204596559</v>
      </c>
      <c r="L1019" s="13">
        <f t="shared" si="139"/>
        <v>-7.4484994860657724E-2</v>
      </c>
      <c r="M1019" s="13">
        <f t="shared" si="143"/>
        <v>5.5480144593922035E-3</v>
      </c>
      <c r="N1019" s="19">
        <f t="shared" si="140"/>
        <v>9.315110847858333E-7</v>
      </c>
    </row>
    <row r="1020" spans="1:14" x14ac:dyDescent="0.2">
      <c r="A1020" s="5">
        <v>1018</v>
      </c>
      <c r="B1020" s="2" t="str">
        <f>'Исходные данные'!A1270</f>
        <v>27.02.2012</v>
      </c>
      <c r="C1020" s="2">
        <f>'Исходные данные'!B1270</f>
        <v>983.55</v>
      </c>
      <c r="D1020" s="6" t="str">
        <f>'Исходные данные'!A1022</f>
        <v>22.02.2013</v>
      </c>
      <c r="E1020" s="2">
        <f>'Исходные данные'!B1022</f>
        <v>1087.78</v>
      </c>
      <c r="F1020" s="13">
        <f t="shared" si="135"/>
        <v>1.1059732601291241</v>
      </c>
      <c r="G1020" s="13">
        <f t="shared" si="136"/>
        <v>5.8119306168385163E-2</v>
      </c>
      <c r="H1020" s="13">
        <f t="shared" si="137"/>
        <v>1.674312857736645E-4</v>
      </c>
      <c r="I1020" s="13">
        <f t="shared" si="141"/>
        <v>0.10072572570943117</v>
      </c>
      <c r="J1020" s="19">
        <f t="shared" si="138"/>
        <v>1.6864637766015515E-5</v>
      </c>
      <c r="K1020" s="13">
        <f t="shared" si="142"/>
        <v>0.93491066337583606</v>
      </c>
      <c r="L1020" s="13">
        <f t="shared" si="139"/>
        <v>-6.7304301449992929E-2</v>
      </c>
      <c r="M1020" s="13">
        <f t="shared" si="143"/>
        <v>4.5298689936715169E-3</v>
      </c>
      <c r="N1020" s="19">
        <f t="shared" si="140"/>
        <v>7.5844178999667782E-7</v>
      </c>
    </row>
    <row r="1021" spans="1:14" x14ac:dyDescent="0.2">
      <c r="A1021" s="5">
        <v>1019</v>
      </c>
      <c r="B1021" s="2" t="str">
        <f>'Исходные данные'!A1271</f>
        <v>24.02.2012</v>
      </c>
      <c r="C1021" s="2">
        <f>'Исходные данные'!B1271</f>
        <v>988.17</v>
      </c>
      <c r="D1021" s="6" t="str">
        <f>'Исходные данные'!A1023</f>
        <v>21.02.2013</v>
      </c>
      <c r="E1021" s="2">
        <f>'Исходные данные'!B1023</f>
        <v>1076.19</v>
      </c>
      <c r="F1021" s="13">
        <f t="shared" si="135"/>
        <v>1.0890737423722641</v>
      </c>
      <c r="G1021" s="13">
        <f t="shared" si="136"/>
        <v>5.795709250690341E-2</v>
      </c>
      <c r="H1021" s="13">
        <f t="shared" si="137"/>
        <v>1.6696397734033158E-4</v>
      </c>
      <c r="I1021" s="13">
        <f t="shared" si="141"/>
        <v>8.5327557335230619E-2</v>
      </c>
      <c r="J1021" s="19">
        <f t="shared" si="138"/>
        <v>1.4246628349425289E-5</v>
      </c>
      <c r="K1021" s="13">
        <f t="shared" si="142"/>
        <v>0.92062502019947823</v>
      </c>
      <c r="L1021" s="13">
        <f t="shared" si="139"/>
        <v>-8.2702469824193589E-2</v>
      </c>
      <c r="M1021" s="13">
        <f t="shared" si="143"/>
        <v>6.8396985150216468E-3</v>
      </c>
      <c r="N1021" s="19">
        <f t="shared" si="140"/>
        <v>1.1419832678767738E-6</v>
      </c>
    </row>
    <row r="1022" spans="1:14" x14ac:dyDescent="0.2">
      <c r="A1022" s="5">
        <v>1020</v>
      </c>
      <c r="B1022" s="2" t="str">
        <f>'Исходные данные'!A1272</f>
        <v>22.02.2012</v>
      </c>
      <c r="C1022" s="2">
        <f>'Исходные данные'!B1272</f>
        <v>972.76</v>
      </c>
      <c r="D1022" s="6" t="str">
        <f>'Исходные данные'!A1024</f>
        <v>20.02.2013</v>
      </c>
      <c r="E1022" s="2">
        <f>'Исходные данные'!B1024</f>
        <v>1088.03</v>
      </c>
      <c r="F1022" s="13">
        <f t="shared" si="135"/>
        <v>1.11849788231424</v>
      </c>
      <c r="G1022" s="13">
        <f t="shared" si="136"/>
        <v>5.7795331591225116E-2</v>
      </c>
      <c r="H1022" s="13">
        <f t="shared" si="137"/>
        <v>1.6649797318636812E-4</v>
      </c>
      <c r="I1022" s="13">
        <f t="shared" si="141"/>
        <v>0.11198660861969251</v>
      </c>
      <c r="J1022" s="19">
        <f t="shared" si="138"/>
        <v>1.8645543359193863E-5</v>
      </c>
      <c r="K1022" s="13">
        <f t="shared" si="142"/>
        <v>0.94549808285309467</v>
      </c>
      <c r="L1022" s="13">
        <f t="shared" si="139"/>
        <v>-5.6043418539731681E-2</v>
      </c>
      <c r="M1022" s="13">
        <f t="shared" si="143"/>
        <v>3.1408647616195376E-3</v>
      </c>
      <c r="N1022" s="19">
        <f t="shared" si="140"/>
        <v>5.2294761686213823E-7</v>
      </c>
    </row>
    <row r="1023" spans="1:14" x14ac:dyDescent="0.2">
      <c r="A1023" s="5">
        <v>1021</v>
      </c>
      <c r="B1023" s="2" t="str">
        <f>'Исходные данные'!A1273</f>
        <v>21.02.2012</v>
      </c>
      <c r="C1023" s="2">
        <f>'Исходные данные'!B1273</f>
        <v>978.59</v>
      </c>
      <c r="D1023" s="6" t="str">
        <f>'Исходные данные'!A1025</f>
        <v>19.02.2013</v>
      </c>
      <c r="E1023" s="2">
        <f>'Исходные данные'!B1025</f>
        <v>1099.67</v>
      </c>
      <c r="F1023" s="13">
        <f t="shared" si="135"/>
        <v>1.1237290387189733</v>
      </c>
      <c r="G1023" s="13">
        <f t="shared" si="136"/>
        <v>5.7634022157715986E-2</v>
      </c>
      <c r="H1023" s="13">
        <f t="shared" si="137"/>
        <v>1.6603326967147059E-4</v>
      </c>
      <c r="I1023" s="13">
        <f t="shared" si="141"/>
        <v>0.11665265365439445</v>
      </c>
      <c r="J1023" s="19">
        <f t="shared" si="138"/>
        <v>1.9368221502092735E-5</v>
      </c>
      <c r="K1023" s="13">
        <f t="shared" si="142"/>
        <v>0.94992012819621718</v>
      </c>
      <c r="L1023" s="13">
        <f t="shared" si="139"/>
        <v>-5.1377373505029751E-2</v>
      </c>
      <c r="M1023" s="13">
        <f t="shared" si="143"/>
        <v>2.6396345082753303E-3</v>
      </c>
      <c r="N1023" s="19">
        <f t="shared" si="140"/>
        <v>4.3826714814659758E-7</v>
      </c>
    </row>
    <row r="1024" spans="1:14" x14ac:dyDescent="0.2">
      <c r="A1024" s="5">
        <v>1022</v>
      </c>
      <c r="B1024" s="2" t="str">
        <f>'Исходные данные'!A1274</f>
        <v>20.02.2012</v>
      </c>
      <c r="C1024" s="2">
        <f>'Исходные данные'!B1274</f>
        <v>978.26</v>
      </c>
      <c r="D1024" s="6" t="str">
        <f>'Исходные данные'!A1026</f>
        <v>18.02.2013</v>
      </c>
      <c r="E1024" s="2">
        <f>'Исходные данные'!B1026</f>
        <v>1107.8900000000001</v>
      </c>
      <c r="F1024" s="13">
        <f t="shared" si="135"/>
        <v>1.1325107844540308</v>
      </c>
      <c r="G1024" s="13">
        <f t="shared" si="136"/>
        <v>5.7473162946268426E-2</v>
      </c>
      <c r="H1024" s="13">
        <f t="shared" si="137"/>
        <v>1.6556986316549523E-4</v>
      </c>
      <c r="I1024" s="13">
        <f t="shared" si="141"/>
        <v>0.12443710102642734</v>
      </c>
      <c r="J1024" s="19">
        <f t="shared" si="138"/>
        <v>2.060303378965648E-5</v>
      </c>
      <c r="K1024" s="13">
        <f t="shared" si="142"/>
        <v>0.95734358771982442</v>
      </c>
      <c r="L1024" s="13">
        <f t="shared" si="139"/>
        <v>-4.3592926132996819E-2</v>
      </c>
      <c r="M1024" s="13">
        <f t="shared" si="143"/>
        <v>1.9003432088369146E-3</v>
      </c>
      <c r="N1024" s="19">
        <f t="shared" si="140"/>
        <v>3.1463956505460607E-7</v>
      </c>
    </row>
    <row r="1025" spans="1:14" x14ac:dyDescent="0.2">
      <c r="A1025" s="5">
        <v>1023</v>
      </c>
      <c r="B1025" s="2" t="str">
        <f>'Исходные данные'!A1275</f>
        <v>17.02.2012</v>
      </c>
      <c r="C1025" s="2">
        <f>'Исходные данные'!B1275</f>
        <v>980.18</v>
      </c>
      <c r="D1025" s="6" t="str">
        <f>'Исходные данные'!A1027</f>
        <v>15.02.2013</v>
      </c>
      <c r="E1025" s="2">
        <f>'Исходные данные'!B1027</f>
        <v>1106.73</v>
      </c>
      <c r="F1025" s="13">
        <f t="shared" si="135"/>
        <v>1.1291089391744373</v>
      </c>
      <c r="G1025" s="13">
        <f t="shared" si="136"/>
        <v>5.7312752700291972E-2</v>
      </c>
      <c r="H1025" s="13">
        <f t="shared" si="137"/>
        <v>1.6510775004843059E-4</v>
      </c>
      <c r="I1025" s="13">
        <f t="shared" si="141"/>
        <v>0.12142877225247639</v>
      </c>
      <c r="J1025" s="19">
        <f t="shared" si="138"/>
        <v>2.0048831377749676E-5</v>
      </c>
      <c r="K1025" s="13">
        <f t="shared" si="142"/>
        <v>0.95446791111741247</v>
      </c>
      <c r="L1025" s="13">
        <f t="shared" si="139"/>
        <v>-4.6601254906947713E-2</v>
      </c>
      <c r="M1025" s="13">
        <f t="shared" si="143"/>
        <v>2.1716769589023156E-3</v>
      </c>
      <c r="N1025" s="19">
        <f t="shared" si="140"/>
        <v>3.5856069651637938E-7</v>
      </c>
    </row>
    <row r="1026" spans="1:14" x14ac:dyDescent="0.2">
      <c r="A1026" s="5">
        <v>1024</v>
      </c>
      <c r="B1026" s="2" t="str">
        <f>'Исходные данные'!A1276</f>
        <v>16.02.2012</v>
      </c>
      <c r="C1026" s="2">
        <f>'Исходные данные'!B1276</f>
        <v>971.4</v>
      </c>
      <c r="D1026" s="6" t="str">
        <f>'Исходные данные'!A1028</f>
        <v>14.02.2013</v>
      </c>
      <c r="E1026" s="2">
        <f>'Исходные данные'!B1028</f>
        <v>1109.22</v>
      </c>
      <c r="F1026" s="13">
        <f t="shared" ref="F1026:F1089" si="144">E1026/C1026</f>
        <v>1.1418777022853615</v>
      </c>
      <c r="G1026" s="13">
        <f t="shared" ref="G1026:G1089" si="145">1/POWER(2,A1026/248)</f>
        <v>5.715279016670323E-2</v>
      </c>
      <c r="H1026" s="13">
        <f t="shared" ref="H1026:H1089" si="146">G1026/SUM(G$2:G$1242)</f>
        <v>1.6464692671036836E-4</v>
      </c>
      <c r="I1026" s="13">
        <f t="shared" si="141"/>
        <v>0.13267401468076481</v>
      </c>
      <c r="J1026" s="19">
        <f t="shared" ref="J1026:J1089" si="147">H1026*I1026</f>
        <v>2.184436877151422E-5</v>
      </c>
      <c r="K1026" s="13">
        <f t="shared" si="142"/>
        <v>0.96526170986543025</v>
      </c>
      <c r="L1026" s="13">
        <f t="shared" ref="L1026:L1089" si="148">LN(K1026)</f>
        <v>-3.5356012478659382E-2</v>
      </c>
      <c r="M1026" s="13">
        <f t="shared" si="143"/>
        <v>1.2500476183911159E-3</v>
      </c>
      <c r="N1026" s="19">
        <f t="shared" ref="N1026:N1089" si="149">M1026*H1026</f>
        <v>2.0581649860971258E-7</v>
      </c>
    </row>
    <row r="1027" spans="1:14" x14ac:dyDescent="0.2">
      <c r="A1027" s="5">
        <v>1025</v>
      </c>
      <c r="B1027" s="2" t="str">
        <f>'Исходные данные'!A1277</f>
        <v>15.02.2012</v>
      </c>
      <c r="C1027" s="2">
        <f>'Исходные данные'!B1277</f>
        <v>972.03</v>
      </c>
      <c r="D1027" s="6" t="str">
        <f>'Исходные данные'!A1029</f>
        <v>13.02.2013</v>
      </c>
      <c r="E1027" s="2">
        <f>'Исходные данные'!B1029</f>
        <v>1111.32</v>
      </c>
      <c r="F1027" s="13">
        <f t="shared" si="144"/>
        <v>1.1432980463565938</v>
      </c>
      <c r="G1027" s="13">
        <f t="shared" si="145"/>
        <v>5.6993274095916348E-2</v>
      </c>
      <c r="H1027" s="13">
        <f t="shared" si="146"/>
        <v>1.6418738955147606E-4</v>
      </c>
      <c r="I1027" s="13">
        <f t="shared" ref="I1027:I1090" si="150">LN(F1027)</f>
        <v>0.13391710878849744</v>
      </c>
      <c r="J1027" s="19">
        <f t="shared" si="147"/>
        <v>2.1987500508264426E-5</v>
      </c>
      <c r="K1027" s="13">
        <f t="shared" ref="K1027:K1090" si="151">F1027/GEOMEAN(F$2:F$1242)</f>
        <v>0.96646236711975009</v>
      </c>
      <c r="L1027" s="13">
        <f t="shared" si="148"/>
        <v>-3.4112918370926747E-2</v>
      </c>
      <c r="M1027" s="13">
        <f t="shared" ref="M1027:M1090" si="152">POWER(L1027-AVERAGE(L$2:L$1242),2)</f>
        <v>1.1636911997815096E-3</v>
      </c>
      <c r="N1027" s="19">
        <f t="shared" si="149"/>
        <v>1.9106342033615126E-7</v>
      </c>
    </row>
    <row r="1028" spans="1:14" x14ac:dyDescent="0.2">
      <c r="A1028" s="5">
        <v>1026</v>
      </c>
      <c r="B1028" s="2" t="str">
        <f>'Исходные данные'!A1278</f>
        <v>14.02.2012</v>
      </c>
      <c r="C1028" s="2">
        <f>'Исходные данные'!B1278</f>
        <v>969.26</v>
      </c>
      <c r="D1028" s="6" t="str">
        <f>'Исходные данные'!A1030</f>
        <v>12.02.2013</v>
      </c>
      <c r="E1028" s="2">
        <f>'Исходные данные'!B1030</f>
        <v>1106.02</v>
      </c>
      <c r="F1028" s="13">
        <f t="shared" si="144"/>
        <v>1.1410973319852258</v>
      </c>
      <c r="G1028" s="13">
        <f t="shared" si="145"/>
        <v>5.6834203241833074E-2</v>
      </c>
      <c r="H1028" s="13">
        <f t="shared" si="146"/>
        <v>1.6372913498196841E-4</v>
      </c>
      <c r="I1028" s="13">
        <f t="shared" si="150"/>
        <v>0.13199037134799543</v>
      </c>
      <c r="J1028" s="19">
        <f t="shared" si="147"/>
        <v>2.161066932675608E-5</v>
      </c>
      <c r="K1028" s="13">
        <f t="shared" si="151"/>
        <v>0.96460204064802668</v>
      </c>
      <c r="L1028" s="13">
        <f t="shared" si="148"/>
        <v>-3.6039655811428782E-2</v>
      </c>
      <c r="M1028" s="13">
        <f t="shared" si="152"/>
        <v>1.2988567910062504E-3</v>
      </c>
      <c r="N1028" s="19">
        <f t="shared" si="149"/>
        <v>2.1266069885690871E-7</v>
      </c>
    </row>
    <row r="1029" spans="1:14" x14ac:dyDescent="0.2">
      <c r="A1029" s="5">
        <v>1027</v>
      </c>
      <c r="B1029" s="2" t="str">
        <f>'Исходные данные'!A1279</f>
        <v>13.02.2012</v>
      </c>
      <c r="C1029" s="2">
        <f>'Исходные данные'!B1279</f>
        <v>966.79</v>
      </c>
      <c r="D1029" s="6" t="str">
        <f>'Исходные данные'!A1031</f>
        <v>11.02.2013</v>
      </c>
      <c r="E1029" s="2">
        <f>'Исходные данные'!B1031</f>
        <v>1099.8</v>
      </c>
      <c r="F1029" s="13">
        <f t="shared" si="144"/>
        <v>1.1375789985415654</v>
      </c>
      <c r="G1029" s="13">
        <f t="shared" si="145"/>
        <v>5.6675576361832992E-2</v>
      </c>
      <c r="H1029" s="13">
        <f t="shared" si="146"/>
        <v>1.6327215942207906E-4</v>
      </c>
      <c r="I1029" s="13">
        <f t="shared" si="150"/>
        <v>0.12890231869878996</v>
      </c>
      <c r="J1029" s="19">
        <f t="shared" si="147"/>
        <v>2.1046159928464475E-5</v>
      </c>
      <c r="K1029" s="13">
        <f t="shared" si="151"/>
        <v>0.96162789328626697</v>
      </c>
      <c r="L1029" s="13">
        <f t="shared" si="148"/>
        <v>-3.912770846063416E-2</v>
      </c>
      <c r="M1029" s="13">
        <f t="shared" si="152"/>
        <v>1.5309775693803799E-3</v>
      </c>
      <c r="N1029" s="19">
        <f t="shared" si="149"/>
        <v>2.4996601377950049E-7</v>
      </c>
    </row>
    <row r="1030" spans="1:14" x14ac:dyDescent="0.2">
      <c r="A1030" s="5">
        <v>1028</v>
      </c>
      <c r="B1030" s="2" t="str">
        <f>'Исходные данные'!A1280</f>
        <v>10.02.2012</v>
      </c>
      <c r="C1030" s="2">
        <f>'Исходные данные'!B1280</f>
        <v>952.11</v>
      </c>
      <c r="D1030" s="6" t="str">
        <f>'Исходные данные'!A1032</f>
        <v>08.02.2013</v>
      </c>
      <c r="E1030" s="2">
        <f>'Исходные данные'!B1032</f>
        <v>1095.6500000000001</v>
      </c>
      <c r="F1030" s="13">
        <f t="shared" si="144"/>
        <v>1.1507598911890433</v>
      </c>
      <c r="G1030" s="13">
        <f t="shared" si="145"/>
        <v>5.651739221676412E-2</v>
      </c>
      <c r="H1030" s="13">
        <f t="shared" si="146"/>
        <v>1.6281645930203364E-4</v>
      </c>
      <c r="I1030" s="13">
        <f t="shared" si="150"/>
        <v>0.14042249910650992</v>
      </c>
      <c r="J1030" s="19">
        <f t="shared" si="147"/>
        <v>2.2863094110864929E-5</v>
      </c>
      <c r="K1030" s="13">
        <f t="shared" si="151"/>
        <v>0.97277007685723371</v>
      </c>
      <c r="L1030" s="13">
        <f t="shared" si="148"/>
        <v>-2.7607528052914193E-2</v>
      </c>
      <c r="M1030" s="13">
        <f t="shared" si="152"/>
        <v>7.6217560519244284E-4</v>
      </c>
      <c r="N1030" s="19">
        <f t="shared" si="149"/>
        <v>1.2409473340381823E-7</v>
      </c>
    </row>
    <row r="1031" spans="1:14" x14ac:dyDescent="0.2">
      <c r="A1031" s="5">
        <v>1029</v>
      </c>
      <c r="B1031" s="2" t="str">
        <f>'Исходные данные'!A1281</f>
        <v>09.02.2012</v>
      </c>
      <c r="C1031" s="2">
        <f>'Исходные данные'!B1281</f>
        <v>961.83</v>
      </c>
      <c r="D1031" s="6" t="str">
        <f>'Исходные данные'!A1033</f>
        <v>07.02.2013</v>
      </c>
      <c r="E1031" s="2">
        <f>'Исходные данные'!B1033</f>
        <v>1086.71</v>
      </c>
      <c r="F1031" s="13">
        <f t="shared" si="144"/>
        <v>1.1298358337751992</v>
      </c>
      <c r="G1031" s="13">
        <f t="shared" si="145"/>
        <v>5.6359649570932771E-2</v>
      </c>
      <c r="H1031" s="13">
        <f t="shared" si="146"/>
        <v>1.6236203106202054E-4</v>
      </c>
      <c r="I1031" s="13">
        <f t="shared" si="150"/>
        <v>0.12207234232515389</v>
      </c>
      <c r="J1031" s="19">
        <f t="shared" si="147"/>
        <v>1.9819913436410242E-5</v>
      </c>
      <c r="K1031" s="13">
        <f t="shared" si="151"/>
        <v>0.95508237580467192</v>
      </c>
      <c r="L1031" s="13">
        <f t="shared" si="148"/>
        <v>-4.5957684834270283E-2</v>
      </c>
      <c r="M1031" s="13">
        <f t="shared" si="152"/>
        <v>2.1121087953261141E-3</v>
      </c>
      <c r="N1031" s="19">
        <f t="shared" si="149"/>
        <v>3.4292627383310534E-7</v>
      </c>
    </row>
    <row r="1032" spans="1:14" x14ac:dyDescent="0.2">
      <c r="A1032" s="5">
        <v>1030</v>
      </c>
      <c r="B1032" s="2" t="str">
        <f>'Исходные данные'!A1282</f>
        <v>08.02.2012</v>
      </c>
      <c r="C1032" s="2">
        <f>'Исходные данные'!B1282</f>
        <v>963.91</v>
      </c>
      <c r="D1032" s="6" t="str">
        <f>'Исходные данные'!A1034</f>
        <v>06.02.2013</v>
      </c>
      <c r="E1032" s="2">
        <f>'Исходные данные'!B1034</f>
        <v>1096.32</v>
      </c>
      <c r="F1032" s="13">
        <f t="shared" si="144"/>
        <v>1.1373675965598449</v>
      </c>
      <c r="G1032" s="13">
        <f t="shared" si="145"/>
        <v>5.6202347192094257E-2</v>
      </c>
      <c r="H1032" s="13">
        <f t="shared" si="146"/>
        <v>1.6190887115216402E-4</v>
      </c>
      <c r="I1032" s="13">
        <f t="shared" si="150"/>
        <v>0.12871646643941451</v>
      </c>
      <c r="J1032" s="19">
        <f t="shared" si="147"/>
        <v>2.0840337779901008E-5</v>
      </c>
      <c r="K1032" s="13">
        <f t="shared" si="151"/>
        <v>0.96144918917641686</v>
      </c>
      <c r="L1032" s="13">
        <f t="shared" si="148"/>
        <v>-3.9313560720009681E-2</v>
      </c>
      <c r="M1032" s="13">
        <f t="shared" si="152"/>
        <v>1.5455560564858859E-3</v>
      </c>
      <c r="N1032" s="19">
        <f t="shared" si="149"/>
        <v>2.5023923640802004E-7</v>
      </c>
    </row>
    <row r="1033" spans="1:14" x14ac:dyDescent="0.2">
      <c r="A1033" s="5">
        <v>1031</v>
      </c>
      <c r="B1033" s="2" t="str">
        <f>'Исходные данные'!A1283</f>
        <v>07.02.2012</v>
      </c>
      <c r="C1033" s="2">
        <f>'Исходные данные'!B1283</f>
        <v>959.6</v>
      </c>
      <c r="D1033" s="6" t="str">
        <f>'Исходные данные'!A1035</f>
        <v>05.02.2013</v>
      </c>
      <c r="E1033" s="2">
        <f>'Исходные данные'!B1035</f>
        <v>1092.79</v>
      </c>
      <c r="F1033" s="13">
        <f t="shared" si="144"/>
        <v>1.1387974155898291</v>
      </c>
      <c r="G1033" s="13">
        <f t="shared" si="145"/>
        <v>5.6045483851443131E-2</v>
      </c>
      <c r="H1033" s="13">
        <f t="shared" si="146"/>
        <v>1.6145697603249623E-4</v>
      </c>
      <c r="I1033" s="13">
        <f t="shared" si="150"/>
        <v>0.12997280700384634</v>
      </c>
      <c r="J1033" s="19">
        <f t="shared" si="147"/>
        <v>2.0985016385296277E-5</v>
      </c>
      <c r="K1033" s="13">
        <f t="shared" si="151"/>
        <v>0.96265785588294639</v>
      </c>
      <c r="L1033" s="13">
        <f t="shared" si="148"/>
        <v>-3.8057220155577783E-2</v>
      </c>
      <c r="M1033" s="13">
        <f t="shared" si="152"/>
        <v>1.4483520059701137E-3</v>
      </c>
      <c r="N1033" s="19">
        <f t="shared" si="149"/>
        <v>2.3384653511453449E-7</v>
      </c>
    </row>
    <row r="1034" spans="1:14" x14ac:dyDescent="0.2">
      <c r="A1034" s="5">
        <v>1032</v>
      </c>
      <c r="B1034" s="2" t="str">
        <f>'Исходные данные'!A1284</f>
        <v>06.02.2012</v>
      </c>
      <c r="C1034" s="2">
        <f>'Исходные данные'!B1284</f>
        <v>958.03</v>
      </c>
      <c r="D1034" s="6" t="str">
        <f>'Исходные данные'!A1036</f>
        <v>04.02.2013</v>
      </c>
      <c r="E1034" s="2">
        <f>'Исходные данные'!B1036</f>
        <v>1095.05</v>
      </c>
      <c r="F1034" s="13">
        <f t="shared" si="144"/>
        <v>1.1430226610857697</v>
      </c>
      <c r="G1034" s="13">
        <f t="shared" si="145"/>
        <v>5.5889058323603531E-2</v>
      </c>
      <c r="H1034" s="13">
        <f t="shared" si="146"/>
        <v>1.6100634217292936E-4</v>
      </c>
      <c r="I1034" s="13">
        <f t="shared" si="150"/>
        <v>0.1336762105879436</v>
      </c>
      <c r="J1034" s="19">
        <f t="shared" si="147"/>
        <v>2.1522717702303009E-5</v>
      </c>
      <c r="K1034" s="13">
        <f t="shared" si="151"/>
        <v>0.96622957611520077</v>
      </c>
      <c r="L1034" s="13">
        <f t="shared" si="148"/>
        <v>-3.435381657148058E-2</v>
      </c>
      <c r="M1034" s="13">
        <f t="shared" si="152"/>
        <v>1.1801847130269319E-3</v>
      </c>
      <c r="N1034" s="19">
        <f t="shared" si="149"/>
        <v>1.9001722373287465E-7</v>
      </c>
    </row>
    <row r="1035" spans="1:14" x14ac:dyDescent="0.2">
      <c r="A1035" s="5">
        <v>1033</v>
      </c>
      <c r="B1035" s="2" t="str">
        <f>'Исходные данные'!A1285</f>
        <v>03.02.2012</v>
      </c>
      <c r="C1035" s="2">
        <f>'Исходные данные'!B1285</f>
        <v>962.49</v>
      </c>
      <c r="D1035" s="6" t="str">
        <f>'Исходные данные'!A1037</f>
        <v>01.02.2013</v>
      </c>
      <c r="E1035" s="2">
        <f>'Исходные данные'!B1037</f>
        <v>1105.01</v>
      </c>
      <c r="F1035" s="13">
        <f t="shared" si="144"/>
        <v>1.1480742657066567</v>
      </c>
      <c r="G1035" s="13">
        <f t="shared" si="145"/>
        <v>5.573306938661976E-2</v>
      </c>
      <c r="H1035" s="13">
        <f t="shared" si="146"/>
        <v>1.6055696605322842E-4</v>
      </c>
      <c r="I1035" s="13">
        <f t="shared" si="150"/>
        <v>0.13808598718708262</v>
      </c>
      <c r="J1035" s="19">
        <f t="shared" si="147"/>
        <v>2.217066715722296E-5</v>
      </c>
      <c r="K1035" s="13">
        <f t="shared" si="151"/>
        <v>0.97049984122692201</v>
      </c>
      <c r="L1035" s="13">
        <f t="shared" si="148"/>
        <v>-2.9944039972341529E-2</v>
      </c>
      <c r="M1035" s="13">
        <f t="shared" si="152"/>
        <v>8.9664552986518586E-4</v>
      </c>
      <c r="N1035" s="19">
        <f t="shared" si="149"/>
        <v>1.4396268590034366E-7</v>
      </c>
    </row>
    <row r="1036" spans="1:14" x14ac:dyDescent="0.2">
      <c r="A1036" s="5">
        <v>1034</v>
      </c>
      <c r="B1036" s="2" t="str">
        <f>'Исходные данные'!A1286</f>
        <v>02.02.2012</v>
      </c>
      <c r="C1036" s="2">
        <f>'Исходные данные'!B1286</f>
        <v>958.68</v>
      </c>
      <c r="D1036" s="6" t="str">
        <f>'Исходные данные'!A1038</f>
        <v>31.01.2013</v>
      </c>
      <c r="E1036" s="2">
        <f>'Исходные данные'!B1038</f>
        <v>1094.92</v>
      </c>
      <c r="F1036" s="13">
        <f t="shared" si="144"/>
        <v>1.1421120707639671</v>
      </c>
      <c r="G1036" s="13">
        <f t="shared" si="145"/>
        <v>5.5577515821946644E-2</v>
      </c>
      <c r="H1036" s="13">
        <f t="shared" si="146"/>
        <v>1.6010884416298355E-4</v>
      </c>
      <c r="I1036" s="13">
        <f t="shared" si="150"/>
        <v>0.13287924193895467</v>
      </c>
      <c r="J1036" s="19">
        <f t="shared" si="147"/>
        <v>2.1275141840099482E-5</v>
      </c>
      <c r="K1036" s="13">
        <f t="shared" si="151"/>
        <v>0.96545982820852838</v>
      </c>
      <c r="L1036" s="13">
        <f t="shared" si="148"/>
        <v>-3.5150785220469535E-2</v>
      </c>
      <c r="M1036" s="13">
        <f t="shared" si="152"/>
        <v>1.2355777016155776E-3</v>
      </c>
      <c r="N1036" s="19">
        <f t="shared" si="149"/>
        <v>1.9782691767922591E-7</v>
      </c>
    </row>
    <row r="1037" spans="1:14" x14ac:dyDescent="0.2">
      <c r="A1037" s="5">
        <v>1035</v>
      </c>
      <c r="B1037" s="2" t="str">
        <f>'Исходные данные'!A1287</f>
        <v>01.02.2012</v>
      </c>
      <c r="C1037" s="2">
        <f>'Исходные данные'!B1287</f>
        <v>950.25</v>
      </c>
      <c r="D1037" s="6" t="str">
        <f>'Исходные данные'!A1039</f>
        <v>30.01.2013</v>
      </c>
      <c r="E1037" s="2">
        <f>'Исходные данные'!B1039</f>
        <v>1102.78</v>
      </c>
      <c r="F1037" s="13">
        <f t="shared" si="144"/>
        <v>1.1605156537753223</v>
      </c>
      <c r="G1037" s="13">
        <f t="shared" si="145"/>
        <v>5.5422396414439939E-2</v>
      </c>
      <c r="H1037" s="13">
        <f t="shared" si="146"/>
        <v>1.596619730015824E-4</v>
      </c>
      <c r="I1037" s="13">
        <f t="shared" si="150"/>
        <v>0.14886443546113345</v>
      </c>
      <c r="J1037" s="19">
        <f t="shared" si="147"/>
        <v>2.3767989475491296E-5</v>
      </c>
      <c r="K1037" s="13">
        <f t="shared" si="151"/>
        <v>0.98101690053741053</v>
      </c>
      <c r="L1037" s="13">
        <f t="shared" si="148"/>
        <v>-1.9165591698290688E-2</v>
      </c>
      <c r="M1037" s="13">
        <f t="shared" si="152"/>
        <v>3.67319905145588E-4</v>
      </c>
      <c r="N1037" s="19">
        <f t="shared" si="149"/>
        <v>5.8647020778298674E-8</v>
      </c>
    </row>
    <row r="1038" spans="1:14" x14ac:dyDescent="0.2">
      <c r="A1038" s="5">
        <v>1036</v>
      </c>
      <c r="B1038" s="2" t="str">
        <f>'Исходные данные'!A1288</f>
        <v>31.01.2012</v>
      </c>
      <c r="C1038" s="2">
        <f>'Исходные данные'!B1288</f>
        <v>951.9</v>
      </c>
      <c r="D1038" s="6" t="str">
        <f>'Исходные данные'!A1040</f>
        <v>29.01.2013</v>
      </c>
      <c r="E1038" s="2">
        <f>'Исходные данные'!B1040</f>
        <v>1103.1400000000001</v>
      </c>
      <c r="F1038" s="13">
        <f t="shared" si="144"/>
        <v>1.1588822355289423</v>
      </c>
      <c r="G1038" s="13">
        <f t="shared" si="145"/>
        <v>5.5267709952347047E-2</v>
      </c>
      <c r="H1038" s="13">
        <f t="shared" si="146"/>
        <v>1.5921634907818324E-4</v>
      </c>
      <c r="I1038" s="13">
        <f t="shared" si="150"/>
        <v>0.1474559505056649</v>
      </c>
      <c r="J1038" s="19">
        <f t="shared" si="147"/>
        <v>2.3477398089365253E-5</v>
      </c>
      <c r="K1038" s="13">
        <f t="shared" si="151"/>
        <v>0.97963612562056035</v>
      </c>
      <c r="L1038" s="13">
        <f t="shared" si="148"/>
        <v>-2.0574076653759262E-2</v>
      </c>
      <c r="M1038" s="13">
        <f t="shared" si="152"/>
        <v>4.2329263015476092E-4</v>
      </c>
      <c r="N1038" s="19">
        <f t="shared" si="149"/>
        <v>6.7395107164942732E-8</v>
      </c>
    </row>
    <row r="1039" spans="1:14" x14ac:dyDescent="0.2">
      <c r="A1039" s="5">
        <v>1037</v>
      </c>
      <c r="B1039" s="2" t="str">
        <f>'Исходные данные'!A1289</f>
        <v>30.01.2012</v>
      </c>
      <c r="C1039" s="2">
        <f>'Исходные данные'!B1289</f>
        <v>949.56</v>
      </c>
      <c r="D1039" s="6" t="str">
        <f>'Исходные данные'!A1041</f>
        <v>28.01.2013</v>
      </c>
      <c r="E1039" s="2">
        <f>'Исходные данные'!B1041</f>
        <v>1106.56</v>
      </c>
      <c r="F1039" s="13">
        <f t="shared" si="144"/>
        <v>1.1653397362989173</v>
      </c>
      <c r="G1039" s="13">
        <f t="shared" si="145"/>
        <v>5.5113455227297346E-2</v>
      </c>
      <c r="H1039" s="13">
        <f t="shared" si="146"/>
        <v>1.5877196891168731E-4</v>
      </c>
      <c r="I1039" s="13">
        <f t="shared" si="150"/>
        <v>0.1530126636457686</v>
      </c>
      <c r="J1039" s="19">
        <f t="shared" si="147"/>
        <v>2.4294121875460439E-5</v>
      </c>
      <c r="K1039" s="13">
        <f t="shared" si="151"/>
        <v>0.98509483474694781</v>
      </c>
      <c r="L1039" s="13">
        <f t="shared" si="148"/>
        <v>-1.5017363513655487E-2</v>
      </c>
      <c r="M1039" s="13">
        <f t="shared" si="152"/>
        <v>2.2552120690127032E-4</v>
      </c>
      <c r="N1039" s="19">
        <f t="shared" si="149"/>
        <v>3.5806446051054692E-8</v>
      </c>
    </row>
    <row r="1040" spans="1:14" x14ac:dyDescent="0.2">
      <c r="A1040" s="5">
        <v>1038</v>
      </c>
      <c r="B1040" s="2" t="str">
        <f>'Исходные данные'!A1290</f>
        <v>27.01.2012</v>
      </c>
      <c r="C1040" s="2">
        <f>'Исходные данные'!B1290</f>
        <v>957.77</v>
      </c>
      <c r="D1040" s="6" t="str">
        <f>'Исходные данные'!A1042</f>
        <v>25.01.2013</v>
      </c>
      <c r="E1040" s="2">
        <f>'Исходные данные'!B1042</f>
        <v>1110.55</v>
      </c>
      <c r="F1040" s="13">
        <f t="shared" si="144"/>
        <v>1.1595163765831045</v>
      </c>
      <c r="G1040" s="13">
        <f t="shared" si="145"/>
        <v>5.4959631034292883E-2</v>
      </c>
      <c r="H1040" s="13">
        <f t="shared" si="146"/>
        <v>1.5832882903071187E-4</v>
      </c>
      <c r="I1040" s="13">
        <f t="shared" si="150"/>
        <v>0.14800300144562309</v>
      </c>
      <c r="J1040" s="19">
        <f t="shared" si="147"/>
        <v>2.343314191191626E-5</v>
      </c>
      <c r="K1040" s="13">
        <f t="shared" si="151"/>
        <v>0.98017218309590237</v>
      </c>
      <c r="L1040" s="13">
        <f t="shared" si="148"/>
        <v>-2.0027025713801064E-2</v>
      </c>
      <c r="M1040" s="13">
        <f t="shared" si="152"/>
        <v>4.0108175894124803E-4</v>
      </c>
      <c r="N1040" s="19">
        <f t="shared" si="149"/>
        <v>6.3502805238746047E-8</v>
      </c>
    </row>
    <row r="1041" spans="1:14" x14ac:dyDescent="0.2">
      <c r="A1041" s="5">
        <v>1039</v>
      </c>
      <c r="B1041" s="2" t="str">
        <f>'Исходные данные'!A1291</f>
        <v>26.01.2012</v>
      </c>
      <c r="C1041" s="2">
        <f>'Исходные данные'!B1291</f>
        <v>952.38</v>
      </c>
      <c r="D1041" s="6" t="str">
        <f>'Исходные данные'!A1043</f>
        <v>24.01.2013</v>
      </c>
      <c r="E1041" s="2">
        <f>'Исходные данные'!B1043</f>
        <v>1096.2</v>
      </c>
      <c r="F1041" s="13">
        <f t="shared" si="144"/>
        <v>1.1510111510111511</v>
      </c>
      <c r="G1041" s="13">
        <f t="shared" si="145"/>
        <v>5.4806236171698851E-2</v>
      </c>
      <c r="H1041" s="13">
        <f t="shared" si="146"/>
        <v>1.5788692597356279E-4</v>
      </c>
      <c r="I1041" s="13">
        <f t="shared" si="150"/>
        <v>0.14064081779981111</v>
      </c>
      <c r="J1041" s="19">
        <f t="shared" si="147"/>
        <v>2.2205346388820108E-5</v>
      </c>
      <c r="K1041" s="13">
        <f t="shared" si="151"/>
        <v>0.97298247393357806</v>
      </c>
      <c r="L1041" s="13">
        <f t="shared" si="148"/>
        <v>-2.7389209359613084E-2</v>
      </c>
      <c r="M1041" s="13">
        <f t="shared" si="152"/>
        <v>7.5016878934471563E-4</v>
      </c>
      <c r="N1041" s="19">
        <f t="shared" si="149"/>
        <v>1.1844184411094633E-7</v>
      </c>
    </row>
    <row r="1042" spans="1:14" x14ac:dyDescent="0.2">
      <c r="A1042" s="5">
        <v>1040</v>
      </c>
      <c r="B1042" s="2" t="str">
        <f>'Исходные данные'!A1292</f>
        <v>25.01.2012</v>
      </c>
      <c r="C1042" s="2">
        <f>'Исходные данные'!B1292</f>
        <v>949.5</v>
      </c>
      <c r="D1042" s="6" t="str">
        <f>'Исходные данные'!A1044</f>
        <v>23.01.2013</v>
      </c>
      <c r="E1042" s="2">
        <f>'Исходные данные'!B1044</f>
        <v>1084.23</v>
      </c>
      <c r="F1042" s="13">
        <f t="shared" si="144"/>
        <v>1.1418957345971563</v>
      </c>
      <c r="G1042" s="13">
        <f t="shared" si="145"/>
        <v>5.465326944123429E-2</v>
      </c>
      <c r="H1042" s="13">
        <f t="shared" si="146"/>
        <v>1.5744625628820775E-4</v>
      </c>
      <c r="I1042" s="13">
        <f t="shared" si="150"/>
        <v>0.13268980636264011</v>
      </c>
      <c r="J1042" s="19">
        <f t="shared" si="147"/>
        <v>2.0891513259404894E-5</v>
      </c>
      <c r="K1042" s="13">
        <f t="shared" si="151"/>
        <v>0.96527695309163664</v>
      </c>
      <c r="L1042" s="13">
        <f t="shared" si="148"/>
        <v>-3.5340220796784068E-2</v>
      </c>
      <c r="M1042" s="13">
        <f t="shared" si="152"/>
        <v>1.2489312059654472E-3</v>
      </c>
      <c r="N1042" s="19">
        <f t="shared" si="149"/>
        <v>1.9663954274077618E-7</v>
      </c>
    </row>
    <row r="1043" spans="1:14" x14ac:dyDescent="0.2">
      <c r="A1043" s="5">
        <v>1041</v>
      </c>
      <c r="B1043" s="2" t="str">
        <f>'Исходные данные'!A1293</f>
        <v>24.01.2012</v>
      </c>
      <c r="C1043" s="2">
        <f>'Исходные данные'!B1293</f>
        <v>953.01</v>
      </c>
      <c r="D1043" s="6" t="str">
        <f>'Исходные данные'!A1045</f>
        <v>22.01.2013</v>
      </c>
      <c r="E1043" s="2">
        <f>'Исходные данные'!B1045</f>
        <v>1078.45</v>
      </c>
      <c r="F1043" s="13">
        <f t="shared" si="144"/>
        <v>1.1316250616467824</v>
      </c>
      <c r="G1043" s="13">
        <f t="shared" si="145"/>
        <v>5.4500729647962737E-2</v>
      </c>
      <c r="H1043" s="13">
        <f t="shared" si="146"/>
        <v>1.5700681653224937E-4</v>
      </c>
      <c r="I1043" s="13">
        <f t="shared" si="150"/>
        <v>0.12365470728980077</v>
      </c>
      <c r="J1043" s="19">
        <f t="shared" si="147"/>
        <v>1.9414631940798749E-5</v>
      </c>
      <c r="K1043" s="13">
        <f t="shared" si="151"/>
        <v>0.95659486103072267</v>
      </c>
      <c r="L1043" s="13">
        <f t="shared" si="148"/>
        <v>-4.4375319869623328E-2</v>
      </c>
      <c r="M1043" s="13">
        <f t="shared" si="152"/>
        <v>1.9691690135313846E-3</v>
      </c>
      <c r="N1043" s="19">
        <f t="shared" si="149"/>
        <v>3.091729580285126E-7</v>
      </c>
    </row>
    <row r="1044" spans="1:14" x14ac:dyDescent="0.2">
      <c r="A1044" s="5">
        <v>1042</v>
      </c>
      <c r="B1044" s="2" t="str">
        <f>'Исходные данные'!A1294</f>
        <v>23.01.2012</v>
      </c>
      <c r="C1044" s="2">
        <f>'Исходные данные'!B1294</f>
        <v>952.08</v>
      </c>
      <c r="D1044" s="6" t="str">
        <f>'Исходные данные'!A1046</f>
        <v>21.01.2013</v>
      </c>
      <c r="E1044" s="2">
        <f>'Исходные данные'!B1046</f>
        <v>1085.8699999999999</v>
      </c>
      <c r="F1044" s="13">
        <f t="shared" si="144"/>
        <v>1.1405239055541549</v>
      </c>
      <c r="G1044" s="13">
        <f t="shared" si="145"/>
        <v>5.4348615600282764E-2</v>
      </c>
      <c r="H1044" s="13">
        <f t="shared" si="146"/>
        <v>1.5656860327289791E-4</v>
      </c>
      <c r="I1044" s="13">
        <f t="shared" si="150"/>
        <v>0.1314877231137403</v>
      </c>
      <c r="J1044" s="19">
        <f t="shared" si="147"/>
        <v>2.0586849155451852E-5</v>
      </c>
      <c r="K1044" s="13">
        <f t="shared" si="151"/>
        <v>0.96411730697100539</v>
      </c>
      <c r="L1044" s="13">
        <f t="shared" si="148"/>
        <v>-3.6542304045683864E-2</v>
      </c>
      <c r="M1044" s="13">
        <f t="shared" si="152"/>
        <v>1.3353399849672012E-3</v>
      </c>
      <c r="N1044" s="19">
        <f t="shared" si="149"/>
        <v>2.0907231634076719E-7</v>
      </c>
    </row>
    <row r="1045" spans="1:14" x14ac:dyDescent="0.2">
      <c r="A1045" s="5">
        <v>1043</v>
      </c>
      <c r="B1045" s="2" t="str">
        <f>'Исходные данные'!A1295</f>
        <v>20.01.2012</v>
      </c>
      <c r="C1045" s="2">
        <f>'Исходные данные'!B1295</f>
        <v>956.43</v>
      </c>
      <c r="D1045" s="6" t="str">
        <f>'Исходные данные'!A1047</f>
        <v>18.01.2013</v>
      </c>
      <c r="E1045" s="2">
        <f>'Исходные данные'!B1047</f>
        <v>1083.1400000000001</v>
      </c>
      <c r="F1045" s="13">
        <f t="shared" si="144"/>
        <v>1.1324822517068684</v>
      </c>
      <c r="G1045" s="13">
        <f t="shared" si="145"/>
        <v>5.4196926109918796E-2</v>
      </c>
      <c r="H1045" s="13">
        <f t="shared" si="146"/>
        <v>1.5613161308694474E-4</v>
      </c>
      <c r="I1045" s="13">
        <f t="shared" si="150"/>
        <v>0.12441190647023376</v>
      </c>
      <c r="J1045" s="19">
        <f t="shared" si="147"/>
        <v>1.9424631644419693E-5</v>
      </c>
      <c r="K1045" s="13">
        <f t="shared" si="151"/>
        <v>0.95731946817684888</v>
      </c>
      <c r="L1045" s="13">
        <f t="shared" si="148"/>
        <v>-4.3618120689190437E-2</v>
      </c>
      <c r="M1045" s="13">
        <f t="shared" si="152"/>
        <v>1.9025404524567805E-3</v>
      </c>
      <c r="N1045" s="19">
        <f t="shared" si="149"/>
        <v>2.9704670980524283E-7</v>
      </c>
    </row>
    <row r="1046" spans="1:14" x14ac:dyDescent="0.2">
      <c r="A1046" s="5">
        <v>1044</v>
      </c>
      <c r="B1046" s="2" t="str">
        <f>'Исходные данные'!A1296</f>
        <v>19.01.2012</v>
      </c>
      <c r="C1046" s="2">
        <f>'Исходные данные'!B1296</f>
        <v>966.22</v>
      </c>
      <c r="D1046" s="6" t="str">
        <f>'Исходные данные'!A1048</f>
        <v>17.01.2013</v>
      </c>
      <c r="E1046" s="2">
        <f>'Исходные данные'!B1048</f>
        <v>1079.03</v>
      </c>
      <c r="F1046" s="13">
        <f t="shared" si="144"/>
        <v>1.1167539483761462</v>
      </c>
      <c r="G1046" s="13">
        <f t="shared" si="145"/>
        <v>5.4045659991911875E-2</v>
      </c>
      <c r="H1046" s="13">
        <f t="shared" si="146"/>
        <v>1.5569584256073591E-4</v>
      </c>
      <c r="I1046" s="13">
        <f t="shared" si="150"/>
        <v>0.11042621683922578</v>
      </c>
      <c r="J1046" s="19">
        <f t="shared" si="147"/>
        <v>1.7192902871577782E-5</v>
      </c>
      <c r="K1046" s="13">
        <f t="shared" si="151"/>
        <v>0.94402388587770258</v>
      </c>
      <c r="L1046" s="13">
        <f t="shared" si="148"/>
        <v>-5.7603810320198387E-2</v>
      </c>
      <c r="M1046" s="13">
        <f t="shared" si="152"/>
        <v>3.3181989634053911E-3</v>
      </c>
      <c r="N1046" s="19">
        <f t="shared" si="149"/>
        <v>5.1662978339156289E-7</v>
      </c>
    </row>
    <row r="1047" spans="1:14" x14ac:dyDescent="0.2">
      <c r="A1047" s="5">
        <v>1045</v>
      </c>
      <c r="B1047" s="2" t="str">
        <f>'Исходные данные'!A1297</f>
        <v>18.01.2012</v>
      </c>
      <c r="C1047" s="2">
        <f>'Исходные данные'!B1297</f>
        <v>951.53</v>
      </c>
      <c r="D1047" s="6" t="str">
        <f>'Исходные данные'!A1049</f>
        <v>16.01.2013</v>
      </c>
      <c r="E1047" s="2">
        <f>'Исходные данные'!B1049</f>
        <v>1072.75</v>
      </c>
      <c r="F1047" s="13">
        <f t="shared" si="144"/>
        <v>1.1273948272781731</v>
      </c>
      <c r="G1047" s="13">
        <f t="shared" si="145"/>
        <v>5.3894816064610232E-2</v>
      </c>
      <c r="H1047" s="13">
        <f t="shared" si="146"/>
        <v>1.5526128829014481E-4</v>
      </c>
      <c r="I1047" s="13">
        <f t="shared" si="150"/>
        <v>0.11990950846798645</v>
      </c>
      <c r="J1047" s="19">
        <f t="shared" si="147"/>
        <v>1.8617304762977605E-5</v>
      </c>
      <c r="K1047" s="13">
        <f t="shared" si="151"/>
        <v>0.95301892356246043</v>
      </c>
      <c r="L1047" s="13">
        <f t="shared" si="148"/>
        <v>-4.8120518691437665E-2</v>
      </c>
      <c r="M1047" s="13">
        <f t="shared" si="152"/>
        <v>2.315584319132999E-3</v>
      </c>
      <c r="N1047" s="19">
        <f t="shared" si="149"/>
        <v>3.5952060453304726E-7</v>
      </c>
    </row>
    <row r="1048" spans="1:14" x14ac:dyDescent="0.2">
      <c r="A1048" s="5">
        <v>1046</v>
      </c>
      <c r="B1048" s="2" t="str">
        <f>'Исходные данные'!A1298</f>
        <v>17.01.2012</v>
      </c>
      <c r="C1048" s="2">
        <f>'Исходные данные'!B1298</f>
        <v>952.7</v>
      </c>
      <c r="D1048" s="6" t="str">
        <f>'Исходные данные'!A1050</f>
        <v>15.01.2013</v>
      </c>
      <c r="E1048" s="2">
        <f>'Исходные данные'!B1050</f>
        <v>1074.3599999999999</v>
      </c>
      <c r="F1048" s="13">
        <f t="shared" si="144"/>
        <v>1.127700220426157</v>
      </c>
      <c r="G1048" s="13">
        <f t="shared" si="145"/>
        <v>5.3744393149660098E-2</v>
      </c>
      <c r="H1048" s="13">
        <f t="shared" si="146"/>
        <v>1.5482794688054583E-4</v>
      </c>
      <c r="I1048" s="13">
        <f t="shared" si="150"/>
        <v>0.12018035572133107</v>
      </c>
      <c r="J1048" s="19">
        <f t="shared" si="147"/>
        <v>1.8607277731707349E-5</v>
      </c>
      <c r="K1048" s="13">
        <f t="shared" si="151"/>
        <v>0.95327708107934173</v>
      </c>
      <c r="L1048" s="13">
        <f t="shared" si="148"/>
        <v>-4.7849671438093114E-2</v>
      </c>
      <c r="M1048" s="13">
        <f t="shared" si="152"/>
        <v>2.2895910567334614E-3</v>
      </c>
      <c r="N1048" s="19">
        <f t="shared" si="149"/>
        <v>3.5449268251010117E-7</v>
      </c>
    </row>
    <row r="1049" spans="1:14" x14ac:dyDescent="0.2">
      <c r="A1049" s="5">
        <v>1047</v>
      </c>
      <c r="B1049" s="2" t="str">
        <f>'Исходные данные'!A1299</f>
        <v>16.01.2012</v>
      </c>
      <c r="C1049" s="2">
        <f>'Исходные данные'!B1299</f>
        <v>931.63</v>
      </c>
      <c r="D1049" s="6" t="str">
        <f>'Исходные данные'!A1051</f>
        <v>14.01.2013</v>
      </c>
      <c r="E1049" s="2">
        <f>'Исходные данные'!B1051</f>
        <v>1076.77</v>
      </c>
      <c r="F1049" s="13">
        <f t="shared" si="144"/>
        <v>1.1557914622757961</v>
      </c>
      <c r="G1049" s="13">
        <f t="shared" si="145"/>
        <v>5.359439007199663E-2</v>
      </c>
      <c r="H1049" s="13">
        <f t="shared" si="146"/>
        <v>1.543958149467881E-4</v>
      </c>
      <c r="I1049" s="13">
        <f t="shared" si="150"/>
        <v>0.1447853580216846</v>
      </c>
      <c r="J1049" s="19">
        <f t="shared" si="147"/>
        <v>2.2354253344120479E-5</v>
      </c>
      <c r="K1049" s="13">
        <f t="shared" si="151"/>
        <v>0.97702340705256729</v>
      </c>
      <c r="L1049" s="13">
        <f t="shared" si="148"/>
        <v>-2.324466913773952E-2</v>
      </c>
      <c r="M1049" s="13">
        <f t="shared" si="152"/>
        <v>5.4031464332297905E-4</v>
      </c>
      <c r="N1049" s="19">
        <f t="shared" si="149"/>
        <v>8.3422319683534489E-8</v>
      </c>
    </row>
    <row r="1050" spans="1:14" x14ac:dyDescent="0.2">
      <c r="A1050" s="5">
        <v>1048</v>
      </c>
      <c r="B1050" s="2" t="str">
        <f>'Исходные данные'!A1300</f>
        <v>13.01.2012</v>
      </c>
      <c r="C1050" s="2">
        <f>'Исходные данные'!B1300</f>
        <v>933.31</v>
      </c>
      <c r="D1050" s="6" t="str">
        <f>'Исходные данные'!A1052</f>
        <v>11.01.2013</v>
      </c>
      <c r="E1050" s="2">
        <f>'Исходные данные'!B1052</f>
        <v>1081.3900000000001</v>
      </c>
      <c r="F1050" s="13">
        <f t="shared" si="144"/>
        <v>1.1586611093848778</v>
      </c>
      <c r="G1050" s="13">
        <f t="shared" si="145"/>
        <v>5.3444805659834622E-2</v>
      </c>
      <c r="H1050" s="13">
        <f t="shared" si="146"/>
        <v>1.5396488911316886E-4</v>
      </c>
      <c r="I1050" s="13">
        <f t="shared" si="150"/>
        <v>0.14726512245041329</v>
      </c>
      <c r="J1050" s="19">
        <f t="shared" si="147"/>
        <v>2.2673658248315116E-5</v>
      </c>
      <c r="K1050" s="13">
        <f t="shared" si="151"/>
        <v>0.979449201399614</v>
      </c>
      <c r="L1050" s="13">
        <f t="shared" si="148"/>
        <v>-2.0764904709010851E-2</v>
      </c>
      <c r="M1050" s="13">
        <f t="shared" si="152"/>
        <v>4.311812675743E-4</v>
      </c>
      <c r="N1050" s="19">
        <f t="shared" si="149"/>
        <v>6.6386776049752696E-8</v>
      </c>
    </row>
    <row r="1051" spans="1:14" x14ac:dyDescent="0.2">
      <c r="A1051" s="5">
        <v>1049</v>
      </c>
      <c r="B1051" s="2" t="str">
        <f>'Исходные данные'!A1301</f>
        <v>12.01.2012</v>
      </c>
      <c r="C1051" s="2">
        <f>'Исходные данные'!B1301</f>
        <v>935.63</v>
      </c>
      <c r="D1051" s="6" t="str">
        <f>'Исходные данные'!A1053</f>
        <v>10.01.2013</v>
      </c>
      <c r="E1051" s="2">
        <f>'Исходные данные'!B1053</f>
        <v>1083.6400000000001</v>
      </c>
      <c r="F1051" s="13">
        <f t="shared" si="144"/>
        <v>1.1581928753887756</v>
      </c>
      <c r="G1051" s="13">
        <f t="shared" si="145"/>
        <v>5.3295638744659389E-2</v>
      </c>
      <c r="H1051" s="13">
        <f t="shared" si="146"/>
        <v>1.5353516601340712E-4</v>
      </c>
      <c r="I1051" s="13">
        <f t="shared" si="150"/>
        <v>0.14686092433904827</v>
      </c>
      <c r="J1051" s="19">
        <f t="shared" si="147"/>
        <v>2.2548316399278198E-5</v>
      </c>
      <c r="K1051" s="13">
        <f t="shared" si="151"/>
        <v>0.9790533898807533</v>
      </c>
      <c r="L1051" s="13">
        <f t="shared" si="148"/>
        <v>-2.1169102820375908E-2</v>
      </c>
      <c r="M1051" s="13">
        <f t="shared" si="152"/>
        <v>4.481309142196462E-4</v>
      </c>
      <c r="N1051" s="19">
        <f t="shared" si="149"/>
        <v>6.8803854310453283E-8</v>
      </c>
    </row>
    <row r="1052" spans="1:14" x14ac:dyDescent="0.2">
      <c r="A1052" s="5">
        <v>1050</v>
      </c>
      <c r="B1052" s="2" t="str">
        <f>'Исходные данные'!A1302</f>
        <v>11.01.2012</v>
      </c>
      <c r="C1052" s="2">
        <f>'Исходные данные'!B1302</f>
        <v>937.75</v>
      </c>
      <c r="D1052" s="6" t="str">
        <f>'Исходные данные'!A1054</f>
        <v>09.01.2013</v>
      </c>
      <c r="E1052" s="2">
        <f>'Исходные данные'!B1054</f>
        <v>1082.6300000000001</v>
      </c>
      <c r="F1052" s="13">
        <f t="shared" si="144"/>
        <v>1.1544974673420423</v>
      </c>
      <c r="G1052" s="13">
        <f t="shared" si="145"/>
        <v>5.3146888161217563E-2</v>
      </c>
      <c r="H1052" s="13">
        <f t="shared" si="146"/>
        <v>1.5310664229061714E-4</v>
      </c>
      <c r="I1052" s="13">
        <f t="shared" si="150"/>
        <v>0.1436651560828888</v>
      </c>
      <c r="J1052" s="19">
        <f t="shared" si="147"/>
        <v>2.1996089662008535E-5</v>
      </c>
      <c r="K1052" s="13">
        <f t="shared" si="151"/>
        <v>0.97592955631897949</v>
      </c>
      <c r="L1052" s="13">
        <f t="shared" si="148"/>
        <v>-2.4364871076535319E-2</v>
      </c>
      <c r="M1052" s="13">
        <f t="shared" si="152"/>
        <v>5.9364694257618624E-4</v>
      </c>
      <c r="N1052" s="19">
        <f t="shared" si="149"/>
        <v>9.0891290083930678E-8</v>
      </c>
    </row>
    <row r="1053" spans="1:14" x14ac:dyDescent="0.2">
      <c r="A1053" s="5">
        <v>1051</v>
      </c>
      <c r="B1053" s="2" t="str">
        <f>'Исходные данные'!A1303</f>
        <v>10.01.2012</v>
      </c>
      <c r="C1053" s="2">
        <f>'Исходные данные'!B1303</f>
        <v>942.71</v>
      </c>
      <c r="D1053" s="6" t="str">
        <f>'Исходные данные'!A1055</f>
        <v>29.12.2012</v>
      </c>
      <c r="E1053" s="2">
        <f>'Исходные данные'!B1055</f>
        <v>1039.4000000000001</v>
      </c>
      <c r="F1053" s="13">
        <f t="shared" si="144"/>
        <v>1.1025660065131377</v>
      </c>
      <c r="G1053" s="13">
        <f t="shared" si="145"/>
        <v>5.2998552747508088E-2</v>
      </c>
      <c r="H1053" s="13">
        <f t="shared" si="146"/>
        <v>1.5267931459728249E-4</v>
      </c>
      <c r="I1053" s="13">
        <f t="shared" si="150"/>
        <v>9.7640196399922038E-2</v>
      </c>
      <c r="J1053" s="19">
        <f t="shared" si="147"/>
        <v>1.4907638263484147E-5</v>
      </c>
      <c r="K1053" s="13">
        <f t="shared" si="151"/>
        <v>0.93203041495279582</v>
      </c>
      <c r="L1053" s="13">
        <f t="shared" si="148"/>
        <v>-7.0389830759502128E-2</v>
      </c>
      <c r="M1053" s="13">
        <f t="shared" si="152"/>
        <v>4.9547282743513483E-3</v>
      </c>
      <c r="N1053" s="19">
        <f t="shared" si="149"/>
        <v>7.5648451694374011E-7</v>
      </c>
    </row>
    <row r="1054" spans="1:14" x14ac:dyDescent="0.2">
      <c r="A1054" s="5">
        <v>1052</v>
      </c>
      <c r="B1054" s="2" t="str">
        <f>'Исходные данные'!A1304</f>
        <v>30.12.2011</v>
      </c>
      <c r="C1054" s="2">
        <f>'Исходные данные'!B1304</f>
        <v>909.32</v>
      </c>
      <c r="D1054" s="6" t="str">
        <f>'Исходные данные'!A1056</f>
        <v>28.12.2012</v>
      </c>
      <c r="E1054" s="2">
        <f>'Исходные данные'!B1056</f>
        <v>1042.29</v>
      </c>
      <c r="F1054" s="13">
        <f t="shared" si="144"/>
        <v>1.1462301500021994</v>
      </c>
      <c r="G1054" s="13">
        <f t="shared" si="145"/>
        <v>5.285063134477315E-2</v>
      </c>
      <c r="H1054" s="13">
        <f t="shared" si="146"/>
        <v>1.5225317959523E-4</v>
      </c>
      <c r="I1054" s="13">
        <f t="shared" si="150"/>
        <v>0.13647842710136013</v>
      </c>
      <c r="J1054" s="19">
        <f t="shared" si="147"/>
        <v>2.0779274472337889E-5</v>
      </c>
      <c r="K1054" s="13">
        <f t="shared" si="151"/>
        <v>0.96894095775410216</v>
      </c>
      <c r="L1054" s="13">
        <f t="shared" si="148"/>
        <v>-3.1551600058064018E-2</v>
      </c>
      <c r="M1054" s="13">
        <f t="shared" si="152"/>
        <v>9.9550346622402359E-4</v>
      </c>
      <c r="N1054" s="19">
        <f t="shared" si="149"/>
        <v>1.5156856803068024E-7</v>
      </c>
    </row>
    <row r="1055" spans="1:14" x14ac:dyDescent="0.2">
      <c r="A1055" s="5">
        <v>1053</v>
      </c>
      <c r="B1055" s="2" t="str">
        <f>'Исходные данные'!A1305</f>
        <v>29.12.2011</v>
      </c>
      <c r="C1055" s="2">
        <f>'Исходные данные'!B1305</f>
        <v>892.87</v>
      </c>
      <c r="D1055" s="6" t="str">
        <f>'Исходные данные'!A1057</f>
        <v>27.12.2012</v>
      </c>
      <c r="E1055" s="2">
        <f>'Исходные данные'!B1057</f>
        <v>1048.68</v>
      </c>
      <c r="F1055" s="13">
        <f t="shared" si="144"/>
        <v>1.1745046871325053</v>
      </c>
      <c r="G1055" s="13">
        <f t="shared" si="145"/>
        <v>5.2703122797489059E-2</v>
      </c>
      <c r="H1055" s="13">
        <f t="shared" si="146"/>
        <v>1.5182823395560335E-4</v>
      </c>
      <c r="I1055" s="13">
        <f t="shared" si="150"/>
        <v>0.16084651585599841</v>
      </c>
      <c r="J1055" s="19">
        <f t="shared" si="147"/>
        <v>2.4421042440328191E-5</v>
      </c>
      <c r="K1055" s="13">
        <f t="shared" si="151"/>
        <v>0.99284222844309944</v>
      </c>
      <c r="L1055" s="13">
        <f t="shared" si="148"/>
        <v>-7.1835113034257629E-3</v>
      </c>
      <c r="M1055" s="13">
        <f t="shared" si="152"/>
        <v>5.160283464644534E-5</v>
      </c>
      <c r="N1055" s="19">
        <f t="shared" si="149"/>
        <v>7.834767251472818E-9</v>
      </c>
    </row>
    <row r="1056" spans="1:14" x14ac:dyDescent="0.2">
      <c r="A1056" s="5">
        <v>1054</v>
      </c>
      <c r="B1056" s="2" t="str">
        <f>'Исходные данные'!A1306</f>
        <v>28.12.2011</v>
      </c>
      <c r="C1056" s="2">
        <f>'Исходные данные'!B1306</f>
        <v>884.63</v>
      </c>
      <c r="D1056" s="6" t="str">
        <f>'Исходные данные'!A1058</f>
        <v>26.12.2012</v>
      </c>
      <c r="E1056" s="2">
        <f>'Исходные данные'!B1058</f>
        <v>1045.6300000000001</v>
      </c>
      <c r="F1056" s="13">
        <f t="shared" si="144"/>
        <v>1.1819969930931578</v>
      </c>
      <c r="G1056" s="13">
        <f t="shared" si="145"/>
        <v>5.2556025953357163E-2</v>
      </c>
      <c r="H1056" s="13">
        <f t="shared" si="146"/>
        <v>1.5140447435883707E-4</v>
      </c>
      <c r="I1056" s="13">
        <f t="shared" si="150"/>
        <v>0.16720537506625255</v>
      </c>
      <c r="J1056" s="19">
        <f t="shared" si="147"/>
        <v>2.5315641921878168E-5</v>
      </c>
      <c r="K1056" s="13">
        <f t="shared" si="151"/>
        <v>0.99917568783891753</v>
      </c>
      <c r="L1056" s="13">
        <f t="shared" si="148"/>
        <v>-8.246520931715365E-4</v>
      </c>
      <c r="M1056" s="13">
        <f t="shared" si="152"/>
        <v>6.8005107477215559E-7</v>
      </c>
      <c r="N1056" s="19">
        <f t="shared" si="149"/>
        <v>1.0296277551304043E-10</v>
      </c>
    </row>
    <row r="1057" spans="1:14" x14ac:dyDescent="0.2">
      <c r="A1057" s="5">
        <v>1055</v>
      </c>
      <c r="B1057" s="2" t="str">
        <f>'Исходные данные'!A1307</f>
        <v>27.12.2011</v>
      </c>
      <c r="C1057" s="2">
        <f>'Исходные данные'!B1307</f>
        <v>895.47</v>
      </c>
      <c r="D1057" s="6" t="str">
        <f>'Исходные данные'!A1059</f>
        <v>25.12.2012</v>
      </c>
      <c r="E1057" s="2">
        <f>'Исходные данные'!B1059</f>
        <v>1052.8900000000001</v>
      </c>
      <c r="F1057" s="13">
        <f t="shared" si="144"/>
        <v>1.1757959507297844</v>
      </c>
      <c r="G1057" s="13">
        <f t="shared" si="145"/>
        <v>5.2409339663295029E-2</v>
      </c>
      <c r="H1057" s="13">
        <f t="shared" si="146"/>
        <v>1.5098189749463092E-4</v>
      </c>
      <c r="I1057" s="13">
        <f t="shared" si="150"/>
        <v>0.16194532313741386</v>
      </c>
      <c r="J1057" s="19">
        <f t="shared" si="147"/>
        <v>2.4450812177667901E-5</v>
      </c>
      <c r="K1057" s="13">
        <f t="shared" si="151"/>
        <v>0.99393377030025454</v>
      </c>
      <c r="L1057" s="13">
        <f t="shared" si="148"/>
        <v>-6.084704022010291E-3</v>
      </c>
      <c r="M1057" s="13">
        <f t="shared" si="152"/>
        <v>3.7023623035467904E-5</v>
      </c>
      <c r="N1057" s="19">
        <f t="shared" si="149"/>
        <v>5.5898968580208711E-9</v>
      </c>
    </row>
    <row r="1058" spans="1:14" x14ac:dyDescent="0.2">
      <c r="A1058" s="5">
        <v>1056</v>
      </c>
      <c r="B1058" s="2" t="str">
        <f>'Исходные данные'!A1308</f>
        <v>26.12.2011</v>
      </c>
      <c r="C1058" s="2">
        <f>'Исходные данные'!B1308</f>
        <v>896.95</v>
      </c>
      <c r="D1058" s="6" t="str">
        <f>'Исходные данные'!A1060</f>
        <v>24.12.2012</v>
      </c>
      <c r="E1058" s="2">
        <f>'Исходные данные'!B1060</f>
        <v>1050.02</v>
      </c>
      <c r="F1058" s="13">
        <f t="shared" si="144"/>
        <v>1.1706561123808461</v>
      </c>
      <c r="G1058" s="13">
        <f t="shared" si="145"/>
        <v>5.2263062781427352E-2</v>
      </c>
      <c r="H1058" s="13">
        <f t="shared" si="146"/>
        <v>1.5056050006192397E-4</v>
      </c>
      <c r="I1058" s="13">
        <f t="shared" si="150"/>
        <v>0.15756437144411342</v>
      </c>
      <c r="J1058" s="19">
        <f t="shared" si="147"/>
        <v>2.3722970556568451E-5</v>
      </c>
      <c r="K1058" s="13">
        <f t="shared" si="151"/>
        <v>0.9895889187078305</v>
      </c>
      <c r="L1058" s="13">
        <f t="shared" si="148"/>
        <v>-1.0465655715310733E-2</v>
      </c>
      <c r="M1058" s="13">
        <f t="shared" si="152"/>
        <v>1.0952994955141571E-4</v>
      </c>
      <c r="N1058" s="19">
        <f t="shared" si="149"/>
        <v>1.6490883976218456E-8</v>
      </c>
    </row>
    <row r="1059" spans="1:14" x14ac:dyDescent="0.2">
      <c r="A1059" s="5">
        <v>1057</v>
      </c>
      <c r="B1059" s="2" t="str">
        <f>'Исходные данные'!A1309</f>
        <v>23.12.2011</v>
      </c>
      <c r="C1059" s="2">
        <f>'Исходные данные'!B1309</f>
        <v>904.35</v>
      </c>
      <c r="D1059" s="6" t="str">
        <f>'Исходные данные'!A1061</f>
        <v>21.12.2012</v>
      </c>
      <c r="E1059" s="2">
        <f>'Исходные данные'!B1061</f>
        <v>1054.04</v>
      </c>
      <c r="F1059" s="13">
        <f t="shared" si="144"/>
        <v>1.1655221982639463</v>
      </c>
      <c r="G1059" s="13">
        <f t="shared" si="145"/>
        <v>5.2117194165076951E-2</v>
      </c>
      <c r="H1059" s="13">
        <f t="shared" si="146"/>
        <v>1.5014027876886836E-4</v>
      </c>
      <c r="I1059" s="13">
        <f t="shared" si="150"/>
        <v>0.15316922544181161</v>
      </c>
      <c r="J1059" s="19">
        <f t="shared" si="147"/>
        <v>2.2996870206645239E-5</v>
      </c>
      <c r="K1059" s="13">
        <f t="shared" si="151"/>
        <v>0.98524907503730186</v>
      </c>
      <c r="L1059" s="13">
        <f t="shared" si="148"/>
        <v>-1.4860801717612488E-2</v>
      </c>
      <c r="M1059" s="13">
        <f t="shared" si="152"/>
        <v>2.2084342769019356E-4</v>
      </c>
      <c r="N1059" s="19">
        <f t="shared" si="149"/>
        <v>3.3157493797678083E-8</v>
      </c>
    </row>
    <row r="1060" spans="1:14" x14ac:dyDescent="0.2">
      <c r="A1060" s="5">
        <v>1058</v>
      </c>
      <c r="B1060" s="2" t="str">
        <f>'Исходные данные'!A1310</f>
        <v>22.12.2011</v>
      </c>
      <c r="C1060" s="2">
        <f>'Исходные данные'!B1310</f>
        <v>906.97</v>
      </c>
      <c r="D1060" s="6" t="str">
        <f>'Исходные данные'!A1062</f>
        <v>20.12.2012</v>
      </c>
      <c r="E1060" s="2">
        <f>'Исходные данные'!B1062</f>
        <v>1067.07</v>
      </c>
      <c r="F1060" s="13">
        <f t="shared" si="144"/>
        <v>1.1765218254187018</v>
      </c>
      <c r="G1060" s="13">
        <f t="shared" si="145"/>
        <v>5.1971732674755959E-2</v>
      </c>
      <c r="H1060" s="13">
        <f t="shared" si="146"/>
        <v>1.4972123033280419E-4</v>
      </c>
      <c r="I1060" s="13">
        <f t="shared" si="150"/>
        <v>0.16256248015532776</v>
      </c>
      <c r="J1060" s="19">
        <f t="shared" si="147"/>
        <v>2.4339054534807739E-5</v>
      </c>
      <c r="K1060" s="13">
        <f t="shared" si="151"/>
        <v>0.99454737282701389</v>
      </c>
      <c r="L1060" s="13">
        <f t="shared" si="148"/>
        <v>-5.4675470040963792E-3</v>
      </c>
      <c r="M1060" s="13">
        <f t="shared" si="152"/>
        <v>2.9894070242003015E-5</v>
      </c>
      <c r="N1060" s="19">
        <f t="shared" si="149"/>
        <v>4.475776976287961E-9</v>
      </c>
    </row>
    <row r="1061" spans="1:14" x14ac:dyDescent="0.2">
      <c r="A1061" s="5">
        <v>1059</v>
      </c>
      <c r="B1061" s="2" t="str">
        <f>'Исходные данные'!A1311</f>
        <v>21.12.2011</v>
      </c>
      <c r="C1061" s="2">
        <f>'Исходные данные'!B1311</f>
        <v>907.44</v>
      </c>
      <c r="D1061" s="6" t="str">
        <f>'Исходные данные'!A1063</f>
        <v>19.12.2012</v>
      </c>
      <c r="E1061" s="2">
        <f>'Исходные данные'!B1063</f>
        <v>1068.95</v>
      </c>
      <c r="F1061" s="13">
        <f t="shared" si="144"/>
        <v>1.1779842193423256</v>
      </c>
      <c r="G1061" s="13">
        <f t="shared" si="145"/>
        <v>5.1826677174156906E-2</v>
      </c>
      <c r="H1061" s="13">
        <f t="shared" si="146"/>
        <v>1.4930335148023363E-4</v>
      </c>
      <c r="I1061" s="13">
        <f t="shared" si="150"/>
        <v>0.1638046889956298</v>
      </c>
      <c r="J1061" s="19">
        <f t="shared" si="147"/>
        <v>2.4456589055224877E-5</v>
      </c>
      <c r="K1061" s="13">
        <f t="shared" si="151"/>
        <v>0.99578357601794121</v>
      </c>
      <c r="L1061" s="13">
        <f t="shared" si="148"/>
        <v>-4.2253381637943404E-3</v>
      </c>
      <c r="M1061" s="13">
        <f t="shared" si="152"/>
        <v>1.7853482598416717E-5</v>
      </c>
      <c r="N1061" s="19">
        <f t="shared" si="149"/>
        <v>2.6655847875376461E-9</v>
      </c>
    </row>
    <row r="1062" spans="1:14" x14ac:dyDescent="0.2">
      <c r="A1062" s="5">
        <v>1060</v>
      </c>
      <c r="B1062" s="2" t="str">
        <f>'Исходные данные'!A1312</f>
        <v>20.12.2011</v>
      </c>
      <c r="C1062" s="2">
        <f>'Исходные данные'!B1312</f>
        <v>916.01</v>
      </c>
      <c r="D1062" s="6" t="str">
        <f>'Исходные данные'!A1064</f>
        <v>18.12.2012</v>
      </c>
      <c r="E1062" s="2">
        <f>'Исходные данные'!B1064</f>
        <v>1061.72</v>
      </c>
      <c r="F1062" s="13">
        <f t="shared" si="144"/>
        <v>1.1590703158262465</v>
      </c>
      <c r="G1062" s="13">
        <f t="shared" si="145"/>
        <v>5.1682026530143782E-2</v>
      </c>
      <c r="H1062" s="13">
        <f t="shared" si="146"/>
        <v>1.488866389467953E-4</v>
      </c>
      <c r="I1062" s="13">
        <f t="shared" si="150"/>
        <v>0.14761823191009399</v>
      </c>
      <c r="J1062" s="19">
        <f t="shared" si="147"/>
        <v>2.1978382396362461E-5</v>
      </c>
      <c r="K1062" s="13">
        <f t="shared" si="151"/>
        <v>0.97979511524703655</v>
      </c>
      <c r="L1062" s="13">
        <f t="shared" si="148"/>
        <v>-2.0411795249330164E-2</v>
      </c>
      <c r="M1062" s="13">
        <f t="shared" si="152"/>
        <v>4.1664138530057648E-4</v>
      </c>
      <c r="N1062" s="19">
        <f t="shared" si="149"/>
        <v>6.2032335503539561E-8</v>
      </c>
    </row>
    <row r="1063" spans="1:14" x14ac:dyDescent="0.2">
      <c r="A1063" s="5">
        <v>1061</v>
      </c>
      <c r="B1063" s="2" t="str">
        <f>'Исходные данные'!A1313</f>
        <v>19.12.2011</v>
      </c>
      <c r="C1063" s="2">
        <f>'Исходные данные'!B1313</f>
        <v>896.9</v>
      </c>
      <c r="D1063" s="6" t="str">
        <f>'Исходные данные'!A1065</f>
        <v>17.12.2012</v>
      </c>
      <c r="E1063" s="2">
        <f>'Исходные данные'!B1065</f>
        <v>1045.42</v>
      </c>
      <c r="F1063" s="13">
        <f t="shared" si="144"/>
        <v>1.1655925967220426</v>
      </c>
      <c r="G1063" s="13">
        <f t="shared" si="145"/>
        <v>5.1537779612743147E-2</v>
      </c>
      <c r="H1063" s="13">
        <f t="shared" si="146"/>
        <v>1.4847108947723859E-4</v>
      </c>
      <c r="I1063" s="13">
        <f t="shared" si="150"/>
        <v>0.15322962440480489</v>
      </c>
      <c r="J1063" s="19">
        <f t="shared" si="147"/>
        <v>2.275016927556945E-5</v>
      </c>
      <c r="K1063" s="13">
        <f t="shared" si="151"/>
        <v>0.98530858485687178</v>
      </c>
      <c r="L1063" s="13">
        <f t="shared" si="148"/>
        <v>-1.4800402754619229E-2</v>
      </c>
      <c r="M1063" s="13">
        <f t="shared" si="152"/>
        <v>2.1905192169893975E-4</v>
      </c>
      <c r="N1063" s="19">
        <f t="shared" si="149"/>
        <v>3.2522877466724342E-8</v>
      </c>
    </row>
    <row r="1064" spans="1:14" x14ac:dyDescent="0.2">
      <c r="A1064" s="5">
        <v>1062</v>
      </c>
      <c r="B1064" s="2" t="str">
        <f>'Исходные данные'!A1314</f>
        <v>16.12.2011</v>
      </c>
      <c r="C1064" s="2">
        <f>'Исходные данные'!B1314</f>
        <v>908.09</v>
      </c>
      <c r="D1064" s="6" t="str">
        <f>'Исходные данные'!A1066</f>
        <v>14.12.2012</v>
      </c>
      <c r="E1064" s="2">
        <f>'Исходные данные'!B1066</f>
        <v>1030.96</v>
      </c>
      <c r="F1064" s="13">
        <f t="shared" si="144"/>
        <v>1.1353059718750345</v>
      </c>
      <c r="G1064" s="13">
        <f t="shared" si="145"/>
        <v>5.1393935295135446E-2</v>
      </c>
      <c r="H1064" s="13">
        <f t="shared" si="146"/>
        <v>1.480566998253987E-4</v>
      </c>
      <c r="I1064" s="13">
        <f t="shared" si="150"/>
        <v>0.12690219334806901</v>
      </c>
      <c r="J1064" s="19">
        <f t="shared" si="147"/>
        <v>1.8788719947719761E-5</v>
      </c>
      <c r="K1064" s="13">
        <f t="shared" si="151"/>
        <v>0.95970643917404974</v>
      </c>
      <c r="L1064" s="13">
        <f t="shared" si="148"/>
        <v>-4.112783381135509E-2</v>
      </c>
      <c r="M1064" s="13">
        <f t="shared" si="152"/>
        <v>1.6914987140144407E-3</v>
      </c>
      <c r="N1064" s="19">
        <f t="shared" si="149"/>
        <v>2.5043771735588395E-7</v>
      </c>
    </row>
    <row r="1065" spans="1:14" x14ac:dyDescent="0.2">
      <c r="A1065" s="5">
        <v>1063</v>
      </c>
      <c r="B1065" s="2" t="str">
        <f>'Исходные данные'!A1315</f>
        <v>15.12.2011</v>
      </c>
      <c r="C1065" s="2">
        <f>'Исходные данные'!B1315</f>
        <v>900.44</v>
      </c>
      <c r="D1065" s="6" t="str">
        <f>'Исходные данные'!A1067</f>
        <v>13.12.2012</v>
      </c>
      <c r="E1065" s="2">
        <f>'Исходные данные'!B1067</f>
        <v>1034.79</v>
      </c>
      <c r="F1065" s="13">
        <f t="shared" si="144"/>
        <v>1.1492048331926612</v>
      </c>
      <c r="G1065" s="13">
        <f t="shared" si="145"/>
        <v>5.1250492453646136E-2</v>
      </c>
      <c r="H1065" s="13">
        <f t="shared" si="146"/>
        <v>1.4764346675417105E-4</v>
      </c>
      <c r="I1065" s="13">
        <f t="shared" si="150"/>
        <v>0.13907025381608631</v>
      </c>
      <c r="J1065" s="19">
        <f t="shared" si="147"/>
        <v>2.0532814395789469E-5</v>
      </c>
      <c r="K1065" s="13">
        <f t="shared" si="151"/>
        <v>0.97145554208917273</v>
      </c>
      <c r="L1065" s="13">
        <f t="shared" si="148"/>
        <v>-2.8959773343337783E-2</v>
      </c>
      <c r="M1065" s="13">
        <f t="shared" si="152"/>
        <v>8.3866847209749617E-4</v>
      </c>
      <c r="N1065" s="19">
        <f t="shared" si="149"/>
        <v>1.2382392067789811E-7</v>
      </c>
    </row>
    <row r="1066" spans="1:14" x14ac:dyDescent="0.2">
      <c r="A1066" s="5">
        <v>1064</v>
      </c>
      <c r="B1066" s="2" t="str">
        <f>'Исходные данные'!A1316</f>
        <v>14.12.2011</v>
      </c>
      <c r="C1066" s="2">
        <f>'Исходные данные'!B1316</f>
        <v>896.39</v>
      </c>
      <c r="D1066" s="6" t="str">
        <f>'Исходные данные'!A1068</f>
        <v>12.12.2012</v>
      </c>
      <c r="E1066" s="2">
        <f>'Исходные данные'!B1068</f>
        <v>1039.47</v>
      </c>
      <c r="F1066" s="13">
        <f t="shared" si="144"/>
        <v>1.1596180234049911</v>
      </c>
      <c r="G1066" s="13">
        <f t="shared" si="145"/>
        <v>5.110744996773682E-2</v>
      </c>
      <c r="H1066" s="13">
        <f t="shared" si="146"/>
        <v>1.4723138703548564E-4</v>
      </c>
      <c r="I1066" s="13">
        <f t="shared" si="150"/>
        <v>0.14809066072224994</v>
      </c>
      <c r="J1066" s="19">
        <f t="shared" si="147"/>
        <v>2.1803593385138373E-5</v>
      </c>
      <c r="K1066" s="13">
        <f t="shared" si="151"/>
        <v>0.98025810804644675</v>
      </c>
      <c r="L1066" s="13">
        <f t="shared" si="148"/>
        <v>-1.9939366437174266E-2</v>
      </c>
      <c r="M1066" s="13">
        <f t="shared" si="152"/>
        <v>3.975783339159106E-4</v>
      </c>
      <c r="N1066" s="19">
        <f t="shared" si="149"/>
        <v>5.8536009557696976E-8</v>
      </c>
    </row>
    <row r="1067" spans="1:14" x14ac:dyDescent="0.2">
      <c r="A1067" s="5">
        <v>1065</v>
      </c>
      <c r="B1067" s="2" t="str">
        <f>'Исходные данные'!A1317</f>
        <v>13.12.2011</v>
      </c>
      <c r="C1067" s="2">
        <f>'Исходные данные'!B1317</f>
        <v>900.94</v>
      </c>
      <c r="D1067" s="6" t="str">
        <f>'Исходные данные'!A1069</f>
        <v>11.12.2012</v>
      </c>
      <c r="E1067" s="2">
        <f>'Исходные данные'!B1069</f>
        <v>1036.1099999999999</v>
      </c>
      <c r="F1067" s="13">
        <f t="shared" si="144"/>
        <v>1.1500321886030145</v>
      </c>
      <c r="G1067" s="13">
        <f t="shared" si="145"/>
        <v>5.0964806719996654E-2</v>
      </c>
      <c r="H1067" s="13">
        <f t="shared" si="146"/>
        <v>1.4682045745028252E-4</v>
      </c>
      <c r="I1067" s="13">
        <f t="shared" si="150"/>
        <v>0.13978993207302126</v>
      </c>
      <c r="J1067" s="19">
        <f t="shared" si="147"/>
        <v>2.0524021773904903E-5</v>
      </c>
      <c r="K1067" s="13">
        <f t="shared" si="151"/>
        <v>0.9721549291570396</v>
      </c>
      <c r="L1067" s="13">
        <f t="shared" si="148"/>
        <v>-2.8240095086402933E-2</v>
      </c>
      <c r="M1067" s="13">
        <f t="shared" si="152"/>
        <v>7.9750297048907773E-4</v>
      </c>
      <c r="N1067" s="19">
        <f t="shared" si="149"/>
        <v>1.1708975094516556E-7</v>
      </c>
    </row>
    <row r="1068" spans="1:14" x14ac:dyDescent="0.2">
      <c r="A1068" s="5">
        <v>1066</v>
      </c>
      <c r="B1068" s="2" t="str">
        <f>'Исходные данные'!A1318</f>
        <v>12.12.2011</v>
      </c>
      <c r="C1068" s="2">
        <f>'Исходные данные'!B1318</f>
        <v>917.35</v>
      </c>
      <c r="D1068" s="6" t="str">
        <f>'Исходные данные'!A1070</f>
        <v>10.12.2012</v>
      </c>
      <c r="E1068" s="2">
        <f>'Исходные данные'!B1070</f>
        <v>1035.95</v>
      </c>
      <c r="F1068" s="13">
        <f t="shared" si="144"/>
        <v>1.1292854417615958</v>
      </c>
      <c r="G1068" s="13">
        <f t="shared" si="145"/>
        <v>5.0822561596133485E-2</v>
      </c>
      <c r="H1068" s="13">
        <f t="shared" si="146"/>
        <v>1.4641067478848608E-4</v>
      </c>
      <c r="I1068" s="13">
        <f t="shared" si="150"/>
        <v>0.12158508028176286</v>
      </c>
      <c r="J1068" s="19">
        <f t="shared" si="147"/>
        <v>1.7801353648265153E-5</v>
      </c>
      <c r="K1068" s="13">
        <f t="shared" si="151"/>
        <v>0.95461711377609937</v>
      </c>
      <c r="L1068" s="13">
        <f t="shared" si="148"/>
        <v>-4.6444946877661278E-2</v>
      </c>
      <c r="M1068" s="13">
        <f t="shared" si="152"/>
        <v>2.1571330904687756E-3</v>
      </c>
      <c r="N1068" s="19">
        <f t="shared" si="149"/>
        <v>3.1582731138410581E-7</v>
      </c>
    </row>
    <row r="1069" spans="1:14" x14ac:dyDescent="0.2">
      <c r="A1069" s="5">
        <v>1067</v>
      </c>
      <c r="B1069" s="2" t="str">
        <f>'Исходные данные'!A1319</f>
        <v>09.12.2011</v>
      </c>
      <c r="C1069" s="2">
        <f>'Исходные данные'!B1319</f>
        <v>923.6</v>
      </c>
      <c r="D1069" s="6" t="str">
        <f>'Исходные данные'!A1071</f>
        <v>07.12.2012</v>
      </c>
      <c r="E1069" s="2">
        <f>'Исходные данные'!B1071</f>
        <v>1037.47</v>
      </c>
      <c r="F1069" s="13">
        <f t="shared" si="144"/>
        <v>1.1232893027284538</v>
      </c>
      <c r="G1069" s="13">
        <f t="shared" si="145"/>
        <v>5.0680713484965299E-2</v>
      </c>
      <c r="H1069" s="13">
        <f t="shared" si="146"/>
        <v>1.4600203584898039E-4</v>
      </c>
      <c r="I1069" s="13">
        <f t="shared" si="150"/>
        <v>0.11626125854379661</v>
      </c>
      <c r="J1069" s="19">
        <f t="shared" si="147"/>
        <v>1.697438043775897E-5</v>
      </c>
      <c r="K1069" s="13">
        <f t="shared" si="151"/>
        <v>0.94954840685228636</v>
      </c>
      <c r="L1069" s="13">
        <f t="shared" si="148"/>
        <v>-5.1768768615627528E-2</v>
      </c>
      <c r="M1069" s="13">
        <f t="shared" si="152"/>
        <v>2.680005403978379E-3</v>
      </c>
      <c r="N1069" s="19">
        <f t="shared" si="149"/>
        <v>3.9128624506711247E-7</v>
      </c>
    </row>
    <row r="1070" spans="1:14" x14ac:dyDescent="0.2">
      <c r="A1070" s="5">
        <v>1068</v>
      </c>
      <c r="B1070" s="2" t="str">
        <f>'Исходные данные'!A1320</f>
        <v>08.12.2011</v>
      </c>
      <c r="C1070" s="2">
        <f>'Исходные данные'!B1320</f>
        <v>926.28</v>
      </c>
      <c r="D1070" s="6" t="str">
        <f>'Исходные данные'!A1072</f>
        <v>06.12.2012</v>
      </c>
      <c r="E1070" s="2">
        <f>'Исходные данные'!B1072</f>
        <v>1038.92</v>
      </c>
      <c r="F1070" s="13">
        <f t="shared" si="144"/>
        <v>1.1216046983633459</v>
      </c>
      <c r="G1070" s="13">
        <f t="shared" si="145"/>
        <v>5.0539261278411303E-2</v>
      </c>
      <c r="H1070" s="13">
        <f t="shared" si="146"/>
        <v>1.4559453743958367E-4</v>
      </c>
      <c r="I1070" s="13">
        <f t="shared" si="150"/>
        <v>0.11476042627242647</v>
      </c>
      <c r="J1070" s="19">
        <f t="shared" si="147"/>
        <v>1.6708491179503378E-5</v>
      </c>
      <c r="K1070" s="13">
        <f t="shared" si="151"/>
        <v>0.94812436285295398</v>
      </c>
      <c r="L1070" s="13">
        <f t="shared" si="148"/>
        <v>-5.3269600886997684E-2</v>
      </c>
      <c r="M1070" s="13">
        <f t="shared" si="152"/>
        <v>2.8376503786600215E-3</v>
      </c>
      <c r="N1070" s="19">
        <f t="shared" si="149"/>
        <v>4.131463942962653E-7</v>
      </c>
    </row>
    <row r="1071" spans="1:14" x14ac:dyDescent="0.2">
      <c r="A1071" s="5">
        <v>1069</v>
      </c>
      <c r="B1071" s="2" t="str">
        <f>'Исходные данные'!A1321</f>
        <v>07.12.2011</v>
      </c>
      <c r="C1071" s="2">
        <f>'Исходные данные'!B1321</f>
        <v>928.71</v>
      </c>
      <c r="D1071" s="6" t="str">
        <f>'Исходные данные'!A1073</f>
        <v>05.12.2012</v>
      </c>
      <c r="E1071" s="2">
        <f>'Исходные данные'!B1073</f>
        <v>1039.02</v>
      </c>
      <c r="F1071" s="13">
        <f t="shared" si="144"/>
        <v>1.1187776593339147</v>
      </c>
      <c r="G1071" s="13">
        <f t="shared" si="145"/>
        <v>5.0398203871483492E-2</v>
      </c>
      <c r="H1071" s="13">
        <f t="shared" si="146"/>
        <v>1.4518817637702389E-4</v>
      </c>
      <c r="I1071" s="13">
        <f t="shared" si="150"/>
        <v>0.11223671372827206</v>
      </c>
      <c r="J1071" s="19">
        <f t="shared" si="147"/>
        <v>1.6295443788757901E-5</v>
      </c>
      <c r="K1071" s="13">
        <f t="shared" si="151"/>
        <v>0.9457345863278992</v>
      </c>
      <c r="L1071" s="13">
        <f t="shared" si="148"/>
        <v>-5.5793313431152125E-2</v>
      </c>
      <c r="M1071" s="13">
        <f t="shared" si="152"/>
        <v>3.1128938236267768E-3</v>
      </c>
      <c r="N1071" s="19">
        <f t="shared" si="149"/>
        <v>4.5195537750767279E-7</v>
      </c>
    </row>
    <row r="1072" spans="1:14" x14ac:dyDescent="0.2">
      <c r="A1072" s="5">
        <v>1070</v>
      </c>
      <c r="B1072" s="2" t="str">
        <f>'Исходные данные'!A1322</f>
        <v>06.12.2011</v>
      </c>
      <c r="C1072" s="2">
        <f>'Исходные данные'!B1322</f>
        <v>925.33</v>
      </c>
      <c r="D1072" s="6" t="str">
        <f>'Исходные данные'!A1074</f>
        <v>04.12.2012</v>
      </c>
      <c r="E1072" s="2">
        <f>'Исходные данные'!B1074</f>
        <v>1036.29</v>
      </c>
      <c r="F1072" s="13">
        <f t="shared" si="144"/>
        <v>1.1199139766353625</v>
      </c>
      <c r="G1072" s="13">
        <f t="shared" si="145"/>
        <v>5.0257540162277931E-2</v>
      </c>
      <c r="H1072" s="13">
        <f t="shared" si="146"/>
        <v>1.4478294948691364E-4</v>
      </c>
      <c r="I1072" s="13">
        <f t="shared" si="150"/>
        <v>0.11325187578165792</v>
      </c>
      <c r="J1072" s="19">
        <f t="shared" si="147"/>
        <v>1.6396940610593998E-5</v>
      </c>
      <c r="K1072" s="13">
        <f t="shared" si="151"/>
        <v>0.94669514767273499</v>
      </c>
      <c r="L1072" s="13">
        <f t="shared" si="148"/>
        <v>-5.4778151377766211E-2</v>
      </c>
      <c r="M1072" s="13">
        <f t="shared" si="152"/>
        <v>3.0006458683654673E-3</v>
      </c>
      <c r="N1072" s="19">
        <f t="shared" si="149"/>
        <v>4.3444235918767354E-7</v>
      </c>
    </row>
    <row r="1073" spans="1:14" x14ac:dyDescent="0.2">
      <c r="A1073" s="5">
        <v>1071</v>
      </c>
      <c r="B1073" s="2" t="str">
        <f>'Исходные данные'!A1323</f>
        <v>05.12.2011</v>
      </c>
      <c r="C1073" s="2">
        <f>'Исходные данные'!B1323</f>
        <v>932.72</v>
      </c>
      <c r="D1073" s="6" t="str">
        <f>'Исходные данные'!A1075</f>
        <v>03.12.2012</v>
      </c>
      <c r="E1073" s="2">
        <f>'Исходные данные'!B1075</f>
        <v>1039.0999999999999</v>
      </c>
      <c r="F1073" s="13">
        <f t="shared" si="144"/>
        <v>1.114053520885153</v>
      </c>
      <c r="G1073" s="13">
        <f t="shared" si="145"/>
        <v>5.011726905196616E-2</v>
      </c>
      <c r="H1073" s="13">
        <f t="shared" si="146"/>
        <v>1.4437885360372543E-4</v>
      </c>
      <c r="I1073" s="13">
        <f t="shared" si="150"/>
        <v>0.10800518423356498</v>
      </c>
      <c r="J1073" s="19">
        <f t="shared" si="147"/>
        <v>1.559366468290127E-5</v>
      </c>
      <c r="K1073" s="13">
        <f t="shared" si="151"/>
        <v>0.94174113768837653</v>
      </c>
      <c r="L1073" s="13">
        <f t="shared" si="148"/>
        <v>-6.0024842925859176E-2</v>
      </c>
      <c r="M1073" s="13">
        <f t="shared" si="152"/>
        <v>3.6029817682740632E-3</v>
      </c>
      <c r="N1073" s="19">
        <f t="shared" si="149"/>
        <v>5.2019437725853272E-7</v>
      </c>
    </row>
    <row r="1074" spans="1:14" x14ac:dyDescent="0.2">
      <c r="A1074" s="5">
        <v>1072</v>
      </c>
      <c r="B1074" s="2" t="str">
        <f>'Исходные данные'!A1324</f>
        <v>02.12.2011</v>
      </c>
      <c r="C1074" s="2">
        <f>'Исходные данные'!B1324</f>
        <v>929.47</v>
      </c>
      <c r="D1074" s="6" t="str">
        <f>'Исходные данные'!A1076</f>
        <v>30.11.2012</v>
      </c>
      <c r="E1074" s="2">
        <f>'Исходные данные'!B1076</f>
        <v>1048.1500000000001</v>
      </c>
      <c r="F1074" s="13">
        <f t="shared" si="144"/>
        <v>1.1276856703282516</v>
      </c>
      <c r="G1074" s="13">
        <f t="shared" si="145"/>
        <v>4.997738944478651E-2</v>
      </c>
      <c r="H1074" s="13">
        <f t="shared" si="146"/>
        <v>1.4397588557076664E-4</v>
      </c>
      <c r="I1074" s="13">
        <f t="shared" si="150"/>
        <v>0.12016745318614605</v>
      </c>
      <c r="J1074" s="19">
        <f t="shared" si="147"/>
        <v>1.7301215489259021E-5</v>
      </c>
      <c r="K1074" s="13">
        <f t="shared" si="151"/>
        <v>0.95326478146761029</v>
      </c>
      <c r="L1074" s="13">
        <f t="shared" si="148"/>
        <v>-4.786257397327813E-2</v>
      </c>
      <c r="M1074" s="13">
        <f t="shared" si="152"/>
        <v>2.2908259873475182E-3</v>
      </c>
      <c r="N1074" s="19">
        <f t="shared" si="149"/>
        <v>3.298237002168848E-7</v>
      </c>
    </row>
    <row r="1075" spans="1:14" x14ac:dyDescent="0.2">
      <c r="A1075" s="5">
        <v>1073</v>
      </c>
      <c r="B1075" s="2" t="str">
        <f>'Исходные данные'!A1325</f>
        <v>01.12.2011</v>
      </c>
      <c r="C1075" s="2">
        <f>'Исходные данные'!B1325</f>
        <v>940.92</v>
      </c>
      <c r="D1075" s="6" t="str">
        <f>'Исходные данные'!A1077</f>
        <v>29.11.2012</v>
      </c>
      <c r="E1075" s="2">
        <f>'Исходные данные'!B1077</f>
        <v>1048.21</v>
      </c>
      <c r="F1075" s="13">
        <f t="shared" si="144"/>
        <v>1.1140266972750075</v>
      </c>
      <c r="G1075" s="13">
        <f t="shared" si="145"/>
        <v>4.9837900248035749E-2</v>
      </c>
      <c r="H1075" s="13">
        <f t="shared" si="146"/>
        <v>1.4357404224015546E-4</v>
      </c>
      <c r="I1075" s="13">
        <f t="shared" si="150"/>
        <v>0.10798110645581876</v>
      </c>
      <c r="J1075" s="19">
        <f t="shared" si="147"/>
        <v>1.5503283939426445E-5</v>
      </c>
      <c r="K1075" s="13">
        <f t="shared" si="151"/>
        <v>0.94171846292754879</v>
      </c>
      <c r="L1075" s="13">
        <f t="shared" si="148"/>
        <v>-6.0048920703605423E-2</v>
      </c>
      <c r="M1075" s="13">
        <f t="shared" si="152"/>
        <v>3.6058728776678884E-3</v>
      </c>
      <c r="N1075" s="19">
        <f t="shared" si="149"/>
        <v>5.1770974485092032E-7</v>
      </c>
    </row>
    <row r="1076" spans="1:14" x14ac:dyDescent="0.2">
      <c r="A1076" s="5">
        <v>1074</v>
      </c>
      <c r="B1076" s="2" t="str">
        <f>'Исходные данные'!A1326</f>
        <v>30.11.2011</v>
      </c>
      <c r="C1076" s="2">
        <f>'Исходные данные'!B1326</f>
        <v>925.94</v>
      </c>
      <c r="D1076" s="6" t="str">
        <f>'Исходные данные'!A1078</f>
        <v>28.11.2012</v>
      </c>
      <c r="E1076" s="2">
        <f>'Исходные данные'!B1078</f>
        <v>1033.57</v>
      </c>
      <c r="F1076" s="13">
        <f t="shared" si="144"/>
        <v>1.1162386331727756</v>
      </c>
      <c r="G1076" s="13">
        <f t="shared" si="145"/>
        <v>4.9698800372060349E-2</v>
      </c>
      <c r="H1076" s="13">
        <f t="shared" si="146"/>
        <v>1.431733204727957E-4</v>
      </c>
      <c r="I1076" s="13">
        <f t="shared" si="150"/>
        <v>0.10996467010881877</v>
      </c>
      <c r="J1076" s="19">
        <f t="shared" si="147"/>
        <v>1.5744006954175168E-5</v>
      </c>
      <c r="K1076" s="13">
        <f t="shared" si="151"/>
        <v>0.94358827527480738</v>
      </c>
      <c r="L1076" s="13">
        <f t="shared" si="148"/>
        <v>-5.8065357050605386E-2</v>
      </c>
      <c r="M1076" s="13">
        <f t="shared" si="152"/>
        <v>3.3715856894142855E-3</v>
      </c>
      <c r="N1076" s="19">
        <f t="shared" si="149"/>
        <v>4.8272111841200329E-7</v>
      </c>
    </row>
    <row r="1077" spans="1:14" x14ac:dyDescent="0.2">
      <c r="A1077" s="5">
        <v>1075</v>
      </c>
      <c r="B1077" s="2" t="str">
        <f>'Исходные данные'!A1327</f>
        <v>29.11.2011</v>
      </c>
      <c r="C1077" s="2">
        <f>'Исходные данные'!B1327</f>
        <v>902.12</v>
      </c>
      <c r="D1077" s="6" t="str">
        <f>'Исходные данные'!A1079</f>
        <v>27.11.2012</v>
      </c>
      <c r="E1077" s="2">
        <f>'Исходные данные'!B1079</f>
        <v>1030.26</v>
      </c>
      <c r="F1077" s="13">
        <f t="shared" si="144"/>
        <v>1.1420431871591363</v>
      </c>
      <c r="G1077" s="13">
        <f t="shared" si="145"/>
        <v>4.9560088730248135E-2</v>
      </c>
      <c r="H1077" s="13">
        <f t="shared" si="146"/>
        <v>1.4277371713835278E-4</v>
      </c>
      <c r="I1077" s="13">
        <f t="shared" si="150"/>
        <v>0.13281892764585856</v>
      </c>
      <c r="J1077" s="19">
        <f t="shared" si="147"/>
        <v>1.8963052006329156E-5</v>
      </c>
      <c r="K1077" s="13">
        <f t="shared" si="151"/>
        <v>0.96540159893752364</v>
      </c>
      <c r="L1077" s="13">
        <f t="shared" si="148"/>
        <v>-3.5211099513565609E-2</v>
      </c>
      <c r="M1077" s="13">
        <f t="shared" si="152"/>
        <v>1.2398215289542184E-3</v>
      </c>
      <c r="N1077" s="19">
        <f t="shared" si="149"/>
        <v>1.7701392827694965E-7</v>
      </c>
    </row>
    <row r="1078" spans="1:14" x14ac:dyDescent="0.2">
      <c r="A1078" s="5">
        <v>1076</v>
      </c>
      <c r="B1078" s="2" t="str">
        <f>'Исходные данные'!A1328</f>
        <v>28.11.2011</v>
      </c>
      <c r="C1078" s="2">
        <f>'Исходные данные'!B1328</f>
        <v>911.93</v>
      </c>
      <c r="D1078" s="6" t="str">
        <f>'Исходные данные'!A1080</f>
        <v>26.11.2012</v>
      </c>
      <c r="E1078" s="2">
        <f>'Исходные данные'!B1080</f>
        <v>1034.3900000000001</v>
      </c>
      <c r="F1078" s="13">
        <f t="shared" si="144"/>
        <v>1.1342866228767561</v>
      </c>
      <c r="G1078" s="13">
        <f t="shared" si="145"/>
        <v>4.942176423901963E-2</v>
      </c>
      <c r="H1078" s="13">
        <f t="shared" si="146"/>
        <v>1.423752291152288E-4</v>
      </c>
      <c r="I1078" s="13">
        <f t="shared" si="150"/>
        <v>0.12600392722825815</v>
      </c>
      <c r="J1078" s="19">
        <f t="shared" si="147"/>
        <v>1.7939838008541871E-5</v>
      </c>
      <c r="K1078" s="13">
        <f t="shared" si="151"/>
        <v>0.95884475446380579</v>
      </c>
      <c r="L1078" s="13">
        <f t="shared" si="148"/>
        <v>-4.2026099931165933E-2</v>
      </c>
      <c r="M1078" s="13">
        <f t="shared" si="152"/>
        <v>1.7661930754243429E-3</v>
      </c>
      <c r="N1078" s="19">
        <f t="shared" si="149"/>
        <v>2.5146214377527141E-7</v>
      </c>
    </row>
    <row r="1079" spans="1:14" x14ac:dyDescent="0.2">
      <c r="A1079" s="5">
        <v>1077</v>
      </c>
      <c r="B1079" s="2" t="str">
        <f>'Исходные данные'!A1329</f>
        <v>25.11.2011</v>
      </c>
      <c r="C1079" s="2">
        <f>'Исходные данные'!B1329</f>
        <v>874.78</v>
      </c>
      <c r="D1079" s="6" t="str">
        <f>'Исходные данные'!A1081</f>
        <v>23.11.2012</v>
      </c>
      <c r="E1079" s="2">
        <f>'Исходные данные'!B1081</f>
        <v>1033.49</v>
      </c>
      <c r="F1079" s="13">
        <f t="shared" si="144"/>
        <v>1.1814284734447518</v>
      </c>
      <c r="G1079" s="13">
        <f t="shared" si="145"/>
        <v>4.9283825817819732E-2</v>
      </c>
      <c r="H1079" s="13">
        <f t="shared" si="146"/>
        <v>1.4197785329053854E-4</v>
      </c>
      <c r="I1079" s="13">
        <f t="shared" si="150"/>
        <v>0.16672427704355555</v>
      </c>
      <c r="J1079" s="19">
        <f t="shared" si="147"/>
        <v>2.3671154946061032E-5</v>
      </c>
      <c r="K1079" s="13">
        <f t="shared" si="151"/>
        <v>0.99869510200488798</v>
      </c>
      <c r="L1079" s="13">
        <f t="shared" si="148"/>
        <v>-1.3057501158686197E-3</v>
      </c>
      <c r="M1079" s="13">
        <f t="shared" si="152"/>
        <v>1.7049833650908486E-6</v>
      </c>
      <c r="N1079" s="19">
        <f t="shared" si="149"/>
        <v>2.4206987807167723E-10</v>
      </c>
    </row>
    <row r="1080" spans="1:14" x14ac:dyDescent="0.2">
      <c r="A1080" s="5">
        <v>1078</v>
      </c>
      <c r="B1080" s="2" t="str">
        <f>'Исходные данные'!A1330</f>
        <v>24.11.2011</v>
      </c>
      <c r="C1080" s="2">
        <f>'Исходные данные'!B1330</f>
        <v>879.24</v>
      </c>
      <c r="D1080" s="6" t="str">
        <f>'Исходные данные'!A1082</f>
        <v>22.11.2012</v>
      </c>
      <c r="E1080" s="2">
        <f>'Исходные данные'!B1082</f>
        <v>1029.3499999999999</v>
      </c>
      <c r="F1080" s="13">
        <f t="shared" si="144"/>
        <v>1.1707269914926526</v>
      </c>
      <c r="G1080" s="13">
        <f t="shared" si="145"/>
        <v>4.9146272389109208E-2</v>
      </c>
      <c r="H1080" s="13">
        <f t="shared" si="146"/>
        <v>1.4158158656008493E-4</v>
      </c>
      <c r="I1080" s="13">
        <f t="shared" si="150"/>
        <v>0.15762491609544438</v>
      </c>
      <c r="J1080" s="19">
        <f t="shared" si="147"/>
        <v>2.2316785702193283E-5</v>
      </c>
      <c r="K1080" s="13">
        <f t="shared" si="151"/>
        <v>0.98964883483765698</v>
      </c>
      <c r="L1080" s="13">
        <f t="shared" si="148"/>
        <v>-1.0405111063979736E-2</v>
      </c>
      <c r="M1080" s="13">
        <f t="shared" si="152"/>
        <v>1.0826633625375301E-4</v>
      </c>
      <c r="N1080" s="19">
        <f t="shared" si="149"/>
        <v>1.5328519657853992E-8</v>
      </c>
    </row>
    <row r="1081" spans="1:14" x14ac:dyDescent="0.2">
      <c r="A1081" s="5">
        <v>1079</v>
      </c>
      <c r="B1081" s="2" t="str">
        <f>'Исходные данные'!A1331</f>
        <v>23.11.2011</v>
      </c>
      <c r="C1081" s="2">
        <f>'Исходные данные'!B1331</f>
        <v>870.62</v>
      </c>
      <c r="D1081" s="6" t="str">
        <f>'Исходные данные'!A1083</f>
        <v>21.11.2012</v>
      </c>
      <c r="E1081" s="2">
        <f>'Исходные данные'!B1083</f>
        <v>1030.55</v>
      </c>
      <c r="F1081" s="13">
        <f t="shared" si="144"/>
        <v>1.1836966759320944</v>
      </c>
      <c r="G1081" s="13">
        <f t="shared" si="145"/>
        <v>4.9009102878356255E-2</v>
      </c>
      <c r="H1081" s="13">
        <f t="shared" si="146"/>
        <v>1.4118642582833474E-4</v>
      </c>
      <c r="I1081" s="13">
        <f t="shared" si="150"/>
        <v>0.1686423177724452</v>
      </c>
      <c r="J1081" s="19">
        <f t="shared" si="147"/>
        <v>2.3810006089697791E-5</v>
      </c>
      <c r="K1081" s="13">
        <f t="shared" si="151"/>
        <v>1.0006124781011823</v>
      </c>
      <c r="L1081" s="13">
        <f t="shared" si="148"/>
        <v>6.1229061302106526E-4</v>
      </c>
      <c r="M1081" s="13">
        <f t="shared" si="152"/>
        <v>3.7489979479374229E-7</v>
      </c>
      <c r="N1081" s="19">
        <f t="shared" si="149"/>
        <v>5.2930762070704612E-11</v>
      </c>
    </row>
    <row r="1082" spans="1:14" x14ac:dyDescent="0.2">
      <c r="A1082" s="5">
        <v>1080</v>
      </c>
      <c r="B1082" s="2" t="str">
        <f>'Исходные данные'!A1332</f>
        <v>22.11.2011</v>
      </c>
      <c r="C1082" s="2">
        <f>'Исходные данные'!B1332</f>
        <v>871.7</v>
      </c>
      <c r="D1082" s="6" t="str">
        <f>'Исходные данные'!A1084</f>
        <v>20.11.2012</v>
      </c>
      <c r="E1082" s="2">
        <f>'Исходные данные'!B1084</f>
        <v>1030.05</v>
      </c>
      <c r="F1082" s="13">
        <f t="shared" si="144"/>
        <v>1.181656533210967</v>
      </c>
      <c r="G1082" s="13">
        <f t="shared" si="145"/>
        <v>4.887231621402819E-2</v>
      </c>
      <c r="H1082" s="13">
        <f t="shared" si="146"/>
        <v>1.4079236800839477E-4</v>
      </c>
      <c r="I1082" s="13">
        <f t="shared" si="150"/>
        <v>0.16691729571726466</v>
      </c>
      <c r="J1082" s="19">
        <f t="shared" si="147"/>
        <v>2.3500681325591182E-5</v>
      </c>
      <c r="K1082" s="13">
        <f t="shared" si="151"/>
        <v>0.99888788741391021</v>
      </c>
      <c r="L1082" s="13">
        <f t="shared" si="148"/>
        <v>-1.1127314421594859E-3</v>
      </c>
      <c r="M1082" s="13">
        <f t="shared" si="152"/>
        <v>1.2381712623702739E-6</v>
      </c>
      <c r="N1082" s="19">
        <f t="shared" si="149"/>
        <v>1.7432506402905431E-10</v>
      </c>
    </row>
    <row r="1083" spans="1:14" x14ac:dyDescent="0.2">
      <c r="A1083" s="5">
        <v>1081</v>
      </c>
      <c r="B1083" s="2" t="str">
        <f>'Исходные данные'!A1333</f>
        <v>21.11.2011</v>
      </c>
      <c r="C1083" s="2">
        <f>'Исходные данные'!B1333</f>
        <v>869.09</v>
      </c>
      <c r="D1083" s="6" t="str">
        <f>'Исходные данные'!A1085</f>
        <v>19.11.2012</v>
      </c>
      <c r="E1083" s="2">
        <f>'Исходные данные'!B1085</f>
        <v>1027.3699999999999</v>
      </c>
      <c r="F1083" s="13">
        <f t="shared" si="144"/>
        <v>1.1821215294158256</v>
      </c>
      <c r="G1083" s="13">
        <f t="shared" si="145"/>
        <v>4.8735911327582995E-2</v>
      </c>
      <c r="H1083" s="13">
        <f t="shared" si="146"/>
        <v>1.4039941002198726E-4</v>
      </c>
      <c r="I1083" s="13">
        <f t="shared" si="150"/>
        <v>0.16731073046328304</v>
      </c>
      <c r="J1083" s="19">
        <f t="shared" si="147"/>
        <v>2.349032784739267E-5</v>
      </c>
      <c r="K1083" s="13">
        <f t="shared" si="151"/>
        <v>0.9992809619357127</v>
      </c>
      <c r="L1083" s="13">
        <f t="shared" si="148"/>
        <v>-7.1929669614111309E-4</v>
      </c>
      <c r="M1083" s="13">
        <f t="shared" si="152"/>
        <v>5.1738773707948504E-7</v>
      </c>
      <c r="N1083" s="19">
        <f t="shared" si="149"/>
        <v>7.2640933038570769E-11</v>
      </c>
    </row>
    <row r="1084" spans="1:14" x14ac:dyDescent="0.2">
      <c r="A1084" s="5">
        <v>1082</v>
      </c>
      <c r="B1084" s="2" t="str">
        <f>'Исходные данные'!A1334</f>
        <v>18.11.2011</v>
      </c>
      <c r="C1084" s="2">
        <f>'Исходные данные'!B1334</f>
        <v>892.36</v>
      </c>
      <c r="D1084" s="6" t="str">
        <f>'Исходные данные'!A1086</f>
        <v>16.11.2012</v>
      </c>
      <c r="E1084" s="2">
        <f>'Исходные данные'!B1086</f>
        <v>1012.39</v>
      </c>
      <c r="F1084" s="13">
        <f t="shared" si="144"/>
        <v>1.1345084943296426</v>
      </c>
      <c r="G1084" s="13">
        <f t="shared" si="145"/>
        <v>4.8599887153460967E-2</v>
      </c>
      <c r="H1084" s="13">
        <f t="shared" si="146"/>
        <v>1.4000754879942606E-4</v>
      </c>
      <c r="I1084" s="13">
        <f t="shared" si="150"/>
        <v>0.12619951249896963</v>
      </c>
      <c r="J1084" s="19">
        <f t="shared" si="147"/>
        <v>1.7668884404663268E-5</v>
      </c>
      <c r="K1084" s="13">
        <f t="shared" si="151"/>
        <v>0.95903230871550449</v>
      </c>
      <c r="L1084" s="13">
        <f t="shared" si="148"/>
        <v>-4.183051466045451E-2</v>
      </c>
      <c r="M1084" s="13">
        <f t="shared" si="152"/>
        <v>1.7497919567584974E-3</v>
      </c>
      <c r="N1084" s="19">
        <f t="shared" si="149"/>
        <v>2.4498408277470856E-7</v>
      </c>
    </row>
    <row r="1085" spans="1:14" x14ac:dyDescent="0.2">
      <c r="A1085" s="5">
        <v>1083</v>
      </c>
      <c r="B1085" s="2" t="str">
        <f>'Исходные данные'!A1335</f>
        <v>17.11.2011</v>
      </c>
      <c r="C1085" s="2">
        <f>'Исходные данные'!B1335</f>
        <v>909.2</v>
      </c>
      <c r="D1085" s="6" t="str">
        <f>'Исходные данные'!A1087</f>
        <v>15.11.2012</v>
      </c>
      <c r="E1085" s="2">
        <f>'Исходные данные'!B1087</f>
        <v>1006.21</v>
      </c>
      <c r="F1085" s="13">
        <f t="shared" si="144"/>
        <v>1.1066981962164539</v>
      </c>
      <c r="G1085" s="13">
        <f t="shared" si="145"/>
        <v>4.8464242629076518E-2</v>
      </c>
      <c r="H1085" s="13">
        <f t="shared" si="146"/>
        <v>1.3961678127959287E-4</v>
      </c>
      <c r="I1085" s="13">
        <f t="shared" si="150"/>
        <v>0.10138098441147596</v>
      </c>
      <c r="J1085" s="19">
        <f t="shared" si="147"/>
        <v>1.4154486726486853E-5</v>
      </c>
      <c r="K1085" s="13">
        <f t="shared" si="151"/>
        <v>0.93552347247596879</v>
      </c>
      <c r="L1085" s="13">
        <f t="shared" si="148"/>
        <v>-6.6649042747948167E-2</v>
      </c>
      <c r="M1085" s="13">
        <f t="shared" si="152"/>
        <v>4.4420948992178189E-3</v>
      </c>
      <c r="N1085" s="19">
        <f t="shared" si="149"/>
        <v>6.2019099196728933E-7</v>
      </c>
    </row>
    <row r="1086" spans="1:14" x14ac:dyDescent="0.2">
      <c r="A1086" s="5">
        <v>1084</v>
      </c>
      <c r="B1086" s="2" t="str">
        <f>'Исходные данные'!A1336</f>
        <v>16.11.2011</v>
      </c>
      <c r="C1086" s="2">
        <f>'Исходные данные'!B1336</f>
        <v>923.04</v>
      </c>
      <c r="D1086" s="6" t="str">
        <f>'Исходные данные'!A1088</f>
        <v>14.11.2012</v>
      </c>
      <c r="E1086" s="2">
        <f>'Исходные данные'!B1088</f>
        <v>1006.17</v>
      </c>
      <c r="F1086" s="13">
        <f t="shared" si="144"/>
        <v>1.0900611024440978</v>
      </c>
      <c r="G1086" s="13">
        <f t="shared" si="145"/>
        <v>4.832897669480974E-2</v>
      </c>
      <c r="H1086" s="13">
        <f t="shared" si="146"/>
        <v>1.3922710440991299E-4</v>
      </c>
      <c r="I1086" s="13">
        <f t="shared" si="150"/>
        <v>8.6233751958064403E-2</v>
      </c>
      <c r="J1086" s="19">
        <f t="shared" si="147"/>
        <v>1.2006075587523972E-5</v>
      </c>
      <c r="K1086" s="13">
        <f t="shared" si="151"/>
        <v>0.92145966376006594</v>
      </c>
      <c r="L1086" s="13">
        <f t="shared" si="148"/>
        <v>-8.1796275201359736E-2</v>
      </c>
      <c r="M1086" s="13">
        <f t="shared" si="152"/>
        <v>6.6906306368165729E-3</v>
      </c>
      <c r="N1086" s="19">
        <f t="shared" si="149"/>
        <v>9.3151713024022361E-7</v>
      </c>
    </row>
    <row r="1087" spans="1:14" x14ac:dyDescent="0.2">
      <c r="A1087" s="5">
        <v>1085</v>
      </c>
      <c r="B1087" s="2" t="str">
        <f>'Исходные данные'!A1337</f>
        <v>15.11.2011</v>
      </c>
      <c r="C1087" s="2">
        <f>'Исходные данные'!B1337</f>
        <v>919.17</v>
      </c>
      <c r="D1087" s="6" t="str">
        <f>'Исходные данные'!A1089</f>
        <v>13.11.2012</v>
      </c>
      <c r="E1087" s="2">
        <f>'Исходные данные'!B1089</f>
        <v>1014.13</v>
      </c>
      <c r="F1087" s="13">
        <f t="shared" si="144"/>
        <v>1.1033105954284845</v>
      </c>
      <c r="G1087" s="13">
        <f t="shared" si="145"/>
        <v>4.8194088293998169E-2</v>
      </c>
      <c r="H1087" s="13">
        <f t="shared" si="146"/>
        <v>1.3883851514633159E-4</v>
      </c>
      <c r="I1087" s="13">
        <f t="shared" si="150"/>
        <v>9.8315292135531654E-2</v>
      </c>
      <c r="J1087" s="19">
        <f t="shared" si="147"/>
        <v>1.3649949176275026E-5</v>
      </c>
      <c r="K1087" s="13">
        <f t="shared" si="151"/>
        <v>0.93265983714760359</v>
      </c>
      <c r="L1087" s="13">
        <f t="shared" si="148"/>
        <v>-6.9714735023892485E-2</v>
      </c>
      <c r="M1087" s="13">
        <f t="shared" si="152"/>
        <v>4.8601442794515377E-3</v>
      </c>
      <c r="N1087" s="19">
        <f t="shared" si="149"/>
        <v>6.7477521515598913E-7</v>
      </c>
    </row>
    <row r="1088" spans="1:14" x14ac:dyDescent="0.2">
      <c r="A1088" s="5">
        <v>1086</v>
      </c>
      <c r="B1088" s="2" t="str">
        <f>'Исходные данные'!A1338</f>
        <v>14.11.2011</v>
      </c>
      <c r="C1088" s="2">
        <f>'Исходные данные'!B1338</f>
        <v>926.91</v>
      </c>
      <c r="D1088" s="6" t="str">
        <f>'Исходные данные'!A1090</f>
        <v>12.11.2012</v>
      </c>
      <c r="E1088" s="2">
        <f>'Исходные данные'!B1090</f>
        <v>1017.96</v>
      </c>
      <c r="F1088" s="13">
        <f t="shared" si="144"/>
        <v>1.0982296015794415</v>
      </c>
      <c r="G1088" s="13">
        <f t="shared" si="145"/>
        <v>4.80595763729285E-2</v>
      </c>
      <c r="H1088" s="13">
        <f t="shared" si="146"/>
        <v>1.3845101045328984E-4</v>
      </c>
      <c r="I1088" s="13">
        <f t="shared" si="150"/>
        <v>9.369943013371404E-2</v>
      </c>
      <c r="J1088" s="19">
        <f t="shared" si="147"/>
        <v>1.2972780780910143E-5</v>
      </c>
      <c r="K1088" s="13">
        <f t="shared" si="151"/>
        <v>0.92836472848515472</v>
      </c>
      <c r="L1088" s="13">
        <f t="shared" si="148"/>
        <v>-7.4330597025710141E-2</v>
      </c>
      <c r="M1088" s="13">
        <f t="shared" si="152"/>
        <v>5.5250376541985053E-3</v>
      </c>
      <c r="N1088" s="19">
        <f t="shared" si="149"/>
        <v>7.6494704601625716E-7</v>
      </c>
    </row>
    <row r="1089" spans="1:14" x14ac:dyDescent="0.2">
      <c r="A1089" s="5">
        <v>1087</v>
      </c>
      <c r="B1089" s="2" t="str">
        <f>'Исходные данные'!A1339</f>
        <v>11.11.2011</v>
      </c>
      <c r="C1089" s="2">
        <f>'Исходные данные'!B1339</f>
        <v>930.14</v>
      </c>
      <c r="D1089" s="6" t="str">
        <f>'Исходные данные'!A1091</f>
        <v>09.11.2012</v>
      </c>
      <c r="E1089" s="2">
        <f>'Исходные данные'!B1091</f>
        <v>1016.44</v>
      </c>
      <c r="F1089" s="13">
        <f t="shared" si="144"/>
        <v>1.0927817317823123</v>
      </c>
      <c r="G1089" s="13">
        <f t="shared" si="145"/>
        <v>4.7925439880828438E-2</v>
      </c>
      <c r="H1089" s="13">
        <f t="shared" si="146"/>
        <v>1.3806458730370138E-4</v>
      </c>
      <c r="I1089" s="13">
        <f t="shared" si="150"/>
        <v>8.8726492804389212E-2</v>
      </c>
      <c r="J1089" s="19">
        <f t="shared" si="147"/>
        <v>1.2249986611942827E-5</v>
      </c>
      <c r="K1089" s="13">
        <f t="shared" si="151"/>
        <v>0.92375948914562078</v>
      </c>
      <c r="L1089" s="13">
        <f t="shared" si="148"/>
        <v>-7.9303534355034982E-2</v>
      </c>
      <c r="M1089" s="13">
        <f t="shared" si="152"/>
        <v>6.2890505612002096E-3</v>
      </c>
      <c r="N1089" s="19">
        <f t="shared" si="149"/>
        <v>8.6829517026421855E-7</v>
      </c>
    </row>
    <row r="1090" spans="1:14" x14ac:dyDescent="0.2">
      <c r="A1090" s="5">
        <v>1088</v>
      </c>
      <c r="B1090" s="2" t="str">
        <f>'Исходные данные'!A1340</f>
        <v>10.11.2011</v>
      </c>
      <c r="C1090" s="2">
        <f>'Исходные данные'!B1340</f>
        <v>899.49</v>
      </c>
      <c r="D1090" s="6" t="str">
        <f>'Исходные данные'!A1092</f>
        <v>08.11.2012</v>
      </c>
      <c r="E1090" s="2">
        <f>'Исходные данные'!B1092</f>
        <v>1014.88</v>
      </c>
      <c r="F1090" s="13">
        <f t="shared" ref="F1090:F1153" si="153">E1090/C1090</f>
        <v>1.1282838052674293</v>
      </c>
      <c r="G1090" s="13">
        <f t="shared" ref="G1090:G1153" si="154">1/POWER(2,A1090/248)</f>
        <v>4.779167776985848E-2</v>
      </c>
      <c r="H1090" s="13">
        <f t="shared" ref="H1090:H1153" si="155">G1090/SUM(G$2:G$1242)</f>
        <v>1.376792426789288E-4</v>
      </c>
      <c r="I1090" s="13">
        <f t="shared" si="150"/>
        <v>0.1206977218441786</v>
      </c>
      <c r="J1090" s="19">
        <f t="shared" ref="J1090:J1153" si="156">H1090*I1090</f>
        <v>1.6617570936578512E-5</v>
      </c>
      <c r="K1090" s="13">
        <f t="shared" si="151"/>
        <v>0.95377040194952833</v>
      </c>
      <c r="L1090" s="13">
        <f t="shared" ref="L1090:L1153" si="157">LN(K1090)</f>
        <v>-4.7332305315245529E-2</v>
      </c>
      <c r="M1090" s="13">
        <f t="shared" si="152"/>
        <v>2.2403471264556174E-3</v>
      </c>
      <c r="N1090" s="19">
        <f t="shared" ref="N1090:N1153" si="158">M1090*H1090</f>
        <v>3.0844929570832375E-7</v>
      </c>
    </row>
    <row r="1091" spans="1:14" x14ac:dyDescent="0.2">
      <c r="A1091" s="5">
        <v>1089</v>
      </c>
      <c r="B1091" s="2" t="str">
        <f>'Исходные данные'!A1341</f>
        <v>09.11.2011</v>
      </c>
      <c r="C1091" s="2">
        <f>'Исходные данные'!B1341</f>
        <v>915.69</v>
      </c>
      <c r="D1091" s="6" t="str">
        <f>'Исходные данные'!A1093</f>
        <v>07.11.2012</v>
      </c>
      <c r="E1091" s="2">
        <f>'Исходные данные'!B1093</f>
        <v>1033.3499999999999</v>
      </c>
      <c r="F1091" s="13">
        <f t="shared" si="153"/>
        <v>1.1284932673721455</v>
      </c>
      <c r="G1091" s="13">
        <f t="shared" si="154"/>
        <v>4.7658288995103541E-2</v>
      </c>
      <c r="H1091" s="13">
        <f t="shared" si="155"/>
        <v>1.3729497356875932E-4</v>
      </c>
      <c r="I1091" s="13">
        <f t="shared" ref="I1091:I1154" si="159">LN(F1091)</f>
        <v>0.12088335126044403</v>
      </c>
      <c r="J1091" s="19">
        <f t="shared" si="156"/>
        <v>1.6596676516205711E-5</v>
      </c>
      <c r="K1091" s="13">
        <f t="shared" ref="K1091:K1154" si="160">F1091/GEOMEAN(F$2:F$1242)</f>
        <v>0.95394746622615412</v>
      </c>
      <c r="L1091" s="13">
        <f t="shared" si="157"/>
        <v>-4.7146675898980167E-2</v>
      </c>
      <c r="M1091" s="13">
        <f t="shared" ref="M1091:M1154" si="161">POWER(L1091-AVERAGE(L$2:L$1242),2)</f>
        <v>2.2228090483234746E-3</v>
      </c>
      <c r="N1091" s="19">
        <f t="shared" si="158"/>
        <v>3.0518050953797051E-7</v>
      </c>
    </row>
    <row r="1092" spans="1:14" x14ac:dyDescent="0.2">
      <c r="A1092" s="5">
        <v>1090</v>
      </c>
      <c r="B1092" s="2" t="str">
        <f>'Исходные данные'!A1342</f>
        <v>08.11.2011</v>
      </c>
      <c r="C1092" s="2">
        <f>'Исходные данные'!B1342</f>
        <v>946.75</v>
      </c>
      <c r="D1092" s="6" t="str">
        <f>'Исходные данные'!A1094</f>
        <v>06.11.2012</v>
      </c>
      <c r="E1092" s="2">
        <f>'Исходные данные'!B1094</f>
        <v>1050.4100000000001</v>
      </c>
      <c r="F1092" s="13">
        <f t="shared" si="153"/>
        <v>1.1094903617639293</v>
      </c>
      <c r="G1092" s="13">
        <f t="shared" si="154"/>
        <v>4.7525272514565141E-2</v>
      </c>
      <c r="H1092" s="13">
        <f t="shared" si="155"/>
        <v>1.3691177697138242E-4</v>
      </c>
      <c r="I1092" s="13">
        <f t="shared" si="159"/>
        <v>0.10390077634415318</v>
      </c>
      <c r="J1092" s="19">
        <f t="shared" si="156"/>
        <v>1.4225239917984187E-5</v>
      </c>
      <c r="K1092" s="13">
        <f t="shared" si="160"/>
        <v>0.93788376945452379</v>
      </c>
      <c r="L1092" s="13">
        <f t="shared" si="157"/>
        <v>-6.4129250815270947E-2</v>
      </c>
      <c r="M1092" s="13">
        <f t="shared" si="161"/>
        <v>4.112560810127926E-3</v>
      </c>
      <c r="N1092" s="19">
        <f t="shared" si="158"/>
        <v>5.6305800841748241E-7</v>
      </c>
    </row>
    <row r="1093" spans="1:14" x14ac:dyDescent="0.2">
      <c r="A1093" s="5">
        <v>1091</v>
      </c>
      <c r="B1093" s="2" t="str">
        <f>'Исходные данные'!A1343</f>
        <v>07.11.2011</v>
      </c>
      <c r="C1093" s="2">
        <f>'Исходные данные'!B1343</f>
        <v>940.66</v>
      </c>
      <c r="D1093" s="6" t="str">
        <f>'Исходные данные'!A1095</f>
        <v>02.11.2012</v>
      </c>
      <c r="E1093" s="2">
        <f>'Исходные данные'!B1095</f>
        <v>1043.0899999999999</v>
      </c>
      <c r="F1093" s="13">
        <f t="shared" si="153"/>
        <v>1.1088916292815683</v>
      </c>
      <c r="G1093" s="13">
        <f t="shared" si="154"/>
        <v>4.7392627289152923E-2</v>
      </c>
      <c r="H1093" s="13">
        <f t="shared" si="155"/>
        <v>1.3652964989336534E-4</v>
      </c>
      <c r="I1093" s="13">
        <f t="shared" si="159"/>
        <v>0.10336098428010301</v>
      </c>
      <c r="J1093" s="19">
        <f t="shared" si="156"/>
        <v>1.4111838996396103E-5</v>
      </c>
      <c r="K1093" s="13">
        <f t="shared" si="160"/>
        <v>0.93737764385235189</v>
      </c>
      <c r="L1093" s="13">
        <f t="shared" si="157"/>
        <v>-6.4669042879321112E-2</v>
      </c>
      <c r="M1093" s="13">
        <f t="shared" si="161"/>
        <v>4.1820851069274689E-3</v>
      </c>
      <c r="N1093" s="19">
        <f t="shared" si="158"/>
        <v>5.7097861547306467E-7</v>
      </c>
    </row>
    <row r="1094" spans="1:14" x14ac:dyDescent="0.2">
      <c r="A1094" s="5">
        <v>1092</v>
      </c>
      <c r="B1094" s="2" t="str">
        <f>'Исходные данные'!A1344</f>
        <v>03.11.2011</v>
      </c>
      <c r="C1094" s="2">
        <f>'Исходные данные'!B1344</f>
        <v>929.65</v>
      </c>
      <c r="D1094" s="6" t="str">
        <f>'Исходные данные'!A1096</f>
        <v>01.11.2012</v>
      </c>
      <c r="E1094" s="2">
        <f>'Исходные данные'!B1096</f>
        <v>1038.9000000000001</v>
      </c>
      <c r="F1094" s="13">
        <f t="shared" si="153"/>
        <v>1.1175173452374552</v>
      </c>
      <c r="G1094" s="13">
        <f t="shared" si="154"/>
        <v>4.7260352282676728E-2</v>
      </c>
      <c r="H1094" s="13">
        <f t="shared" si="155"/>
        <v>1.3614858934963027E-4</v>
      </c>
      <c r="I1094" s="13">
        <f t="shared" si="159"/>
        <v>0.11110956885041441</v>
      </c>
      <c r="J1094" s="19">
        <f t="shared" si="156"/>
        <v>1.5127411062229542E-5</v>
      </c>
      <c r="K1094" s="13">
        <f t="shared" si="160"/>
        <v>0.94466920696434631</v>
      </c>
      <c r="L1094" s="13">
        <f t="shared" si="157"/>
        <v>-5.6920458309009742E-2</v>
      </c>
      <c r="M1094" s="13">
        <f t="shared" si="161"/>
        <v>3.2399385741077131E-3</v>
      </c>
      <c r="N1094" s="19">
        <f t="shared" si="158"/>
        <v>4.4111306644421766E-7</v>
      </c>
    </row>
    <row r="1095" spans="1:14" x14ac:dyDescent="0.2">
      <c r="A1095" s="5">
        <v>1093</v>
      </c>
      <c r="B1095" s="2" t="str">
        <f>'Исходные данные'!A1345</f>
        <v>02.11.2011</v>
      </c>
      <c r="C1095" s="2">
        <f>'Исходные данные'!B1345</f>
        <v>918.67</v>
      </c>
      <c r="D1095" s="6" t="str">
        <f>'Исходные данные'!A1097</f>
        <v>31.10.2012</v>
      </c>
      <c r="E1095" s="2">
        <f>'Исходные данные'!B1097</f>
        <v>1037.0899999999999</v>
      </c>
      <c r="F1095" s="13">
        <f t="shared" si="153"/>
        <v>1.128903741278152</v>
      </c>
      <c r="G1095" s="13">
        <f t="shared" si="154"/>
        <v>4.7128446461838475E-2</v>
      </c>
      <c r="H1095" s="13">
        <f t="shared" si="155"/>
        <v>1.3576859236343099E-4</v>
      </c>
      <c r="I1095" s="13">
        <f t="shared" si="159"/>
        <v>0.12124702137160082</v>
      </c>
      <c r="J1095" s="19">
        <f t="shared" si="156"/>
        <v>1.6461537419881075E-5</v>
      </c>
      <c r="K1095" s="13">
        <f t="shared" si="160"/>
        <v>0.95429445149749625</v>
      </c>
      <c r="L1095" s="13">
        <f t="shared" si="157"/>
        <v>-4.6783005787823302E-2</v>
      </c>
      <c r="M1095" s="13">
        <f t="shared" si="161"/>
        <v>2.1886496305435058E-3</v>
      </c>
      <c r="N1095" s="19">
        <f t="shared" si="158"/>
        <v>2.9714987951563509E-7</v>
      </c>
    </row>
    <row r="1096" spans="1:14" x14ac:dyDescent="0.2">
      <c r="A1096" s="5">
        <v>1094</v>
      </c>
      <c r="B1096" s="2" t="str">
        <f>'Исходные данные'!A1346</f>
        <v>01.11.2011</v>
      </c>
      <c r="C1096" s="2">
        <f>'Исходные данные'!B1346</f>
        <v>897.01</v>
      </c>
      <c r="D1096" s="6" t="str">
        <f>'Исходные данные'!A1098</f>
        <v>30.10.2012</v>
      </c>
      <c r="E1096" s="2">
        <f>'Исходные данные'!B1098</f>
        <v>1039.99</v>
      </c>
      <c r="F1096" s="13">
        <f t="shared" si="153"/>
        <v>1.1593962163186586</v>
      </c>
      <c r="G1096" s="13">
        <f t="shared" si="154"/>
        <v>4.6996908796223986E-2</v>
      </c>
      <c r="H1096" s="13">
        <f t="shared" si="155"/>
        <v>1.3538965596632927E-4</v>
      </c>
      <c r="I1096" s="13">
        <f t="shared" si="159"/>
        <v>0.1478993664359024</v>
      </c>
      <c r="J1096" s="19">
        <f t="shared" si="156"/>
        <v>2.0024044339394891E-5</v>
      </c>
      <c r="K1096" s="13">
        <f t="shared" si="160"/>
        <v>0.98007060820562752</v>
      </c>
      <c r="L1096" s="13">
        <f t="shared" si="157"/>
        <v>-2.0130660723521789E-2</v>
      </c>
      <c r="M1096" s="13">
        <f t="shared" si="161"/>
        <v>4.0524350116554186E-4</v>
      </c>
      <c r="N1096" s="19">
        <f t="shared" si="158"/>
        <v>5.4865778205393464E-8</v>
      </c>
    </row>
    <row r="1097" spans="1:14" x14ac:dyDescent="0.2">
      <c r="A1097" s="5">
        <v>1095</v>
      </c>
      <c r="B1097" s="2" t="str">
        <f>'Исходные данные'!A1347</f>
        <v>31.10.2011</v>
      </c>
      <c r="C1097" s="2">
        <f>'Исходные данные'!B1347</f>
        <v>917.96</v>
      </c>
      <c r="D1097" s="6" t="str">
        <f>'Исходные данные'!A1099</f>
        <v>29.10.2012</v>
      </c>
      <c r="E1097" s="2">
        <f>'Исходные данные'!B1099</f>
        <v>1040.92</v>
      </c>
      <c r="F1097" s="13">
        <f t="shared" si="153"/>
        <v>1.1339491916859123</v>
      </c>
      <c r="G1097" s="13">
        <f t="shared" si="154"/>
        <v>4.6865738258295098E-2</v>
      </c>
      <c r="H1097" s="13">
        <f t="shared" si="155"/>
        <v>1.3501177719817212E-4</v>
      </c>
      <c r="I1097" s="13">
        <f t="shared" si="159"/>
        <v>0.12570639979203083</v>
      </c>
      <c r="J1097" s="19">
        <f t="shared" si="156"/>
        <v>1.6971844441106017E-5</v>
      </c>
      <c r="K1097" s="13">
        <f t="shared" si="160"/>
        <v>0.95855951427776487</v>
      </c>
      <c r="L1097" s="13">
        <f t="shared" si="157"/>
        <v>-4.2323627367393368E-2</v>
      </c>
      <c r="M1097" s="13">
        <f t="shared" si="161"/>
        <v>1.7912894335339665E-3</v>
      </c>
      <c r="N1097" s="19">
        <f t="shared" si="158"/>
        <v>2.4184516989772783E-7</v>
      </c>
    </row>
    <row r="1098" spans="1:14" x14ac:dyDescent="0.2">
      <c r="A1098" s="5">
        <v>1096</v>
      </c>
      <c r="B1098" s="2" t="str">
        <f>'Исходные данные'!A1348</f>
        <v>28.10.2011</v>
      </c>
      <c r="C1098" s="2">
        <f>'Исходные данные'!B1348</f>
        <v>947.46</v>
      </c>
      <c r="D1098" s="6" t="str">
        <f>'Исходные данные'!A1100</f>
        <v>26.10.2012</v>
      </c>
      <c r="E1098" s="2">
        <f>'Исходные данные'!B1100</f>
        <v>1038.08</v>
      </c>
      <c r="F1098" s="13">
        <f t="shared" si="153"/>
        <v>1.0956451987418994</v>
      </c>
      <c r="G1098" s="13">
        <f t="shared" si="154"/>
        <v>4.6734933823381543E-2</v>
      </c>
      <c r="H1098" s="13">
        <f t="shared" si="155"/>
        <v>1.3463495310706851E-4</v>
      </c>
      <c r="I1098" s="13">
        <f t="shared" si="159"/>
        <v>9.1343412340331887E-2</v>
      </c>
      <c r="J1098" s="19">
        <f t="shared" si="156"/>
        <v>1.2298016037080208E-5</v>
      </c>
      <c r="K1098" s="13">
        <f t="shared" si="160"/>
        <v>0.92618005923646529</v>
      </c>
      <c r="L1098" s="13">
        <f t="shared" si="157"/>
        <v>-7.668661481909228E-2</v>
      </c>
      <c r="M1098" s="13">
        <f t="shared" si="161"/>
        <v>5.8808368924118193E-3</v>
      </c>
      <c r="N1098" s="19">
        <f t="shared" si="158"/>
        <v>7.9176619924018379E-7</v>
      </c>
    </row>
    <row r="1099" spans="1:14" x14ac:dyDescent="0.2">
      <c r="A1099" s="5">
        <v>1097</v>
      </c>
      <c r="B1099" s="2" t="str">
        <f>'Исходные данные'!A1349</f>
        <v>27.10.2011</v>
      </c>
      <c r="C1099" s="2">
        <f>'Исходные данные'!B1349</f>
        <v>949.48</v>
      </c>
      <c r="D1099" s="6" t="str">
        <f>'Исходные данные'!A1101</f>
        <v>25.10.2012</v>
      </c>
      <c r="E1099" s="2">
        <f>'Исходные данные'!B1101</f>
        <v>1029.67</v>
      </c>
      <c r="F1099" s="13">
        <f t="shared" si="153"/>
        <v>1.0844567552765725</v>
      </c>
      <c r="G1099" s="13">
        <f t="shared" si="154"/>
        <v>4.6604494469672866E-2</v>
      </c>
      <c r="H1099" s="13">
        <f t="shared" si="155"/>
        <v>1.3425918074936598E-4</v>
      </c>
      <c r="I1099" s="13">
        <f t="shared" si="159"/>
        <v>8.1079175226103389E-2</v>
      </c>
      <c r="J1099" s="19">
        <f t="shared" si="156"/>
        <v>1.0885623641690932E-5</v>
      </c>
      <c r="K1099" s="13">
        <f t="shared" si="160"/>
        <v>0.91672214964732157</v>
      </c>
      <c r="L1099" s="13">
        <f t="shared" si="157"/>
        <v>-8.6950851933320777E-2</v>
      </c>
      <c r="M1099" s="13">
        <f t="shared" si="161"/>
        <v>7.5604506519302691E-3</v>
      </c>
      <c r="N1099" s="19">
        <f t="shared" si="158"/>
        <v>1.0150599106241679E-6</v>
      </c>
    </row>
    <row r="1100" spans="1:14" x14ac:dyDescent="0.2">
      <c r="A1100" s="5">
        <v>1098</v>
      </c>
      <c r="B1100" s="2" t="str">
        <f>'Исходные данные'!A1350</f>
        <v>26.10.2011</v>
      </c>
      <c r="C1100" s="2">
        <f>'Исходные данные'!B1350</f>
        <v>921.96</v>
      </c>
      <c r="D1100" s="6" t="str">
        <f>'Исходные данные'!A1102</f>
        <v>24.10.2012</v>
      </c>
      <c r="E1100" s="2">
        <f>'Исходные данные'!B1102</f>
        <v>1033.45</v>
      </c>
      <c r="F1100" s="13">
        <f t="shared" si="153"/>
        <v>1.1209271551911146</v>
      </c>
      <c r="G1100" s="13">
        <f t="shared" si="154"/>
        <v>4.6474419178210671E-2</v>
      </c>
      <c r="H1100" s="13">
        <f t="shared" si="155"/>
        <v>1.3388445718962833E-4</v>
      </c>
      <c r="I1100" s="13">
        <f t="shared" si="159"/>
        <v>0.11415615999030103</v>
      </c>
      <c r="J1100" s="19">
        <f t="shared" si="156"/>
        <v>1.528373551515382E-5</v>
      </c>
      <c r="K1100" s="13">
        <f t="shared" si="160"/>
        <v>0.94755161633235319</v>
      </c>
      <c r="L1100" s="13">
        <f t="shared" si="157"/>
        <v>-5.3873867169123131E-2</v>
      </c>
      <c r="M1100" s="13">
        <f t="shared" si="161"/>
        <v>2.9023935637563203E-3</v>
      </c>
      <c r="N1100" s="19">
        <f t="shared" si="158"/>
        <v>3.8858538683418585E-7</v>
      </c>
    </row>
    <row r="1101" spans="1:14" x14ac:dyDescent="0.2">
      <c r="A1101" s="5">
        <v>1099</v>
      </c>
      <c r="B1101" s="2" t="str">
        <f>'Исходные данные'!A1351</f>
        <v>25.10.2011</v>
      </c>
      <c r="C1101" s="2">
        <f>'Исходные данные'!B1351</f>
        <v>940.97</v>
      </c>
      <c r="D1101" s="6" t="str">
        <f>'Исходные данные'!A1103</f>
        <v>23.10.2012</v>
      </c>
      <c r="E1101" s="2">
        <f>'Исходные данные'!B1103</f>
        <v>1040.18</v>
      </c>
      <c r="F1101" s="13">
        <f t="shared" si="153"/>
        <v>1.1054337545299</v>
      </c>
      <c r="G1101" s="13">
        <f t="shared" si="154"/>
        <v>4.6344706932880432E-2</v>
      </c>
      <c r="H1101" s="13">
        <f t="shared" si="155"/>
        <v>1.3351077950061208E-4</v>
      </c>
      <c r="I1101" s="13">
        <f t="shared" si="159"/>
        <v>0.10023779598292547</v>
      </c>
      <c r="J1101" s="19">
        <f t="shared" si="156"/>
        <v>1.3382826277103701E-5</v>
      </c>
      <c r="K1101" s="13">
        <f t="shared" si="160"/>
        <v>0.934454603943073</v>
      </c>
      <c r="L1101" s="13">
        <f t="shared" si="157"/>
        <v>-6.7792231176498657E-2</v>
      </c>
      <c r="M1101" s="13">
        <f t="shared" si="161"/>
        <v>4.5957866078878331E-3</v>
      </c>
      <c r="N1101" s="19">
        <f t="shared" si="158"/>
        <v>6.1358705243757836E-7</v>
      </c>
    </row>
    <row r="1102" spans="1:14" x14ac:dyDescent="0.2">
      <c r="A1102" s="5">
        <v>1100</v>
      </c>
      <c r="B1102" s="2" t="str">
        <f>'Исходные данные'!A1352</f>
        <v>24.10.2011</v>
      </c>
      <c r="C1102" s="2">
        <f>'Исходные данные'!B1352</f>
        <v>971.09</v>
      </c>
      <c r="D1102" s="6" t="str">
        <f>'Исходные данные'!A1104</f>
        <v>22.10.2012</v>
      </c>
      <c r="E1102" s="2">
        <f>'Исходные данные'!B1104</f>
        <v>1034.8900000000001</v>
      </c>
      <c r="F1102" s="13">
        <f t="shared" si="153"/>
        <v>1.0656993687505794</v>
      </c>
      <c r="G1102" s="13">
        <f t="shared" si="154"/>
        <v>4.6215356720403687E-2</v>
      </c>
      <c r="H1102" s="13">
        <f t="shared" si="155"/>
        <v>1.3313814476324386E-4</v>
      </c>
      <c r="I1102" s="13">
        <f t="shared" si="159"/>
        <v>6.3631267911464243E-2</v>
      </c>
      <c r="J1102" s="19">
        <f t="shared" si="156"/>
        <v>8.4717489586652796E-6</v>
      </c>
      <c r="K1102" s="13">
        <f t="shared" si="160"/>
        <v>0.90086599714127835</v>
      </c>
      <c r="L1102" s="13">
        <f t="shared" si="157"/>
        <v>-0.10439875924795991</v>
      </c>
      <c r="M1102" s="13">
        <f t="shared" si="161"/>
        <v>1.0899100932513488E-2</v>
      </c>
      <c r="N1102" s="19">
        <f t="shared" si="158"/>
        <v>1.451086077742187E-6</v>
      </c>
    </row>
    <row r="1103" spans="1:14" x14ac:dyDescent="0.2">
      <c r="A1103" s="5">
        <v>1101</v>
      </c>
      <c r="B1103" s="2" t="str">
        <f>'Исходные данные'!A1353</f>
        <v>21.10.2011</v>
      </c>
      <c r="C1103" s="2">
        <f>'Исходные данные'!B1353</f>
        <v>950.02</v>
      </c>
      <c r="D1103" s="6" t="str">
        <f>'Исходные данные'!A1105</f>
        <v>19.10.2012</v>
      </c>
      <c r="E1103" s="2">
        <f>'Исходные данные'!B1105</f>
        <v>1036.03</v>
      </c>
      <c r="F1103" s="13">
        <f t="shared" si="153"/>
        <v>1.0905349361066083</v>
      </c>
      <c r="G1103" s="13">
        <f t="shared" si="154"/>
        <v>4.6086367530330019E-2</v>
      </c>
      <c r="H1103" s="13">
        <f t="shared" si="155"/>
        <v>1.327665500665975E-4</v>
      </c>
      <c r="I1103" s="13">
        <f t="shared" si="159"/>
        <v>8.666834292456288E-2</v>
      </c>
      <c r="J1103" s="19">
        <f t="shared" si="156"/>
        <v>1.150665689008302E-5</v>
      </c>
      <c r="K1103" s="13">
        <f t="shared" si="160"/>
        <v>0.92186020883626041</v>
      </c>
      <c r="L1103" s="13">
        <f t="shared" si="157"/>
        <v>-8.1361684234861315E-2</v>
      </c>
      <c r="M1103" s="13">
        <f t="shared" si="161"/>
        <v>6.6197236615332753E-3</v>
      </c>
      <c r="N1103" s="19">
        <f t="shared" si="158"/>
        <v>8.7887787293599772E-7</v>
      </c>
    </row>
    <row r="1104" spans="1:14" x14ac:dyDescent="0.2">
      <c r="A1104" s="5">
        <v>1102</v>
      </c>
      <c r="B1104" s="2" t="str">
        <f>'Исходные данные'!A1354</f>
        <v>20.10.2011</v>
      </c>
      <c r="C1104" s="2">
        <f>'Исходные данные'!B1354</f>
        <v>929.02</v>
      </c>
      <c r="D1104" s="6" t="str">
        <f>'Исходные данные'!A1106</f>
        <v>18.10.2012</v>
      </c>
      <c r="E1104" s="2">
        <f>'Исходные данные'!B1106</f>
        <v>1048.1600000000001</v>
      </c>
      <c r="F1104" s="13">
        <f t="shared" si="153"/>
        <v>1.128242664312932</v>
      </c>
      <c r="G1104" s="13">
        <f t="shared" si="154"/>
        <v>4.5957738355029296E-2</v>
      </c>
      <c r="H1104" s="13">
        <f t="shared" si="155"/>
        <v>1.3239599250787151E-4</v>
      </c>
      <c r="I1104" s="13">
        <f t="shared" si="159"/>
        <v>0.12066125787616712</v>
      </c>
      <c r="J1104" s="19">
        <f t="shared" si="156"/>
        <v>1.5975066993763373E-5</v>
      </c>
      <c r="K1104" s="13">
        <f t="shared" si="160"/>
        <v>0.95373562433017023</v>
      </c>
      <c r="L1104" s="13">
        <f t="shared" si="157"/>
        <v>-4.7368769283256985E-2</v>
      </c>
      <c r="M1104" s="13">
        <f t="shared" si="161"/>
        <v>2.2438003034104281E-3</v>
      </c>
      <c r="N1104" s="19">
        <f t="shared" si="158"/>
        <v>2.9707016815948685E-7</v>
      </c>
    </row>
    <row r="1105" spans="1:14" x14ac:dyDescent="0.2">
      <c r="A1105" s="5">
        <v>1103</v>
      </c>
      <c r="B1105" s="2" t="str">
        <f>'Исходные данные'!A1355</f>
        <v>19.10.2011</v>
      </c>
      <c r="C1105" s="2">
        <f>'Исходные данные'!B1355</f>
        <v>931.67</v>
      </c>
      <c r="D1105" s="6" t="str">
        <f>'Исходные данные'!A1107</f>
        <v>17.10.2012</v>
      </c>
      <c r="E1105" s="2">
        <f>'Исходные данные'!B1107</f>
        <v>1060.27</v>
      </c>
      <c r="F1105" s="13">
        <f t="shared" si="153"/>
        <v>1.1380317065055223</v>
      </c>
      <c r="G1105" s="13">
        <f t="shared" si="154"/>
        <v>4.5829468189683704E-2</v>
      </c>
      <c r="H1105" s="13">
        <f t="shared" si="155"/>
        <v>1.3202646919236615E-4</v>
      </c>
      <c r="I1105" s="13">
        <f t="shared" si="159"/>
        <v>0.12930019692016156</v>
      </c>
      <c r="J1105" s="19">
        <f t="shared" si="156"/>
        <v>1.7071048465246586E-5</v>
      </c>
      <c r="K1105" s="13">
        <f t="shared" si="160"/>
        <v>0.96201058020841645</v>
      </c>
      <c r="L1105" s="13">
        <f t="shared" si="157"/>
        <v>-3.8729830239262596E-2</v>
      </c>
      <c r="M1105" s="13">
        <f t="shared" si="161"/>
        <v>1.4999997503620972E-3</v>
      </c>
      <c r="N1105" s="19">
        <f t="shared" si="158"/>
        <v>1.9803967082973835E-7</v>
      </c>
    </row>
    <row r="1106" spans="1:14" x14ac:dyDescent="0.2">
      <c r="A1106" s="5">
        <v>1104</v>
      </c>
      <c r="B1106" s="2" t="str">
        <f>'Исходные данные'!A1356</f>
        <v>18.10.2011</v>
      </c>
      <c r="C1106" s="2">
        <f>'Исходные данные'!B1356</f>
        <v>942.8</v>
      </c>
      <c r="D1106" s="6" t="str">
        <f>'Исходные данные'!A1108</f>
        <v>16.10.2012</v>
      </c>
      <c r="E1106" s="2">
        <f>'Исходные данные'!B1108</f>
        <v>1057.0999999999999</v>
      </c>
      <c r="F1106" s="13">
        <f t="shared" si="153"/>
        <v>1.121234620280017</v>
      </c>
      <c r="G1106" s="13">
        <f t="shared" si="154"/>
        <v>4.5701556032279878E-2</v>
      </c>
      <c r="H1106" s="13">
        <f t="shared" si="155"/>
        <v>1.3165797723346082E-4</v>
      </c>
      <c r="I1106" s="13">
        <f t="shared" si="159"/>
        <v>0.1144304177126413</v>
      </c>
      <c r="J1106" s="19">
        <f t="shared" si="156"/>
        <v>1.5065677330026339E-5</v>
      </c>
      <c r="K1106" s="13">
        <f t="shared" si="160"/>
        <v>0.9478115253198427</v>
      </c>
      <c r="L1106" s="13">
        <f t="shared" si="157"/>
        <v>-5.3599609446782825E-2</v>
      </c>
      <c r="M1106" s="13">
        <f t="shared" si="161"/>
        <v>2.8729181328476477E-3</v>
      </c>
      <c r="N1106" s="19">
        <f t="shared" si="158"/>
        <v>3.7824259012805238E-7</v>
      </c>
    </row>
    <row r="1107" spans="1:14" x14ac:dyDescent="0.2">
      <c r="A1107" s="5">
        <v>1105</v>
      </c>
      <c r="B1107" s="2" t="str">
        <f>'Исходные данные'!A1357</f>
        <v>17.10.2011</v>
      </c>
      <c r="C1107" s="2">
        <f>'Исходные данные'!B1357</f>
        <v>946.99</v>
      </c>
      <c r="D1107" s="6" t="str">
        <f>'Исходные данные'!A1109</f>
        <v>15.10.2012</v>
      </c>
      <c r="E1107" s="2">
        <f>'Исходные данные'!B1109</f>
        <v>1050.8399999999999</v>
      </c>
      <c r="F1107" s="13">
        <f t="shared" si="153"/>
        <v>1.1096632488199452</v>
      </c>
      <c r="G1107" s="13">
        <f t="shared" si="154"/>
        <v>4.5574000883601168E-2</v>
      </c>
      <c r="H1107" s="13">
        <f t="shared" si="155"/>
        <v>1.3129051375259182E-4</v>
      </c>
      <c r="I1107" s="13">
        <f t="shared" si="159"/>
        <v>0.10405658985389946</v>
      </c>
      <c r="J1107" s="19">
        <f t="shared" si="156"/>
        <v>1.3661643141261193E-5</v>
      </c>
      <c r="K1107" s="13">
        <f t="shared" si="160"/>
        <v>0.93802991580186856</v>
      </c>
      <c r="L1107" s="13">
        <f t="shared" si="157"/>
        <v>-6.3973437305524641E-2</v>
      </c>
      <c r="M1107" s="13">
        <f t="shared" si="161"/>
        <v>4.0926006806838887E-3</v>
      </c>
      <c r="N1107" s="19">
        <f t="shared" si="158"/>
        <v>5.3731964595119474E-7</v>
      </c>
    </row>
    <row r="1108" spans="1:14" x14ac:dyDescent="0.2">
      <c r="A1108" s="5">
        <v>1106</v>
      </c>
      <c r="B1108" s="2" t="str">
        <f>'Исходные данные'!A1358</f>
        <v>14.10.2011</v>
      </c>
      <c r="C1108" s="2">
        <f>'Исходные данные'!B1358</f>
        <v>955.77</v>
      </c>
      <c r="D1108" s="6" t="str">
        <f>'Исходные данные'!A1110</f>
        <v>12.10.2012</v>
      </c>
      <c r="E1108" s="2">
        <f>'Исходные данные'!B1110</f>
        <v>1051.1300000000001</v>
      </c>
      <c r="F1108" s="13">
        <f t="shared" si="153"/>
        <v>1.099772957929209</v>
      </c>
      <c r="G1108" s="13">
        <f t="shared" si="154"/>
        <v>4.5446801747219788E-2</v>
      </c>
      <c r="H1108" s="13">
        <f t="shared" si="155"/>
        <v>1.3092407587922953E-4</v>
      </c>
      <c r="I1108" s="13">
        <f t="shared" si="159"/>
        <v>9.5103756617987589E-2</v>
      </c>
      <c r="J1108" s="19">
        <f t="shared" si="156"/>
        <v>1.2451371447853185E-5</v>
      </c>
      <c r="K1108" s="13">
        <f t="shared" si="160"/>
        <v>0.92966937151840312</v>
      </c>
      <c r="L1108" s="13">
        <f t="shared" si="157"/>
        <v>-7.2926270541436605E-2</v>
      </c>
      <c r="M1108" s="13">
        <f t="shared" si="161"/>
        <v>5.3182409350828004E-3</v>
      </c>
      <c r="N1108" s="19">
        <f t="shared" si="158"/>
        <v>6.9628577972880513E-7</v>
      </c>
    </row>
    <row r="1109" spans="1:14" x14ac:dyDescent="0.2">
      <c r="A1109" s="5">
        <v>1107</v>
      </c>
      <c r="B1109" s="2" t="str">
        <f>'Исходные данные'!A1359</f>
        <v>13.10.2011</v>
      </c>
      <c r="C1109" s="2">
        <f>'Исходные данные'!B1359</f>
        <v>936.17</v>
      </c>
      <c r="D1109" s="6" t="str">
        <f>'Исходные данные'!A1111</f>
        <v>11.10.2012</v>
      </c>
      <c r="E1109" s="2">
        <f>'Исходные данные'!B1111</f>
        <v>1054.3599999999999</v>
      </c>
      <c r="F1109" s="13">
        <f t="shared" si="153"/>
        <v>1.1262484377837358</v>
      </c>
      <c r="G1109" s="13">
        <f t="shared" si="154"/>
        <v>4.5319957629489045E-2</v>
      </c>
      <c r="H1109" s="13">
        <f t="shared" si="155"/>
        <v>1.3055866075085628E-4</v>
      </c>
      <c r="I1109" s="13">
        <f t="shared" si="159"/>
        <v>0.11889214284398653</v>
      </c>
      <c r="J1109" s="19">
        <f t="shared" si="156"/>
        <v>1.5522398943510383E-5</v>
      </c>
      <c r="K1109" s="13">
        <f t="shared" si="160"/>
        <v>0.95204984790632174</v>
      </c>
      <c r="L1109" s="13">
        <f t="shared" si="157"/>
        <v>-4.9137884315437648E-2</v>
      </c>
      <c r="M1109" s="13">
        <f t="shared" si="161"/>
        <v>2.4145316749973303E-3</v>
      </c>
      <c r="N1109" s="19">
        <f t="shared" si="158"/>
        <v>3.1523802182817321E-7</v>
      </c>
    </row>
    <row r="1110" spans="1:14" x14ac:dyDescent="0.2">
      <c r="A1110" s="5">
        <v>1108</v>
      </c>
      <c r="B1110" s="2" t="str">
        <f>'Исходные данные'!A1360</f>
        <v>12.10.2011</v>
      </c>
      <c r="C1110" s="2">
        <f>'Исходные данные'!B1360</f>
        <v>934.09</v>
      </c>
      <c r="D1110" s="6" t="str">
        <f>'Исходные данные'!A1112</f>
        <v>10.10.2012</v>
      </c>
      <c r="E1110" s="2">
        <f>'Исходные данные'!B1112</f>
        <v>1051.42</v>
      </c>
      <c r="F1110" s="13">
        <f t="shared" si="153"/>
        <v>1.1256088813711742</v>
      </c>
      <c r="G1110" s="13">
        <f t="shared" si="154"/>
        <v>4.5193467539535466E-2</v>
      </c>
      <c r="H1110" s="13">
        <f t="shared" si="155"/>
        <v>1.3019426551294351E-4</v>
      </c>
      <c r="I1110" s="13">
        <f t="shared" si="159"/>
        <v>0.11832411713088505</v>
      </c>
      <c r="J1110" s="19">
        <f t="shared" si="156"/>
        <v>1.5405121522323074E-5</v>
      </c>
      <c r="K1110" s="13">
        <f t="shared" si="160"/>
        <v>0.95150921267444966</v>
      </c>
      <c r="L1110" s="13">
        <f t="shared" si="157"/>
        <v>-4.9705910028539101E-2</v>
      </c>
      <c r="M1110" s="13">
        <f t="shared" si="161"/>
        <v>2.4706774917652211E-3</v>
      </c>
      <c r="N1110" s="19">
        <f t="shared" si="158"/>
        <v>3.216680413597345E-7</v>
      </c>
    </row>
    <row r="1111" spans="1:14" x14ac:dyDescent="0.2">
      <c r="A1111" s="5">
        <v>1109</v>
      </c>
      <c r="B1111" s="2" t="str">
        <f>'Исходные данные'!A1361</f>
        <v>11.10.2011</v>
      </c>
      <c r="C1111" s="2">
        <f>'Исходные данные'!B1361</f>
        <v>939.01</v>
      </c>
      <c r="D1111" s="6" t="str">
        <f>'Исходные данные'!A1113</f>
        <v>09.10.2012</v>
      </c>
      <c r="E1111" s="2">
        <f>'Исходные данные'!B1113</f>
        <v>1055.23</v>
      </c>
      <c r="F1111" s="13">
        <f t="shared" si="153"/>
        <v>1.1237686499611292</v>
      </c>
      <c r="G1111" s="13">
        <f t="shared" si="154"/>
        <v>4.5067330489251232E-2</v>
      </c>
      <c r="H1111" s="13">
        <f t="shared" si="155"/>
        <v>1.2983088731893E-4</v>
      </c>
      <c r="I1111" s="13">
        <f t="shared" si="159"/>
        <v>0.11668790284940765</v>
      </c>
      <c r="J1111" s="19">
        <f t="shared" si="156"/>
        <v>1.5149693966323695E-5</v>
      </c>
      <c r="K1111" s="13">
        <f t="shared" si="160"/>
        <v>0.94995361270621048</v>
      </c>
      <c r="L1111" s="13">
        <f t="shared" si="157"/>
        <v>-5.134212431001655E-2</v>
      </c>
      <c r="M1111" s="13">
        <f t="shared" si="161"/>
        <v>2.6360137286651894E-3</v>
      </c>
      <c r="N1111" s="19">
        <f t="shared" si="158"/>
        <v>3.4223600137748269E-7</v>
      </c>
    </row>
    <row r="1112" spans="1:14" x14ac:dyDescent="0.2">
      <c r="A1112" s="5">
        <v>1110</v>
      </c>
      <c r="B1112" s="2" t="str">
        <f>'Исходные данные'!A1362</f>
        <v>10.10.2011</v>
      </c>
      <c r="C1112" s="2">
        <f>'Исходные данные'!B1362</f>
        <v>934.92</v>
      </c>
      <c r="D1112" s="6" t="str">
        <f>'Исходные данные'!A1114</f>
        <v>08.10.2012</v>
      </c>
      <c r="E1112" s="2">
        <f>'Исходные данные'!B1114</f>
        <v>1074.54</v>
      </c>
      <c r="F1112" s="13">
        <f t="shared" si="153"/>
        <v>1.1493389808753691</v>
      </c>
      <c r="G1112" s="13">
        <f t="shared" si="154"/>
        <v>4.494154549328639E-2</v>
      </c>
      <c r="H1112" s="13">
        <f t="shared" si="155"/>
        <v>1.2946852333019942E-4</v>
      </c>
      <c r="I1112" s="13">
        <f t="shared" si="159"/>
        <v>0.13918697787593604</v>
      </c>
      <c r="J1112" s="19">
        <f t="shared" si="156"/>
        <v>1.8020332492390574E-5</v>
      </c>
      <c r="K1112" s="13">
        <f t="shared" si="160"/>
        <v>0.97156894094206736</v>
      </c>
      <c r="L1112" s="13">
        <f t="shared" si="157"/>
        <v>-2.884304928348809E-2</v>
      </c>
      <c r="M1112" s="13">
        <f t="shared" si="161"/>
        <v>8.3192149196972137E-4</v>
      </c>
      <c r="N1112" s="19">
        <f t="shared" si="158"/>
        <v>1.0770764709197619E-7</v>
      </c>
    </row>
    <row r="1113" spans="1:14" x14ac:dyDescent="0.2">
      <c r="A1113" s="5">
        <v>1111</v>
      </c>
      <c r="B1113" s="2" t="str">
        <f>'Исходные данные'!A1363</f>
        <v>07.10.2011</v>
      </c>
      <c r="C1113" s="2">
        <f>'Исходные данные'!B1363</f>
        <v>911.61</v>
      </c>
      <c r="D1113" s="6" t="str">
        <f>'Исходные данные'!A1115</f>
        <v>05.10.2012</v>
      </c>
      <c r="E1113" s="2">
        <f>'Исходные данные'!B1115</f>
        <v>1088.07</v>
      </c>
      <c r="F1113" s="13">
        <f t="shared" si="153"/>
        <v>1.1935696185868956</v>
      </c>
      <c r="G1113" s="13">
        <f t="shared" si="154"/>
        <v>4.481611156904107E-2</v>
      </c>
      <c r="H1113" s="13">
        <f t="shared" si="155"/>
        <v>1.2910717071605801E-4</v>
      </c>
      <c r="I1113" s="13">
        <f t="shared" si="159"/>
        <v>0.17694849654664127</v>
      </c>
      <c r="J1113" s="19">
        <f t="shared" si="156"/>
        <v>2.2845319751597015E-5</v>
      </c>
      <c r="K1113" s="13">
        <f t="shared" si="160"/>
        <v>1.0089583574272287</v>
      </c>
      <c r="L1113" s="13">
        <f t="shared" si="157"/>
        <v>8.9184693872172063E-3</v>
      </c>
      <c r="M1113" s="13">
        <f t="shared" si="161"/>
        <v>7.9539096210730882E-5</v>
      </c>
      <c r="N1113" s="19">
        <f t="shared" si="158"/>
        <v>1.0269067673079795E-8</v>
      </c>
    </row>
    <row r="1114" spans="1:14" x14ac:dyDescent="0.2">
      <c r="A1114" s="5">
        <v>1112</v>
      </c>
      <c r="B1114" s="2" t="str">
        <f>'Исходные данные'!A1364</f>
        <v>06.10.2011</v>
      </c>
      <c r="C1114" s="2">
        <f>'Исходные данные'!B1364</f>
        <v>907.45</v>
      </c>
      <c r="D1114" s="6" t="str">
        <f>'Исходные данные'!A1116</f>
        <v>04.10.2012</v>
      </c>
      <c r="E1114" s="2">
        <f>'Исходные данные'!B1116</f>
        <v>1090.9000000000001</v>
      </c>
      <c r="F1114" s="13">
        <f t="shared" si="153"/>
        <v>1.2021598986170037</v>
      </c>
      <c r="G1114" s="13">
        <f t="shared" si="154"/>
        <v>4.469102773665793E-2</v>
      </c>
      <c r="H1114" s="13">
        <f t="shared" si="155"/>
        <v>1.2874682665371272E-4</v>
      </c>
      <c r="I1114" s="13">
        <f t="shared" si="159"/>
        <v>0.18411985440130144</v>
      </c>
      <c r="J1114" s="19">
        <f t="shared" si="156"/>
        <v>2.370484697811118E-5</v>
      </c>
      <c r="K1114" s="13">
        <f t="shared" si="160"/>
        <v>1.0162199655429573</v>
      </c>
      <c r="L1114" s="13">
        <f t="shared" si="157"/>
        <v>1.6089827241877304E-2</v>
      </c>
      <c r="M1114" s="13">
        <f t="shared" si="161"/>
        <v>2.5888254067345777E-4</v>
      </c>
      <c r="N1114" s="19">
        <f t="shared" si="158"/>
        <v>3.3330305587758401E-8</v>
      </c>
    </row>
    <row r="1115" spans="1:14" x14ac:dyDescent="0.2">
      <c r="A1115" s="5">
        <v>1113</v>
      </c>
      <c r="B1115" s="2" t="str">
        <f>'Исходные данные'!A1365</f>
        <v>05.10.2011</v>
      </c>
      <c r="C1115" s="2">
        <f>'Исходные данные'!B1365</f>
        <v>884.91</v>
      </c>
      <c r="D1115" s="6" t="str">
        <f>'Исходные данные'!A1117</f>
        <v>03.10.2012</v>
      </c>
      <c r="E1115" s="2">
        <f>'Исходные данные'!B1117</f>
        <v>1077.8499999999999</v>
      </c>
      <c r="F1115" s="13">
        <f t="shared" si="153"/>
        <v>1.2180334723305195</v>
      </c>
      <c r="G1115" s="13">
        <f t="shared" si="154"/>
        <v>4.4566293019014457E-2</v>
      </c>
      <c r="H1115" s="13">
        <f t="shared" si="155"/>
        <v>1.2838748832824897E-4</v>
      </c>
      <c r="I1115" s="13">
        <f t="shared" si="159"/>
        <v>0.19723765029804591</v>
      </c>
      <c r="J1115" s="19">
        <f t="shared" si="156"/>
        <v>2.5322846525531621E-5</v>
      </c>
      <c r="K1115" s="13">
        <f t="shared" si="160"/>
        <v>1.029638349029838</v>
      </c>
      <c r="L1115" s="13">
        <f t="shared" si="157"/>
        <v>2.9207623138621651E-2</v>
      </c>
      <c r="M1115" s="13">
        <f t="shared" si="161"/>
        <v>8.5308524940774831E-4</v>
      </c>
      <c r="N1115" s="19">
        <f t="shared" si="158"/>
        <v>1.0952547250133865E-7</v>
      </c>
    </row>
    <row r="1116" spans="1:14" x14ac:dyDescent="0.2">
      <c r="A1116" s="5">
        <v>1114</v>
      </c>
      <c r="B1116" s="2" t="str">
        <f>'Исходные данные'!A1366</f>
        <v>04.10.2011</v>
      </c>
      <c r="C1116" s="2">
        <f>'Исходные данные'!B1366</f>
        <v>871.9</v>
      </c>
      <c r="D1116" s="6" t="str">
        <f>'Исходные данные'!A1118</f>
        <v>02.10.2012</v>
      </c>
      <c r="E1116" s="2">
        <f>'Исходные данные'!B1118</f>
        <v>1076.67</v>
      </c>
      <c r="F1116" s="13">
        <f t="shared" si="153"/>
        <v>1.2348549145544214</v>
      </c>
      <c r="G1116" s="13">
        <f t="shared" si="154"/>
        <v>4.4441906441715348E-2</v>
      </c>
      <c r="H1116" s="13">
        <f t="shared" si="155"/>
        <v>1.280291529326089E-4</v>
      </c>
      <c r="I1116" s="13">
        <f t="shared" si="159"/>
        <v>0.2109534850852629</v>
      </c>
      <c r="J1116" s="19">
        <f t="shared" si="156"/>
        <v>2.7008196003647953E-5</v>
      </c>
      <c r="K1116" s="13">
        <f t="shared" si="160"/>
        <v>1.043857992736821</v>
      </c>
      <c r="L1116" s="13">
        <f t="shared" si="157"/>
        <v>4.2923457925838793E-2</v>
      </c>
      <c r="M1116" s="13">
        <f t="shared" si="161"/>
        <v>1.8424232403112554E-3</v>
      </c>
      <c r="N1116" s="19">
        <f t="shared" si="158"/>
        <v>2.3588388680040255E-7</v>
      </c>
    </row>
    <row r="1117" spans="1:14" x14ac:dyDescent="0.2">
      <c r="A1117" s="5">
        <v>1115</v>
      </c>
      <c r="B1117" s="2" t="str">
        <f>'Исходные данные'!A1367</f>
        <v>03.10.2011</v>
      </c>
      <c r="C1117" s="2">
        <f>'Исходные данные'!B1367</f>
        <v>851.76</v>
      </c>
      <c r="D1117" s="6" t="str">
        <f>'Исходные данные'!A1119</f>
        <v>01.10.2012</v>
      </c>
      <c r="E1117" s="2">
        <f>'Исходные данные'!B1119</f>
        <v>1072.0899999999999</v>
      </c>
      <c r="F1117" s="13">
        <f t="shared" si="153"/>
        <v>1.2586761529069221</v>
      </c>
      <c r="G1117" s="13">
        <f t="shared" si="154"/>
        <v>4.4317867033084872E-2</v>
      </c>
      <c r="H1117" s="13">
        <f t="shared" si="155"/>
        <v>1.2767181766756917E-4</v>
      </c>
      <c r="I1117" s="13">
        <f t="shared" si="159"/>
        <v>0.23006049632423461</v>
      </c>
      <c r="J1117" s="19">
        <f t="shared" si="156"/>
        <v>2.937224173921815E-5</v>
      </c>
      <c r="K1117" s="13">
        <f t="shared" si="160"/>
        <v>1.0639947632659477</v>
      </c>
      <c r="L1117" s="13">
        <f t="shared" si="157"/>
        <v>6.2030469164810434E-2</v>
      </c>
      <c r="M1117" s="13">
        <f t="shared" si="161"/>
        <v>3.8477791048065015E-3</v>
      </c>
      <c r="N1117" s="19">
        <f t="shared" si="158"/>
        <v>4.9125295229393819E-7</v>
      </c>
    </row>
    <row r="1118" spans="1:14" x14ac:dyDescent="0.2">
      <c r="A1118" s="5">
        <v>1116</v>
      </c>
      <c r="B1118" s="2" t="str">
        <f>'Исходные данные'!A1368</f>
        <v>30.09.2011</v>
      </c>
      <c r="C1118" s="2">
        <f>'Исходные данные'!B1368</f>
        <v>870.79</v>
      </c>
      <c r="D1118" s="6" t="str">
        <f>'Исходные данные'!A1120</f>
        <v>28.09.2012</v>
      </c>
      <c r="E1118" s="2">
        <f>'Исходные данные'!B1120</f>
        <v>1081.1600000000001</v>
      </c>
      <c r="F1118" s="13">
        <f t="shared" si="153"/>
        <v>1.2415852272074783</v>
      </c>
      <c r="G1118" s="13">
        <f t="shared" si="154"/>
        <v>4.4194173824159223E-2</v>
      </c>
      <c r="H1118" s="13">
        <f t="shared" si="155"/>
        <v>1.2731547974171903E-4</v>
      </c>
      <c r="I1118" s="13">
        <f t="shared" si="159"/>
        <v>0.21638897218618008</v>
      </c>
      <c r="J1118" s="19">
        <f t="shared" si="156"/>
        <v>2.7549665804701015E-5</v>
      </c>
      <c r="K1118" s="13">
        <f t="shared" si="160"/>
        <v>1.0495473175098824</v>
      </c>
      <c r="L1118" s="13">
        <f t="shared" si="157"/>
        <v>4.8358945026755869E-2</v>
      </c>
      <c r="M1118" s="13">
        <f t="shared" si="161"/>
        <v>2.3385875641007987E-3</v>
      </c>
      <c r="N1118" s="19">
        <f t="shared" si="158"/>
        <v>2.9773839764151128E-7</v>
      </c>
    </row>
    <row r="1119" spans="1:14" x14ac:dyDescent="0.2">
      <c r="A1119" s="5">
        <v>1117</v>
      </c>
      <c r="B1119" s="2" t="str">
        <f>'Исходные данные'!A1369</f>
        <v>29.09.2011</v>
      </c>
      <c r="C1119" s="2">
        <f>'Исходные данные'!B1369</f>
        <v>898.38</v>
      </c>
      <c r="D1119" s="6" t="str">
        <f>'Исходные данные'!A1121</f>
        <v>27.09.2012</v>
      </c>
      <c r="E1119" s="2">
        <f>'Исходные данные'!B1121</f>
        <v>1086.3800000000001</v>
      </c>
      <c r="F1119" s="13">
        <f t="shared" si="153"/>
        <v>1.2092655669093257</v>
      </c>
      <c r="G1119" s="13">
        <f t="shared" si="154"/>
        <v>4.4070825848679114E-2</v>
      </c>
      <c r="H1119" s="13">
        <f t="shared" si="155"/>
        <v>1.2696013637143895E-4</v>
      </c>
      <c r="I1119" s="13">
        <f t="shared" si="159"/>
        <v>0.1900132058316677</v>
      </c>
      <c r="J1119" s="19">
        <f t="shared" si="156"/>
        <v>2.412410252476283E-5</v>
      </c>
      <c r="K1119" s="13">
        <f t="shared" si="160"/>
        <v>1.0222265891173175</v>
      </c>
      <c r="L1119" s="13">
        <f t="shared" si="157"/>
        <v>2.1983178672243597E-2</v>
      </c>
      <c r="M1119" s="13">
        <f t="shared" si="161"/>
        <v>4.8326014453578683E-4</v>
      </c>
      <c r="N1119" s="19">
        <f t="shared" si="158"/>
        <v>6.1354773853144799E-8</v>
      </c>
    </row>
    <row r="1120" spans="1:14" x14ac:dyDescent="0.2">
      <c r="A1120" s="5">
        <v>1118</v>
      </c>
      <c r="B1120" s="2" t="str">
        <f>'Исходные данные'!A1370</f>
        <v>28.09.2011</v>
      </c>
      <c r="C1120" s="2">
        <f>'Исходные данные'!B1370</f>
        <v>919.88</v>
      </c>
      <c r="D1120" s="6" t="str">
        <f>'Исходные данные'!A1122</f>
        <v>26.09.2012</v>
      </c>
      <c r="E1120" s="2">
        <f>'Исходные данные'!B1122</f>
        <v>1078.98</v>
      </c>
      <c r="F1120" s="13">
        <f t="shared" si="153"/>
        <v>1.1729573422620343</v>
      </c>
      <c r="G1120" s="13">
        <f t="shared" si="154"/>
        <v>4.3947822143082092E-2</v>
      </c>
      <c r="H1120" s="13">
        <f t="shared" si="155"/>
        <v>1.2660578478087853E-4</v>
      </c>
      <c r="I1120" s="13">
        <f t="shared" si="159"/>
        <v>0.15952820265203935</v>
      </c>
      <c r="J1120" s="19">
        <f t="shared" si="156"/>
        <v>2.0197193291444469E-5</v>
      </c>
      <c r="K1120" s="13">
        <f t="shared" si="160"/>
        <v>0.99153421379982098</v>
      </c>
      <c r="L1120" s="13">
        <f t="shared" si="157"/>
        <v>-8.5018245073848388E-3</v>
      </c>
      <c r="M1120" s="13">
        <f t="shared" si="161"/>
        <v>7.2281019954369044E-5</v>
      </c>
      <c r="N1120" s="19">
        <f t="shared" si="158"/>
        <v>9.1511952560852341E-9</v>
      </c>
    </row>
    <row r="1121" spans="1:14" x14ac:dyDescent="0.2">
      <c r="A1121" s="5">
        <v>1119</v>
      </c>
      <c r="B1121" s="2" t="str">
        <f>'Исходные данные'!A1371</f>
        <v>27.09.2011</v>
      </c>
      <c r="C1121" s="2">
        <f>'Исходные данные'!B1371</f>
        <v>938.87</v>
      </c>
      <c r="D1121" s="6" t="str">
        <f>'Исходные данные'!A1123</f>
        <v>25.09.2012</v>
      </c>
      <c r="E1121" s="2">
        <f>'Исходные данные'!B1123</f>
        <v>1091.97</v>
      </c>
      <c r="F1121" s="13">
        <f t="shared" si="153"/>
        <v>1.1630683694228168</v>
      </c>
      <c r="G1121" s="13">
        <f t="shared" si="154"/>
        <v>4.382516174649502E-2</v>
      </c>
      <c r="H1121" s="13">
        <f t="shared" si="155"/>
        <v>1.262524222019348E-4</v>
      </c>
      <c r="I1121" s="13">
        <f t="shared" si="159"/>
        <v>0.15106165893057272</v>
      </c>
      <c r="J1121" s="19">
        <f t="shared" si="156"/>
        <v>1.9071900341827342E-5</v>
      </c>
      <c r="K1121" s="13">
        <f t="shared" si="160"/>
        <v>0.98317478370280487</v>
      </c>
      <c r="L1121" s="13">
        <f t="shared" si="157"/>
        <v>-1.6968368228851439E-2</v>
      </c>
      <c r="M1121" s="13">
        <f t="shared" si="161"/>
        <v>2.8792552034989411E-4</v>
      </c>
      <c r="N1121" s="19">
        <f t="shared" si="158"/>
        <v>3.6351294357926603E-8</v>
      </c>
    </row>
    <row r="1122" spans="1:14" x14ac:dyDescent="0.2">
      <c r="A1122" s="5">
        <v>1120</v>
      </c>
      <c r="B1122" s="2" t="str">
        <f>'Исходные данные'!A1372</f>
        <v>26.09.2011</v>
      </c>
      <c r="C1122" s="2">
        <f>'Исходные данные'!B1372</f>
        <v>929.41</v>
      </c>
      <c r="D1122" s="6" t="str">
        <f>'Исходные данные'!A1124</f>
        <v>24.09.2012</v>
      </c>
      <c r="E1122" s="2">
        <f>'Исходные данные'!B1124</f>
        <v>1098.0899999999999</v>
      </c>
      <c r="F1122" s="13">
        <f t="shared" si="153"/>
        <v>1.1814914838445896</v>
      </c>
      <c r="G1122" s="13">
        <f t="shared" si="154"/>
        <v>4.3702843700726628E-2</v>
      </c>
      <c r="H1122" s="13">
        <f t="shared" si="155"/>
        <v>1.2590004587423074E-4</v>
      </c>
      <c r="I1122" s="13">
        <f t="shared" si="159"/>
        <v>0.16677760970059996</v>
      </c>
      <c r="J1122" s="19">
        <f t="shared" si="156"/>
        <v>2.0997308712100085E-5</v>
      </c>
      <c r="K1122" s="13">
        <f t="shared" si="160"/>
        <v>0.99874836648861076</v>
      </c>
      <c r="L1122" s="13">
        <f t="shared" si="157"/>
        <v>-1.2524174588241831E-3</v>
      </c>
      <c r="M1122" s="13">
        <f t="shared" si="161"/>
        <v>1.5685494911675619E-6</v>
      </c>
      <c r="N1122" s="19">
        <f t="shared" si="158"/>
        <v>1.9748045289399732E-10</v>
      </c>
    </row>
    <row r="1123" spans="1:14" x14ac:dyDescent="0.2">
      <c r="A1123" s="5">
        <v>1121</v>
      </c>
      <c r="B1123" s="2" t="str">
        <f>'Исходные данные'!A1373</f>
        <v>23.09.2011</v>
      </c>
      <c r="C1123" s="2">
        <f>'Исходные данные'!B1373</f>
        <v>911.24</v>
      </c>
      <c r="D1123" s="6" t="str">
        <f>'Исходные данные'!A1125</f>
        <v>21.09.2012</v>
      </c>
      <c r="E1123" s="2">
        <f>'Исходные данные'!B1125</f>
        <v>1107.83</v>
      </c>
      <c r="F1123" s="13">
        <f t="shared" si="153"/>
        <v>1.2157389930204994</v>
      </c>
      <c r="G1123" s="13">
        <f t="shared" si="154"/>
        <v>4.3580867050260055E-2</v>
      </c>
      <c r="H1123" s="13">
        <f t="shared" si="155"/>
        <v>1.2554865304509384E-4</v>
      </c>
      <c r="I1123" s="13">
        <f t="shared" si="159"/>
        <v>0.19535211660706134</v>
      </c>
      <c r="J1123" s="19">
        <f t="shared" si="156"/>
        <v>2.4526195109524659E-5</v>
      </c>
      <c r="K1123" s="13">
        <f t="shared" si="160"/>
        <v>1.0276987603877197</v>
      </c>
      <c r="L1123" s="13">
        <f t="shared" si="157"/>
        <v>2.7322089447637136E-2</v>
      </c>
      <c r="M1123" s="13">
        <f t="shared" si="161"/>
        <v>7.4649657178468593E-4</v>
      </c>
      <c r="N1123" s="19">
        <f t="shared" si="158"/>
        <v>9.3721639090347523E-8</v>
      </c>
    </row>
    <row r="1124" spans="1:14" x14ac:dyDescent="0.2">
      <c r="A1124" s="5">
        <v>1122</v>
      </c>
      <c r="B1124" s="2" t="str">
        <f>'Исходные данные'!A1374</f>
        <v>22.09.2011</v>
      </c>
      <c r="C1124" s="2">
        <f>'Исходные данные'!B1374</f>
        <v>920.01</v>
      </c>
      <c r="D1124" s="6" t="str">
        <f>'Исходные данные'!A1126</f>
        <v>20.09.2012</v>
      </c>
      <c r="E1124" s="2">
        <f>'Исходные данные'!B1126</f>
        <v>1089.9100000000001</v>
      </c>
      <c r="F1124" s="13">
        <f t="shared" si="153"/>
        <v>1.1846719057401551</v>
      </c>
      <c r="G1124" s="13">
        <f t="shared" si="154"/>
        <v>4.3459230842245275E-2</v>
      </c>
      <c r="H1124" s="13">
        <f t="shared" si="155"/>
        <v>1.2519824096953423E-4</v>
      </c>
      <c r="I1124" s="13">
        <f t="shared" si="159"/>
        <v>0.16946586345762832</v>
      </c>
      <c r="J1124" s="19">
        <f t="shared" si="156"/>
        <v>2.1216828009278334E-5</v>
      </c>
      <c r="K1124" s="13">
        <f t="shared" si="160"/>
        <v>1.0014368676046785</v>
      </c>
      <c r="L1124" s="13">
        <f t="shared" si="157"/>
        <v>1.4358362982042265E-3</v>
      </c>
      <c r="M1124" s="13">
        <f t="shared" si="161"/>
        <v>2.0616258752408879E-6</v>
      </c>
      <c r="N1124" s="19">
        <f t="shared" si="158"/>
        <v>2.5811193311743561E-10</v>
      </c>
    </row>
    <row r="1125" spans="1:14" x14ac:dyDescent="0.2">
      <c r="A1125" s="5">
        <v>1123</v>
      </c>
      <c r="B1125" s="2" t="str">
        <f>'Исходные данные'!A1375</f>
        <v>21.09.2011</v>
      </c>
      <c r="C1125" s="2">
        <f>'Исходные данные'!B1375</f>
        <v>961.6</v>
      </c>
      <c r="D1125" s="6" t="str">
        <f>'Исходные данные'!A1127</f>
        <v>19.09.2012</v>
      </c>
      <c r="E1125" s="2">
        <f>'Исходные данные'!B1127</f>
        <v>1097.7</v>
      </c>
      <c r="F1125" s="13">
        <f t="shared" si="153"/>
        <v>1.1415349417637271</v>
      </c>
      <c r="G1125" s="13">
        <f t="shared" si="154"/>
        <v>4.333793412649168E-2</v>
      </c>
      <c r="H1125" s="13">
        <f t="shared" si="155"/>
        <v>1.2484880691022342E-4</v>
      </c>
      <c r="I1125" s="13">
        <f t="shared" si="159"/>
        <v>0.13237379691232762</v>
      </c>
      <c r="J1125" s="19">
        <f t="shared" si="156"/>
        <v>1.6526710610680319E-5</v>
      </c>
      <c r="K1125" s="13">
        <f t="shared" si="160"/>
        <v>0.96497196464444468</v>
      </c>
      <c r="L1125" s="13">
        <f t="shared" si="157"/>
        <v>-3.5656230247096549E-2</v>
      </c>
      <c r="M1125" s="13">
        <f t="shared" si="161"/>
        <v>1.2713667554339607E-3</v>
      </c>
      <c r="N1125" s="19">
        <f t="shared" si="158"/>
        <v>1.5872862256125181E-7</v>
      </c>
    </row>
    <row r="1126" spans="1:14" x14ac:dyDescent="0.2">
      <c r="A1126" s="5">
        <v>1124</v>
      </c>
      <c r="B1126" s="2" t="str">
        <f>'Исходные данные'!A1376</f>
        <v>20.09.2011</v>
      </c>
      <c r="C1126" s="2">
        <f>'Исходные данные'!B1376</f>
        <v>957.74</v>
      </c>
      <c r="D1126" s="6" t="str">
        <f>'Исходные данные'!A1128</f>
        <v>18.09.2012</v>
      </c>
      <c r="E1126" s="2">
        <f>'Исходные данные'!B1128</f>
        <v>1084.6199999999999</v>
      </c>
      <c r="F1126" s="13">
        <f t="shared" si="153"/>
        <v>1.1324785432372042</v>
      </c>
      <c r="G1126" s="13">
        <f t="shared" si="154"/>
        <v>4.3216975955460757E-2</v>
      </c>
      <c r="H1126" s="13">
        <f t="shared" si="155"/>
        <v>1.2450034813747305E-4</v>
      </c>
      <c r="I1126" s="13">
        <f t="shared" si="159"/>
        <v>0.12440863182665271</v>
      </c>
      <c r="J1126" s="19">
        <f t="shared" si="156"/>
        <v>1.5488917973724973E-5</v>
      </c>
      <c r="K1126" s="13">
        <f t="shared" si="160"/>
        <v>0.95731633330193022</v>
      </c>
      <c r="L1126" s="13">
        <f t="shared" si="157"/>
        <v>-4.3621395332771463E-2</v>
      </c>
      <c r="M1126" s="13">
        <f t="shared" si="161"/>
        <v>1.9028261307779337E-3</v>
      </c>
      <c r="N1126" s="19">
        <f t="shared" si="158"/>
        <v>2.3690251572693358E-7</v>
      </c>
    </row>
    <row r="1127" spans="1:14" x14ac:dyDescent="0.2">
      <c r="A1127" s="5">
        <v>1125</v>
      </c>
      <c r="B1127" s="2" t="str">
        <f>'Исходные данные'!A1377</f>
        <v>19.09.2011</v>
      </c>
      <c r="C1127" s="2">
        <f>'Исходные данные'!B1377</f>
        <v>956.71</v>
      </c>
      <c r="D1127" s="6" t="str">
        <f>'Исходные данные'!A1129</f>
        <v>17.09.2012</v>
      </c>
      <c r="E1127" s="2">
        <f>'Исходные данные'!B1129</f>
        <v>1091.9100000000001</v>
      </c>
      <c r="F1127" s="13">
        <f t="shared" si="153"/>
        <v>1.1413176406643601</v>
      </c>
      <c r="G1127" s="13">
        <f t="shared" si="154"/>
        <v>4.3096355384258586E-2</v>
      </c>
      <c r="H1127" s="13">
        <f t="shared" si="155"/>
        <v>1.241528619292134E-4</v>
      </c>
      <c r="I1127" s="13">
        <f t="shared" si="159"/>
        <v>0.13218342009895312</v>
      </c>
      <c r="J1127" s="19">
        <f t="shared" si="156"/>
        <v>1.6410949904876539E-5</v>
      </c>
      <c r="K1127" s="13">
        <f t="shared" si="160"/>
        <v>0.96478827384260946</v>
      </c>
      <c r="L1127" s="13">
        <f t="shared" si="157"/>
        <v>-3.5846607060471082E-2</v>
      </c>
      <c r="M1127" s="13">
        <f t="shared" si="161"/>
        <v>1.2849792377478133E-3</v>
      </c>
      <c r="N1127" s="19">
        <f t="shared" si="158"/>
        <v>1.5953384988601013E-7</v>
      </c>
    </row>
    <row r="1128" spans="1:14" x14ac:dyDescent="0.2">
      <c r="A1128" s="5">
        <v>1126</v>
      </c>
      <c r="B1128" s="2" t="str">
        <f>'Исходные данные'!A1378</f>
        <v>16.09.2011</v>
      </c>
      <c r="C1128" s="2">
        <f>'Исходные данные'!B1378</f>
        <v>965.65</v>
      </c>
      <c r="D1128" s="6" t="str">
        <f>'Исходные данные'!A1130</f>
        <v>14.09.2012</v>
      </c>
      <c r="E1128" s="2">
        <f>'Исходные данные'!B1130</f>
        <v>1113.24</v>
      </c>
      <c r="F1128" s="13">
        <f t="shared" si="153"/>
        <v>1.1528400559208822</v>
      </c>
      <c r="G1128" s="13">
        <f t="shared" si="154"/>
        <v>4.2976071470628457E-2</v>
      </c>
      <c r="H1128" s="13">
        <f t="shared" si="155"/>
        <v>1.2380634557097211E-4</v>
      </c>
      <c r="I1128" s="13">
        <f t="shared" si="159"/>
        <v>0.14222851173457199</v>
      </c>
      <c r="J1128" s="19">
        <f t="shared" si="156"/>
        <v>1.7608792273855481E-5</v>
      </c>
      <c r="K1128" s="13">
        <f t="shared" si="160"/>
        <v>0.97452849928884611</v>
      </c>
      <c r="L1128" s="13">
        <f t="shared" si="157"/>
        <v>-2.5801515424852133E-2</v>
      </c>
      <c r="M1128" s="13">
        <f t="shared" si="161"/>
        <v>6.6571819821888134E-4</v>
      </c>
      <c r="N1128" s="19">
        <f t="shared" si="158"/>
        <v>8.2420137301571734E-8</v>
      </c>
    </row>
    <row r="1129" spans="1:14" x14ac:dyDescent="0.2">
      <c r="A1129" s="5">
        <v>1127</v>
      </c>
      <c r="B1129" s="2" t="str">
        <f>'Исходные данные'!A1379</f>
        <v>15.09.2011</v>
      </c>
      <c r="C1129" s="2">
        <f>'Исходные данные'!B1379</f>
        <v>958.74</v>
      </c>
      <c r="D1129" s="6" t="str">
        <f>'Исходные данные'!A1131</f>
        <v>13.09.2012</v>
      </c>
      <c r="E1129" s="2">
        <f>'Исходные данные'!B1131</f>
        <v>1106.28</v>
      </c>
      <c r="F1129" s="13">
        <f t="shared" si="153"/>
        <v>1.1538894799424244</v>
      </c>
      <c r="G1129" s="13">
        <f t="shared" si="154"/>
        <v>4.2856123274943606E-2</v>
      </c>
      <c r="H1129" s="13">
        <f t="shared" si="155"/>
        <v>1.234607963558531E-4</v>
      </c>
      <c r="I1129" s="13">
        <f t="shared" si="159"/>
        <v>0.14313839221915112</v>
      </c>
      <c r="J1129" s="19">
        <f t="shared" si="156"/>
        <v>1.7671979892472845E-5</v>
      </c>
      <c r="K1129" s="13">
        <f t="shared" si="160"/>
        <v>0.97541560727193422</v>
      </c>
      <c r="L1129" s="13">
        <f t="shared" si="157"/>
        <v>-2.4891634940273001E-2</v>
      </c>
      <c r="M1129" s="13">
        <f t="shared" si="161"/>
        <v>6.1959348999981849E-4</v>
      </c>
      <c r="N1129" s="19">
        <f t="shared" si="158"/>
        <v>7.6495505692279899E-8</v>
      </c>
    </row>
    <row r="1130" spans="1:14" x14ac:dyDescent="0.2">
      <c r="A1130" s="5">
        <v>1128</v>
      </c>
      <c r="B1130" s="2" t="str">
        <f>'Исходные данные'!A1380</f>
        <v>14.09.2011</v>
      </c>
      <c r="C1130" s="2">
        <f>'Исходные данные'!B1380</f>
        <v>941.4</v>
      </c>
      <c r="D1130" s="6" t="str">
        <f>'Исходные данные'!A1132</f>
        <v>12.09.2012</v>
      </c>
      <c r="E1130" s="2">
        <f>'Исходные данные'!B1132</f>
        <v>1102.31</v>
      </c>
      <c r="F1130" s="13">
        <f t="shared" si="153"/>
        <v>1.1709262800084979</v>
      </c>
      <c r="G1130" s="13">
        <f t="shared" si="154"/>
        <v>4.2736509860199751E-2</v>
      </c>
      <c r="H1130" s="13">
        <f t="shared" si="155"/>
        <v>1.2311621158451533E-4</v>
      </c>
      <c r="I1130" s="13">
        <f t="shared" si="159"/>
        <v>0.15779512790156602</v>
      </c>
      <c r="J1130" s="19">
        <f t="shared" si="156"/>
        <v>1.9427138353734863E-5</v>
      </c>
      <c r="K1130" s="13">
        <f t="shared" si="160"/>
        <v>0.98981729909015648</v>
      </c>
      <c r="L1130" s="13">
        <f t="shared" si="157"/>
        <v>-1.0234899257858102E-2</v>
      </c>
      <c r="M1130" s="13">
        <f t="shared" si="161"/>
        <v>1.0475316281850383E-4</v>
      </c>
      <c r="N1130" s="19">
        <f t="shared" si="158"/>
        <v>1.2896812557710103E-8</v>
      </c>
    </row>
    <row r="1131" spans="1:14" x14ac:dyDescent="0.2">
      <c r="A1131" s="5">
        <v>1129</v>
      </c>
      <c r="B1131" s="2" t="str">
        <f>'Исходные данные'!A1381</f>
        <v>13.09.2011</v>
      </c>
      <c r="C1131" s="2">
        <f>'Исходные данные'!B1381</f>
        <v>935.08</v>
      </c>
      <c r="D1131" s="6" t="str">
        <f>'Исходные данные'!A1133</f>
        <v>11.09.2012</v>
      </c>
      <c r="E1131" s="2">
        <f>'Исходные данные'!B1133</f>
        <v>1103.6199999999999</v>
      </c>
      <c r="F1131" s="13">
        <f t="shared" si="153"/>
        <v>1.180241262779655</v>
      </c>
      <c r="G1131" s="13">
        <f t="shared" si="154"/>
        <v>4.261723029200791E-2</v>
      </c>
      <c r="H1131" s="13">
        <f t="shared" si="155"/>
        <v>1.2277258856515193E-4</v>
      </c>
      <c r="I1131" s="13">
        <f t="shared" si="159"/>
        <v>0.16571887756123824</v>
      </c>
      <c r="J1131" s="19">
        <f t="shared" si="156"/>
        <v>2.0345735572304692E-5</v>
      </c>
      <c r="K1131" s="13">
        <f t="shared" si="160"/>
        <v>0.99769151905176767</v>
      </c>
      <c r="L1131" s="13">
        <f t="shared" si="157"/>
        <v>-2.3111495981859424E-3</v>
      </c>
      <c r="M1131" s="13">
        <f t="shared" si="161"/>
        <v>5.3414124651949286E-6</v>
      </c>
      <c r="N1131" s="19">
        <f t="shared" si="158"/>
        <v>6.5577903494615088E-10</v>
      </c>
    </row>
    <row r="1132" spans="1:14" x14ac:dyDescent="0.2">
      <c r="A1132" s="5">
        <v>1130</v>
      </c>
      <c r="B1132" s="2" t="str">
        <f>'Исходные данные'!A1382</f>
        <v>12.09.2011</v>
      </c>
      <c r="C1132" s="2">
        <f>'Исходные данные'!B1382</f>
        <v>918.62</v>
      </c>
      <c r="D1132" s="6" t="str">
        <f>'Исходные данные'!A1134</f>
        <v>10.09.2012</v>
      </c>
      <c r="E1132" s="2">
        <f>'Исходные данные'!B1134</f>
        <v>1114.27</v>
      </c>
      <c r="F1132" s="13">
        <f t="shared" si="153"/>
        <v>1.212982517254142</v>
      </c>
      <c r="G1132" s="13">
        <f t="shared" si="154"/>
        <v>4.2498283638586924E-2</v>
      </c>
      <c r="H1132" s="13">
        <f t="shared" si="155"/>
        <v>1.2242992461346862E-4</v>
      </c>
      <c r="I1132" s="13">
        <f t="shared" si="159"/>
        <v>0.1930822170420062</v>
      </c>
      <c r="J1132" s="19">
        <f t="shared" si="156"/>
        <v>2.3639041276654205E-5</v>
      </c>
      <c r="K1132" s="13">
        <f t="shared" si="160"/>
        <v>1.0253686329965712</v>
      </c>
      <c r="L1132" s="13">
        <f t="shared" si="157"/>
        <v>2.5052189882581986E-2</v>
      </c>
      <c r="M1132" s="13">
        <f t="shared" si="161"/>
        <v>6.2761221791294446E-4</v>
      </c>
      <c r="N1132" s="19">
        <f t="shared" si="158"/>
        <v>7.6838516525573629E-8</v>
      </c>
    </row>
    <row r="1133" spans="1:14" x14ac:dyDescent="0.2">
      <c r="A1133" s="5">
        <v>1131</v>
      </c>
      <c r="B1133" s="2" t="str">
        <f>'Исходные данные'!A1383</f>
        <v>09.09.2011</v>
      </c>
      <c r="C1133" s="2">
        <f>'Исходные данные'!B1383</f>
        <v>913.61</v>
      </c>
      <c r="D1133" s="6" t="str">
        <f>'Исходные данные'!A1135</f>
        <v>07.09.2012</v>
      </c>
      <c r="E1133" s="2">
        <f>'Исходные данные'!B1135</f>
        <v>1130.1600000000001</v>
      </c>
      <c r="F1133" s="13">
        <f t="shared" si="153"/>
        <v>1.2370267400750867</v>
      </c>
      <c r="G1133" s="13">
        <f t="shared" si="154"/>
        <v>4.2379668970756346E-2</v>
      </c>
      <c r="H1133" s="13">
        <f t="shared" si="155"/>
        <v>1.2208821705266343E-4</v>
      </c>
      <c r="I1133" s="13">
        <f t="shared" si="159"/>
        <v>0.21271071005228492</v>
      </c>
      <c r="J1133" s="19">
        <f t="shared" si="156"/>
        <v>2.5969471338289519E-5</v>
      </c>
      <c r="K1133" s="13">
        <f t="shared" si="160"/>
        <v>1.0456938986411144</v>
      </c>
      <c r="L1133" s="13">
        <f t="shared" si="157"/>
        <v>4.4680682892860729E-2</v>
      </c>
      <c r="M1133" s="13">
        <f t="shared" si="161"/>
        <v>1.9963634237723797E-3</v>
      </c>
      <c r="N1133" s="19">
        <f t="shared" si="158"/>
        <v>2.437324509975206E-7</v>
      </c>
    </row>
    <row r="1134" spans="1:14" x14ac:dyDescent="0.2">
      <c r="A1134" s="5">
        <v>1132</v>
      </c>
      <c r="B1134" s="2" t="str">
        <f>'Исходные данные'!A1384</f>
        <v>08.09.2011</v>
      </c>
      <c r="C1134" s="2">
        <f>'Исходные данные'!B1384</f>
        <v>935.22</v>
      </c>
      <c r="D1134" s="6" t="str">
        <f>'Исходные данные'!A1136</f>
        <v>06.09.2012</v>
      </c>
      <c r="E1134" s="2">
        <f>'Исходные данные'!B1136</f>
        <v>1124.1600000000001</v>
      </c>
      <c r="F1134" s="13">
        <f t="shared" si="153"/>
        <v>1.2020273304676974</v>
      </c>
      <c r="G1134" s="13">
        <f t="shared" si="154"/>
        <v>4.2261385361929117E-2</v>
      </c>
      <c r="H1134" s="13">
        <f t="shared" si="155"/>
        <v>1.2174746321340536E-4</v>
      </c>
      <c r="I1134" s="13">
        <f t="shared" si="159"/>
        <v>0.18400957334844756</v>
      </c>
      <c r="J1134" s="19">
        <f t="shared" si="156"/>
        <v>2.2402698762154536E-5</v>
      </c>
      <c r="K1134" s="13">
        <f t="shared" si="160"/>
        <v>1.0161079019145871</v>
      </c>
      <c r="L1134" s="13">
        <f t="shared" si="157"/>
        <v>1.5979546189023357E-2</v>
      </c>
      <c r="M1134" s="13">
        <f t="shared" si="161"/>
        <v>2.5534589640713166E-4</v>
      </c>
      <c r="N1134" s="19">
        <f t="shared" si="158"/>
        <v>3.1087715129521276E-8</v>
      </c>
    </row>
    <row r="1135" spans="1:14" x14ac:dyDescent="0.2">
      <c r="A1135" s="5">
        <v>1133</v>
      </c>
      <c r="B1135" s="2" t="str">
        <f>'Исходные данные'!A1385</f>
        <v>07.09.2011</v>
      </c>
      <c r="C1135" s="2">
        <f>'Исходные данные'!B1385</f>
        <v>939.33</v>
      </c>
      <c r="D1135" s="6" t="str">
        <f>'Исходные данные'!A1137</f>
        <v>05.09.2012</v>
      </c>
      <c r="E1135" s="2">
        <f>'Исходные данные'!B1137</f>
        <v>1090.19</v>
      </c>
      <c r="F1135" s="13">
        <f t="shared" si="153"/>
        <v>1.1606038346481002</v>
      </c>
      <c r="G1135" s="13">
        <f t="shared" si="154"/>
        <v>4.2143431888104266E-2</v>
      </c>
      <c r="H1135" s="13">
        <f t="shared" si="155"/>
        <v>1.2140766043381355E-4</v>
      </c>
      <c r="I1135" s="13">
        <f t="shared" si="159"/>
        <v>0.14894041679105652</v>
      </c>
      <c r="J1135" s="19">
        <f t="shared" si="156"/>
        <v>1.8082507546639253E-5</v>
      </c>
      <c r="K1135" s="13">
        <f t="shared" si="160"/>
        <v>0.98109144233804702</v>
      </c>
      <c r="L1135" s="13">
        <f t="shared" si="157"/>
        <v>-1.9089610368367687E-2</v>
      </c>
      <c r="M1135" s="13">
        <f t="shared" si="161"/>
        <v>3.6441322401609019E-4</v>
      </c>
      <c r="N1135" s="19">
        <f t="shared" si="158"/>
        <v>4.4242556958936705E-8</v>
      </c>
    </row>
    <row r="1136" spans="1:14" x14ac:dyDescent="0.2">
      <c r="A1136" s="5">
        <v>1134</v>
      </c>
      <c r="B1136" s="2" t="str">
        <f>'Исходные данные'!A1386</f>
        <v>06.09.2011</v>
      </c>
      <c r="C1136" s="2">
        <f>'Исходные данные'!B1386</f>
        <v>916.83</v>
      </c>
      <c r="D1136" s="6" t="str">
        <f>'Исходные данные'!A1138</f>
        <v>04.09.2012</v>
      </c>
      <c r="E1136" s="2">
        <f>'Исходные данные'!B1138</f>
        <v>1097.6500000000001</v>
      </c>
      <c r="F1136" s="13">
        <f t="shared" si="153"/>
        <v>1.1972230402582813</v>
      </c>
      <c r="G1136" s="13">
        <f t="shared" si="154"/>
        <v>4.2025807627859811E-2</v>
      </c>
      <c r="H1136" s="13">
        <f t="shared" si="155"/>
        <v>1.2106880605943669E-4</v>
      </c>
      <c r="I1136" s="13">
        <f t="shared" si="159"/>
        <v>0.18000474193173749</v>
      </c>
      <c r="J1136" s="19">
        <f t="shared" si="156"/>
        <v>2.1792959190712477E-5</v>
      </c>
      <c r="K1136" s="13">
        <f t="shared" si="160"/>
        <v>1.0120466987113461</v>
      </c>
      <c r="L1136" s="13">
        <f t="shared" si="157"/>
        <v>1.1974714772313233E-2</v>
      </c>
      <c r="M1136" s="13">
        <f t="shared" si="161"/>
        <v>1.4339379387825736E-4</v>
      </c>
      <c r="N1136" s="19">
        <f t="shared" si="158"/>
        <v>1.736051542117358E-8</v>
      </c>
    </row>
    <row r="1137" spans="1:14" x14ac:dyDescent="0.2">
      <c r="A1137" s="5">
        <v>1135</v>
      </c>
      <c r="B1137" s="2" t="str">
        <f>'Исходные данные'!A1387</f>
        <v>05.09.2011</v>
      </c>
      <c r="C1137" s="2">
        <f>'Исходные данные'!B1387</f>
        <v>906.39</v>
      </c>
      <c r="D1137" s="6" t="str">
        <f>'Исходные данные'!A1139</f>
        <v>03.09.2012</v>
      </c>
      <c r="E1137" s="2">
        <f>'Исходные данные'!B1139</f>
        <v>1095.55</v>
      </c>
      <c r="F1137" s="13">
        <f t="shared" si="153"/>
        <v>1.2086960359227263</v>
      </c>
      <c r="G1137" s="13">
        <f t="shared" si="154"/>
        <v>4.1908511662345486E-2</v>
      </c>
      <c r="H1137" s="13">
        <f t="shared" si="155"/>
        <v>1.2073089744323215E-4</v>
      </c>
      <c r="I1137" s="13">
        <f t="shared" si="159"/>
        <v>0.18954212225741668</v>
      </c>
      <c r="J1137" s="19">
        <f t="shared" si="156"/>
        <v>2.2883590523432743E-5</v>
      </c>
      <c r="K1137" s="13">
        <f t="shared" si="160"/>
        <v>1.021745148370339</v>
      </c>
      <c r="L1137" s="13">
        <f t="shared" si="157"/>
        <v>2.1512095097992595E-2</v>
      </c>
      <c r="M1137" s="13">
        <f t="shared" si="161"/>
        <v>4.627702355050781E-4</v>
      </c>
      <c r="N1137" s="19">
        <f t="shared" si="158"/>
        <v>5.5870665842543971E-8</v>
      </c>
    </row>
    <row r="1138" spans="1:14" x14ac:dyDescent="0.2">
      <c r="A1138" s="5">
        <v>1136</v>
      </c>
      <c r="B1138" s="2" t="str">
        <f>'Исходные данные'!A1388</f>
        <v>02.09.2011</v>
      </c>
      <c r="C1138" s="2">
        <f>'Исходные данные'!B1388</f>
        <v>909.12</v>
      </c>
      <c r="D1138" s="6" t="str">
        <f>'Исходные данные'!A1140</f>
        <v>31.08.2012</v>
      </c>
      <c r="E1138" s="2">
        <f>'Исходные данные'!B1140</f>
        <v>1081.79</v>
      </c>
      <c r="F1138" s="13">
        <f t="shared" si="153"/>
        <v>1.1899309222104892</v>
      </c>
      <c r="G1138" s="13">
        <f t="shared" si="154"/>
        <v>4.1791543075275515E-2</v>
      </c>
      <c r="H1138" s="13">
        <f t="shared" si="155"/>
        <v>1.2039393194554513E-4</v>
      </c>
      <c r="I1138" s="13">
        <f t="shared" si="159"/>
        <v>0.17389525687594093</v>
      </c>
      <c r="J1138" s="19">
        <f t="shared" si="156"/>
        <v>2.093593372197512E-5</v>
      </c>
      <c r="K1138" s="13">
        <f t="shared" si="160"/>
        <v>1.0058824638539137</v>
      </c>
      <c r="L1138" s="13">
        <f t="shared" si="157"/>
        <v>5.8652297165166971E-3</v>
      </c>
      <c r="M1138" s="13">
        <f t="shared" si="161"/>
        <v>3.440091962751083E-5</v>
      </c>
      <c r="N1138" s="19">
        <f t="shared" si="158"/>
        <v>4.1416619764987067E-9</v>
      </c>
    </row>
    <row r="1139" spans="1:14" x14ac:dyDescent="0.2">
      <c r="A1139" s="5">
        <v>1137</v>
      </c>
      <c r="B1139" s="2" t="str">
        <f>'Исходные данные'!A1389</f>
        <v>01.09.2011</v>
      </c>
      <c r="C1139" s="2">
        <f>'Исходные данные'!B1389</f>
        <v>923.69</v>
      </c>
      <c r="D1139" s="6" t="str">
        <f>'Исходные данные'!A1141</f>
        <v>30.08.2012</v>
      </c>
      <c r="E1139" s="2">
        <f>'Исходные данные'!B1141</f>
        <v>1069.6400000000001</v>
      </c>
      <c r="F1139" s="13">
        <f t="shared" si="153"/>
        <v>1.1580075566477932</v>
      </c>
      <c r="G1139" s="13">
        <f t="shared" si="154"/>
        <v>4.167490095292168E-2</v>
      </c>
      <c r="H1139" s="13">
        <f t="shared" si="155"/>
        <v>1.2005790693408869E-4</v>
      </c>
      <c r="I1139" s="13">
        <f t="shared" si="159"/>
        <v>0.14670090473209665</v>
      </c>
      <c r="J1139" s="19">
        <f t="shared" si="156"/>
        <v>1.761260356747267E-5</v>
      </c>
      <c r="K1139" s="13">
        <f t="shared" si="160"/>
        <v>0.97889673467640637</v>
      </c>
      <c r="L1139" s="13">
        <f t="shared" si="157"/>
        <v>-2.1329122427327485E-2</v>
      </c>
      <c r="M1139" s="13">
        <f t="shared" si="161"/>
        <v>4.5493146351992329E-4</v>
      </c>
      <c r="N1139" s="19">
        <f t="shared" si="158"/>
        <v>5.4618119308663717E-8</v>
      </c>
    </row>
    <row r="1140" spans="1:14" x14ac:dyDescent="0.2">
      <c r="A1140" s="5">
        <v>1138</v>
      </c>
      <c r="B1140" s="2" t="str">
        <f>'Исходные данные'!A1390</f>
        <v>31.08.2011</v>
      </c>
      <c r="C1140" s="2">
        <f>'Исходные данные'!B1390</f>
        <v>926.77</v>
      </c>
      <c r="D1140" s="6" t="str">
        <f>'Исходные данные'!A1142</f>
        <v>29.08.2012</v>
      </c>
      <c r="E1140" s="2">
        <f>'Исходные данные'!B1142</f>
        <v>1071.57</v>
      </c>
      <c r="F1140" s="13">
        <f t="shared" si="153"/>
        <v>1.1562415701846196</v>
      </c>
      <c r="G1140" s="13">
        <f t="shared" si="154"/>
        <v>4.1558584384105833E-2</v>
      </c>
      <c r="H1140" s="13">
        <f t="shared" si="155"/>
        <v>1.197228197839222E-4</v>
      </c>
      <c r="I1140" s="13">
        <f t="shared" si="159"/>
        <v>0.14517471916678115</v>
      </c>
      <c r="J1140" s="19">
        <f t="shared" si="156"/>
        <v>1.7380726739986057E-5</v>
      </c>
      <c r="K1140" s="13">
        <f t="shared" si="160"/>
        <v>0.97740389607413702</v>
      </c>
      <c r="L1140" s="13">
        <f t="shared" si="157"/>
        <v>-2.2855307992643015E-2</v>
      </c>
      <c r="M1140" s="13">
        <f t="shared" si="161"/>
        <v>5.2236510343857054E-4</v>
      </c>
      <c r="N1140" s="19">
        <f t="shared" si="158"/>
        <v>6.2539023140385857E-8</v>
      </c>
    </row>
    <row r="1141" spans="1:14" x14ac:dyDescent="0.2">
      <c r="A1141" s="5">
        <v>1139</v>
      </c>
      <c r="B1141" s="2" t="str">
        <f>'Исходные данные'!A1391</f>
        <v>30.08.2011</v>
      </c>
      <c r="C1141" s="2">
        <f>'Исходные данные'!B1391</f>
        <v>905.88</v>
      </c>
      <c r="D1141" s="6" t="str">
        <f>'Исходные данные'!A1143</f>
        <v>28.08.2012</v>
      </c>
      <c r="E1141" s="2">
        <f>'Исходные данные'!B1143</f>
        <v>1066.68</v>
      </c>
      <c r="F1141" s="13">
        <f t="shared" si="153"/>
        <v>1.1775069545635184</v>
      </c>
      <c r="G1141" s="13">
        <f t="shared" si="154"/>
        <v>4.1442592460193078E-2</v>
      </c>
      <c r="H1141" s="13">
        <f t="shared" si="155"/>
        <v>1.1938866787743165E-4</v>
      </c>
      <c r="I1141" s="13">
        <f t="shared" si="159"/>
        <v>0.16339945310205012</v>
      </c>
      <c r="J1141" s="19">
        <f t="shared" si="156"/>
        <v>1.9508043037754631E-5</v>
      </c>
      <c r="K1141" s="13">
        <f t="shared" si="160"/>
        <v>0.99538013052152075</v>
      </c>
      <c r="L1141" s="13">
        <f t="shared" si="157"/>
        <v>-4.630574057374031E-3</v>
      </c>
      <c r="M1141" s="13">
        <f t="shared" si="161"/>
        <v>2.1442216100825164E-5</v>
      </c>
      <c r="N1141" s="19">
        <f t="shared" si="158"/>
        <v>2.5599576166175332E-9</v>
      </c>
    </row>
    <row r="1142" spans="1:14" x14ac:dyDescent="0.2">
      <c r="A1142" s="5">
        <v>1140</v>
      </c>
      <c r="B1142" s="2" t="str">
        <f>'Исходные данные'!A1392</f>
        <v>29.08.2011</v>
      </c>
      <c r="C1142" s="2">
        <f>'Исходные данные'!B1392</f>
        <v>891.86</v>
      </c>
      <c r="D1142" s="6" t="str">
        <f>'Исходные данные'!A1144</f>
        <v>27.08.2012</v>
      </c>
      <c r="E1142" s="2">
        <f>'Исходные данные'!B1144</f>
        <v>1059.67</v>
      </c>
      <c r="F1142" s="13">
        <f t="shared" si="153"/>
        <v>1.188157334110735</v>
      </c>
      <c r="G1142" s="13">
        <f t="shared" si="154"/>
        <v>4.1326924275084546E-2</v>
      </c>
      <c r="H1142" s="13">
        <f t="shared" si="155"/>
        <v>1.1905544860430891E-4</v>
      </c>
      <c r="I1142" s="13">
        <f t="shared" si="159"/>
        <v>0.17240364829171173</v>
      </c>
      <c r="J1142" s="19">
        <f t="shared" si="156"/>
        <v>2.0525593688389236E-5</v>
      </c>
      <c r="K1142" s="13">
        <f t="shared" si="160"/>
        <v>1.004383199371965</v>
      </c>
      <c r="L1142" s="13">
        <f t="shared" si="157"/>
        <v>4.3736211322876169E-3</v>
      </c>
      <c r="M1142" s="13">
        <f t="shared" si="161"/>
        <v>1.9128561808793037E-5</v>
      </c>
      <c r="N1142" s="19">
        <f t="shared" si="158"/>
        <v>2.2773595073011059E-9</v>
      </c>
    </row>
    <row r="1143" spans="1:14" x14ac:dyDescent="0.2">
      <c r="A1143" s="5">
        <v>1141</v>
      </c>
      <c r="B1143" s="2" t="str">
        <f>'Исходные данные'!A1393</f>
        <v>26.08.2011</v>
      </c>
      <c r="C1143" s="2">
        <f>'Исходные данные'!B1393</f>
        <v>868.92</v>
      </c>
      <c r="D1143" s="6" t="str">
        <f>'Исходные данные'!A1145</f>
        <v>24.08.2012</v>
      </c>
      <c r="E1143" s="2">
        <f>'Исходные данные'!B1145</f>
        <v>1059.08</v>
      </c>
      <c r="F1143" s="13">
        <f t="shared" si="153"/>
        <v>1.2188463840169406</v>
      </c>
      <c r="G1143" s="13">
        <f t="shared" si="154"/>
        <v>4.1211578925210282E-2</v>
      </c>
      <c r="H1143" s="13">
        <f t="shared" si="155"/>
        <v>1.1872315936153115E-4</v>
      </c>
      <c r="I1143" s="13">
        <f t="shared" si="159"/>
        <v>0.19790482452451205</v>
      </c>
      <c r="J1143" s="19">
        <f t="shared" si="156"/>
        <v>2.3495886020439503E-5</v>
      </c>
      <c r="K1143" s="13">
        <f t="shared" si="160"/>
        <v>1.0303255264069195</v>
      </c>
      <c r="L1143" s="13">
        <f t="shared" si="157"/>
        <v>2.9874797365087791E-2</v>
      </c>
      <c r="M1143" s="13">
        <f t="shared" si="161"/>
        <v>8.9250351760505788E-4</v>
      </c>
      <c r="N1143" s="19">
        <f t="shared" si="158"/>
        <v>1.0596083735135241E-7</v>
      </c>
    </row>
    <row r="1144" spans="1:14" x14ac:dyDescent="0.2">
      <c r="A1144" s="5">
        <v>1142</v>
      </c>
      <c r="B1144" s="2" t="str">
        <f>'Исходные данные'!A1394</f>
        <v>25.08.2011</v>
      </c>
      <c r="C1144" s="2">
        <f>'Исходные данные'!B1394</f>
        <v>864.09</v>
      </c>
      <c r="D1144" s="6" t="str">
        <f>'Исходные данные'!A1146</f>
        <v>23.08.2012</v>
      </c>
      <c r="E1144" s="2">
        <f>'Исходные данные'!B1146</f>
        <v>1065.78</v>
      </c>
      <c r="F1144" s="13">
        <f t="shared" si="153"/>
        <v>1.233413186126445</v>
      </c>
      <c r="G1144" s="13">
        <f t="shared" si="154"/>
        <v>4.1096555509522292E-2</v>
      </c>
      <c r="H1144" s="13">
        <f t="shared" si="155"/>
        <v>1.183917975533409E-4</v>
      </c>
      <c r="I1144" s="13">
        <f t="shared" si="159"/>
        <v>0.20978527439409753</v>
      </c>
      <c r="J1144" s="19">
        <f t="shared" si="156"/>
        <v>2.4836855735738066E-5</v>
      </c>
      <c r="K1144" s="13">
        <f t="shared" si="160"/>
        <v>1.0426392586773285</v>
      </c>
      <c r="L1144" s="13">
        <f t="shared" si="157"/>
        <v>4.1755247234673366E-2</v>
      </c>
      <c r="M1144" s="13">
        <f t="shared" si="161"/>
        <v>1.7435006716287002E-3</v>
      </c>
      <c r="N1144" s="19">
        <f t="shared" si="158"/>
        <v>2.0641617854957896E-7</v>
      </c>
    </row>
    <row r="1145" spans="1:14" x14ac:dyDescent="0.2">
      <c r="A1145" s="5">
        <v>1143</v>
      </c>
      <c r="B1145" s="2" t="str">
        <f>'Исходные данные'!A1395</f>
        <v>24.08.2011</v>
      </c>
      <c r="C1145" s="2">
        <f>'Исходные данные'!B1395</f>
        <v>870.65</v>
      </c>
      <c r="D1145" s="6" t="str">
        <f>'Исходные данные'!A1147</f>
        <v>22.08.2012</v>
      </c>
      <c r="E1145" s="2">
        <f>'Исходные данные'!B1147</f>
        <v>1076.27</v>
      </c>
      <c r="F1145" s="13">
        <f t="shared" si="153"/>
        <v>1.2361683799460172</v>
      </c>
      <c r="G1145" s="13">
        <f t="shared" si="154"/>
        <v>4.098185312948744E-2</v>
      </c>
      <c r="H1145" s="13">
        <f t="shared" si="155"/>
        <v>1.1806136059122553E-4</v>
      </c>
      <c r="I1145" s="13">
        <f t="shared" si="159"/>
        <v>0.21201657948685945</v>
      </c>
      <c r="J1145" s="19">
        <f t="shared" si="156"/>
        <v>2.5030965842116343E-5</v>
      </c>
      <c r="K1145" s="13">
        <f t="shared" si="160"/>
        <v>1.0449683024023861</v>
      </c>
      <c r="L1145" s="13">
        <f t="shared" si="157"/>
        <v>4.3986552327435265E-2</v>
      </c>
      <c r="M1145" s="13">
        <f t="shared" si="161"/>
        <v>1.9348167856542032E-3</v>
      </c>
      <c r="N1145" s="19">
        <f t="shared" si="158"/>
        <v>2.2842710220907681E-7</v>
      </c>
    </row>
    <row r="1146" spans="1:14" x14ac:dyDescent="0.2">
      <c r="A1146" s="5">
        <v>1144</v>
      </c>
      <c r="B1146" s="2" t="str">
        <f>'Исходные данные'!A1396</f>
        <v>23.08.2011</v>
      </c>
      <c r="C1146" s="2">
        <f>'Исходные данные'!B1396</f>
        <v>870.68</v>
      </c>
      <c r="D1146" s="6" t="str">
        <f>'Исходные данные'!A1148</f>
        <v>21.08.2012</v>
      </c>
      <c r="E1146" s="2">
        <f>'Исходные данные'!B1148</f>
        <v>1076.22</v>
      </c>
      <c r="F1146" s="13">
        <f t="shared" si="153"/>
        <v>1.2360683603620159</v>
      </c>
      <c r="G1146" s="13">
        <f t="shared" si="154"/>
        <v>4.0867470889080375E-2</v>
      </c>
      <c r="H1146" s="13">
        <f t="shared" si="155"/>
        <v>1.1773184589389687E-4</v>
      </c>
      <c r="I1146" s="13">
        <f t="shared" si="159"/>
        <v>0.21193566524234145</v>
      </c>
      <c r="J1146" s="19">
        <f t="shared" si="156"/>
        <v>2.4951577079731859E-5</v>
      </c>
      <c r="K1146" s="13">
        <f t="shared" si="160"/>
        <v>1.0448837530023236</v>
      </c>
      <c r="L1146" s="13">
        <f t="shared" si="157"/>
        <v>4.3905638082917336E-2</v>
      </c>
      <c r="M1146" s="13">
        <f t="shared" si="161"/>
        <v>1.9277050554681236E-3</v>
      </c>
      <c r="N1146" s="19">
        <f t="shared" si="158"/>
        <v>2.2695227451925904E-7</v>
      </c>
    </row>
    <row r="1147" spans="1:14" x14ac:dyDescent="0.2">
      <c r="A1147" s="5">
        <v>1145</v>
      </c>
      <c r="B1147" s="2" t="str">
        <f>'Исходные данные'!A1397</f>
        <v>22.08.2011</v>
      </c>
      <c r="C1147" s="2">
        <f>'Исходные данные'!B1397</f>
        <v>846.99</v>
      </c>
      <c r="D1147" s="6" t="str">
        <f>'Исходные данные'!A1149</f>
        <v>20.08.2012</v>
      </c>
      <c r="E1147" s="2">
        <f>'Исходные данные'!B1149</f>
        <v>1071.74</v>
      </c>
      <c r="F1147" s="13">
        <f t="shared" si="153"/>
        <v>1.2653514209140604</v>
      </c>
      <c r="G1147" s="13">
        <f t="shared" si="154"/>
        <v>4.0753407894776703E-2</v>
      </c>
      <c r="H1147" s="13">
        <f t="shared" si="155"/>
        <v>1.1740325088727157E-4</v>
      </c>
      <c r="I1147" s="13">
        <f t="shared" si="159"/>
        <v>0.23534988669346785</v>
      </c>
      <c r="J1147" s="19">
        <f t="shared" si="156"/>
        <v>2.7630841793764142E-5</v>
      </c>
      <c r="K1147" s="13">
        <f t="shared" si="160"/>
        <v>1.0696375572337118</v>
      </c>
      <c r="L1147" s="13">
        <f t="shared" si="157"/>
        <v>6.7319859534043611E-2</v>
      </c>
      <c r="M1147" s="13">
        <f t="shared" si="161"/>
        <v>4.5319634876833659E-3</v>
      </c>
      <c r="N1147" s="19">
        <f t="shared" si="158"/>
        <v>5.3206724635644453E-7</v>
      </c>
    </row>
    <row r="1148" spans="1:14" x14ac:dyDescent="0.2">
      <c r="A1148" s="5">
        <v>1146</v>
      </c>
      <c r="B1148" s="2" t="str">
        <f>'Исходные данные'!A1398</f>
        <v>19.08.2011</v>
      </c>
      <c r="C1148" s="2">
        <f>'Исходные данные'!B1398</f>
        <v>838.47</v>
      </c>
      <c r="D1148" s="6" t="str">
        <f>'Исходные данные'!A1150</f>
        <v>17.08.2012</v>
      </c>
      <c r="E1148" s="2">
        <f>'Исходные данные'!B1150</f>
        <v>1080.27</v>
      </c>
      <c r="F1148" s="13">
        <f t="shared" si="153"/>
        <v>1.2883824108197073</v>
      </c>
      <c r="G1148" s="13">
        <f t="shared" si="154"/>
        <v>4.063966325554582E-2</v>
      </c>
      <c r="H1148" s="13">
        <f t="shared" si="155"/>
        <v>1.1707557300445046E-4</v>
      </c>
      <c r="I1148" s="13">
        <f t="shared" si="159"/>
        <v>0.2533874864255764</v>
      </c>
      <c r="J1148" s="19">
        <f t="shared" si="156"/>
        <v>2.966548516543177E-5</v>
      </c>
      <c r="K1148" s="13">
        <f t="shared" si="160"/>
        <v>1.0891063082669661</v>
      </c>
      <c r="L1148" s="13">
        <f t="shared" si="157"/>
        <v>8.5357459266152153E-2</v>
      </c>
      <c r="M1148" s="13">
        <f t="shared" si="161"/>
        <v>7.2858958523728283E-3</v>
      </c>
      <c r="N1148" s="19">
        <f t="shared" si="158"/>
        <v>8.5300043176729782E-7</v>
      </c>
    </row>
    <row r="1149" spans="1:14" x14ac:dyDescent="0.2">
      <c r="A1149" s="5">
        <v>1147</v>
      </c>
      <c r="B1149" s="2" t="str">
        <f>'Исходные данные'!A1399</f>
        <v>18.08.2011</v>
      </c>
      <c r="C1149" s="2">
        <f>'Исходные данные'!B1399</f>
        <v>861.79</v>
      </c>
      <c r="D1149" s="6" t="str">
        <f>'Исходные данные'!A1151</f>
        <v>16.08.2012</v>
      </c>
      <c r="E1149" s="2">
        <f>'Исходные данные'!B1151</f>
        <v>1077.07</v>
      </c>
      <c r="F1149" s="13">
        <f t="shared" si="153"/>
        <v>1.2498056371041668</v>
      </c>
      <c r="G1149" s="13">
        <f t="shared" si="154"/>
        <v>4.0526236082844058E-2</v>
      </c>
      <c r="H1149" s="13">
        <f t="shared" si="155"/>
        <v>1.1674880968569877E-4</v>
      </c>
      <c r="I1149" s="13">
        <f t="shared" si="159"/>
        <v>0.22298804890767066</v>
      </c>
      <c r="J1149" s="19">
        <f t="shared" si="156"/>
        <v>2.603358928410693E-5</v>
      </c>
      <c r="K1149" s="13">
        <f t="shared" si="160"/>
        <v>1.0564962638784747</v>
      </c>
      <c r="L1149" s="13">
        <f t="shared" si="157"/>
        <v>5.4958021748246606E-2</v>
      </c>
      <c r="M1149" s="13">
        <f t="shared" si="161"/>
        <v>3.0203841544807499E-3</v>
      </c>
      <c r="N1149" s="19">
        <f t="shared" si="158"/>
        <v>3.5262625482917322E-7</v>
      </c>
    </row>
    <row r="1150" spans="1:14" x14ac:dyDescent="0.2">
      <c r="A1150" s="5">
        <v>1148</v>
      </c>
      <c r="B1150" s="2" t="str">
        <f>'Исходные данные'!A1400</f>
        <v>17.08.2011</v>
      </c>
      <c r="C1150" s="2">
        <f>'Исходные данные'!B1400</f>
        <v>888.15</v>
      </c>
      <c r="D1150" s="6" t="str">
        <f>'Исходные данные'!A1152</f>
        <v>15.08.2012</v>
      </c>
      <c r="E1150" s="2">
        <f>'Исходные данные'!B1152</f>
        <v>1058.3900000000001</v>
      </c>
      <c r="F1150" s="13">
        <f t="shared" si="153"/>
        <v>1.191679333445927</v>
      </c>
      <c r="G1150" s="13">
        <f t="shared" si="154"/>
        <v>4.0413125490607688E-2</v>
      </c>
      <c r="H1150" s="13">
        <f t="shared" si="155"/>
        <v>1.1642295837842597E-4</v>
      </c>
      <c r="I1150" s="13">
        <f t="shared" si="159"/>
        <v>0.1753635168864825</v>
      </c>
      <c r="J1150" s="19">
        <f t="shared" si="156"/>
        <v>2.041633942756935E-5</v>
      </c>
      <c r="K1150" s="13">
        <f t="shared" si="160"/>
        <v>1.0073604456161365</v>
      </c>
      <c r="L1150" s="13">
        <f t="shared" si="157"/>
        <v>7.3334897270583193E-3</v>
      </c>
      <c r="M1150" s="13">
        <f t="shared" si="161"/>
        <v>5.3780071576870268E-5</v>
      </c>
      <c r="N1150" s="19">
        <f t="shared" si="158"/>
        <v>6.2612350347827366E-9</v>
      </c>
    </row>
    <row r="1151" spans="1:14" x14ac:dyDescent="0.2">
      <c r="A1151" s="5">
        <v>1149</v>
      </c>
      <c r="B1151" s="2" t="str">
        <f>'Исходные данные'!A1401</f>
        <v>16.08.2011</v>
      </c>
      <c r="C1151" s="2">
        <f>'Исходные данные'!B1401</f>
        <v>890.49</v>
      </c>
      <c r="D1151" s="6" t="str">
        <f>'Исходные данные'!A1153</f>
        <v>14.08.2012</v>
      </c>
      <c r="E1151" s="2">
        <f>'Исходные данные'!B1153</f>
        <v>1070.23</v>
      </c>
      <c r="F1151" s="13">
        <f t="shared" si="153"/>
        <v>1.2018439286235667</v>
      </c>
      <c r="G1151" s="13">
        <f t="shared" si="154"/>
        <v>4.0300330595246042E-2</v>
      </c>
      <c r="H1151" s="13">
        <f t="shared" si="155"/>
        <v>1.16098016537166E-4</v>
      </c>
      <c r="I1151" s="13">
        <f t="shared" si="159"/>
        <v>0.1838569846074383</v>
      </c>
      <c r="J1151" s="19">
        <f t="shared" si="156"/>
        <v>2.1345431239427847E-5</v>
      </c>
      <c r="K1151" s="13">
        <f t="shared" si="160"/>
        <v>1.0159528671176874</v>
      </c>
      <c r="L1151" s="13">
        <f t="shared" si="157"/>
        <v>1.5826957448014049E-2</v>
      </c>
      <c r="M1151" s="13">
        <f t="shared" si="161"/>
        <v>2.5049258206124816E-4</v>
      </c>
      <c r="N1151" s="19">
        <f t="shared" si="158"/>
        <v>2.9081691934584201E-8</v>
      </c>
    </row>
    <row r="1152" spans="1:14" x14ac:dyDescent="0.2">
      <c r="A1152" s="5">
        <v>1150</v>
      </c>
      <c r="B1152" s="2" t="str">
        <f>'Исходные данные'!A1402</f>
        <v>15.08.2011</v>
      </c>
      <c r="C1152" s="2">
        <f>'Исходные данные'!B1402</f>
        <v>911.38</v>
      </c>
      <c r="D1152" s="6" t="str">
        <f>'Исходные данные'!A1154</f>
        <v>13.08.2012</v>
      </c>
      <c r="E1152" s="2">
        <f>'Исходные данные'!B1154</f>
        <v>1072.31</v>
      </c>
      <c r="F1152" s="13">
        <f t="shared" si="153"/>
        <v>1.1765783756501129</v>
      </c>
      <c r="G1152" s="13">
        <f t="shared" si="154"/>
        <v>4.0187850515634629E-2</v>
      </c>
      <c r="H1152" s="13">
        <f t="shared" si="155"/>
        <v>1.1577398162355744E-4</v>
      </c>
      <c r="I1152" s="13">
        <f t="shared" si="159"/>
        <v>0.16261054460357893</v>
      </c>
      <c r="J1152" s="19">
        <f t="shared" si="156"/>
        <v>1.8826070202731414E-5</v>
      </c>
      <c r="K1152" s="13">
        <f t="shared" si="160"/>
        <v>0.99459517634656414</v>
      </c>
      <c r="L1152" s="13">
        <f t="shared" si="157"/>
        <v>-5.4194825558452342E-3</v>
      </c>
      <c r="M1152" s="13">
        <f t="shared" si="161"/>
        <v>2.9370791173110521E-5</v>
      </c>
      <c r="N1152" s="19">
        <f t="shared" si="158"/>
        <v>3.4003734375450404E-9</v>
      </c>
    </row>
    <row r="1153" spans="1:14" x14ac:dyDescent="0.2">
      <c r="A1153" s="5">
        <v>1151</v>
      </c>
      <c r="B1153" s="2" t="str">
        <f>'Исходные данные'!A1403</f>
        <v>12.08.2011</v>
      </c>
      <c r="C1153" s="2">
        <f>'Исходные данные'!B1403</f>
        <v>899.38</v>
      </c>
      <c r="D1153" s="6" t="str">
        <f>'Исходные данные'!A1155</f>
        <v>10.08.2012</v>
      </c>
      <c r="E1153" s="2">
        <f>'Исходные данные'!B1155</f>
        <v>1053.3699999999999</v>
      </c>
      <c r="F1153" s="13">
        <f t="shared" si="153"/>
        <v>1.1712179501434321</v>
      </c>
      <c r="G1153" s="13">
        <f t="shared" si="154"/>
        <v>4.0075684373108128E-2</v>
      </c>
      <c r="H1153" s="13">
        <f t="shared" si="155"/>
        <v>1.1545085110632322E-4</v>
      </c>
      <c r="I1153" s="13">
        <f t="shared" si="159"/>
        <v>0.15804419039113191</v>
      </c>
      <c r="J1153" s="19">
        <f t="shared" si="156"/>
        <v>1.824633629306597E-5</v>
      </c>
      <c r="K1153" s="13">
        <f t="shared" si="160"/>
        <v>0.99006385615366677</v>
      </c>
      <c r="L1153" s="13">
        <f t="shared" si="157"/>
        <v>-9.9858367682921934E-3</v>
      </c>
      <c r="M1153" s="13">
        <f t="shared" si="161"/>
        <v>9.9716935962975789E-5</v>
      </c>
      <c r="N1153" s="19">
        <f t="shared" si="158"/>
        <v>1.1512405126640286E-8</v>
      </c>
    </row>
    <row r="1154" spans="1:14" x14ac:dyDescent="0.2">
      <c r="A1154" s="5">
        <v>1152</v>
      </c>
      <c r="B1154" s="2" t="str">
        <f>'Исходные данные'!A1404</f>
        <v>11.08.2011</v>
      </c>
      <c r="C1154" s="2">
        <f>'Исходные данные'!B1404</f>
        <v>900.46</v>
      </c>
      <c r="D1154" s="6" t="str">
        <f>'Исходные данные'!A1156</f>
        <v>09.08.2012</v>
      </c>
      <c r="E1154" s="2">
        <f>'Исходные данные'!B1156</f>
        <v>1065.5899999999999</v>
      </c>
      <c r="F1154" s="13">
        <f t="shared" ref="F1154:F1217" si="162">E1154/C1154</f>
        <v>1.1833840481531661</v>
      </c>
      <c r="G1154" s="13">
        <f t="shared" ref="G1154:G1217" si="163">1/POWER(2,A1154/248)</f>
        <v>3.9963831291453714E-2</v>
      </c>
      <c r="H1154" s="13">
        <f t="shared" ref="H1154:H1217" si="164">G1154/SUM(G$2:G$1242)</f>
        <v>1.1512862246125153E-4</v>
      </c>
      <c r="I1154" s="13">
        <f t="shared" si="159"/>
        <v>0.16837817149507917</v>
      </c>
      <c r="J1154" s="19">
        <f t="shared" ref="J1154:J1217" si="165">H1154*I1154</f>
        <v>1.9385146936772833E-5</v>
      </c>
      <c r="K1154" s="13">
        <f t="shared" si="160"/>
        <v>1.0003482049449277</v>
      </c>
      <c r="L1154" s="13">
        <f t="shared" ref="L1154:L1217" si="166">LN(K1154)</f>
        <v>3.4814433565509833E-4</v>
      </c>
      <c r="M1154" s="13">
        <f t="shared" si="161"/>
        <v>1.2120447844874709E-7</v>
      </c>
      <c r="N1154" s="19">
        <f t="shared" ref="N1154:N1217" si="167">M1154*H1154</f>
        <v>1.39541046399387E-11</v>
      </c>
    </row>
    <row r="1155" spans="1:14" x14ac:dyDescent="0.2">
      <c r="A1155" s="5">
        <v>1153</v>
      </c>
      <c r="B1155" s="2" t="str">
        <f>'Исходные данные'!A1405</f>
        <v>10.08.2011</v>
      </c>
      <c r="C1155" s="2">
        <f>'Исходные данные'!B1405</f>
        <v>898.21</v>
      </c>
      <c r="D1155" s="6" t="str">
        <f>'Исходные данные'!A1157</f>
        <v>08.08.2012</v>
      </c>
      <c r="E1155" s="2">
        <f>'Исходные данные'!B1157</f>
        <v>1061.26</v>
      </c>
      <c r="F1155" s="13">
        <f t="shared" si="162"/>
        <v>1.1815277051023703</v>
      </c>
      <c r="G1155" s="13">
        <f t="shared" si="163"/>
        <v>3.9852290396904057E-2</v>
      </c>
      <c r="H1155" s="13">
        <f t="shared" si="164"/>
        <v>1.1480729317117558E-4</v>
      </c>
      <c r="I1155" s="13">
        <f t="shared" ref="I1155:I1218" si="168">LN(F1155)</f>
        <v>0.16680826646204561</v>
      </c>
      <c r="J1155" s="19">
        <f t="shared" si="165"/>
        <v>1.9150805551083647E-5</v>
      </c>
      <c r="K1155" s="13">
        <f t="shared" ref="K1155:K1218" si="169">F1155/GEOMEAN(F$2:F$1242)</f>
        <v>0.99877898534836163</v>
      </c>
      <c r="L1155" s="13">
        <f t="shared" si="166"/>
        <v>-1.2217606973784847E-3</v>
      </c>
      <c r="M1155" s="13">
        <f t="shared" ref="M1155:M1218" si="170">POWER(L1155-AVERAGE(L$2:L$1242),2)</f>
        <v>1.4926992016587003E-6</v>
      </c>
      <c r="N1155" s="19">
        <f t="shared" si="167"/>
        <v>1.7137275486121015E-10</v>
      </c>
    </row>
    <row r="1156" spans="1:14" x14ac:dyDescent="0.2">
      <c r="A1156" s="5">
        <v>1154</v>
      </c>
      <c r="B1156" s="2" t="str">
        <f>'Исходные данные'!A1406</f>
        <v>09.08.2011</v>
      </c>
      <c r="C1156" s="2">
        <f>'Исходные данные'!B1406</f>
        <v>895.29</v>
      </c>
      <c r="D1156" s="6" t="str">
        <f>'Исходные данные'!A1158</f>
        <v>07.08.2012</v>
      </c>
      <c r="E1156" s="2">
        <f>'Исходные данные'!B1158</f>
        <v>1075.1199999999999</v>
      </c>
      <c r="F1156" s="13">
        <f t="shared" si="162"/>
        <v>1.2008622904310335</v>
      </c>
      <c r="G1156" s="13">
        <f t="shared" si="163"/>
        <v>3.9741060818130586E-2</v>
      </c>
      <c r="H1156" s="13">
        <f t="shared" si="164"/>
        <v>1.144868607259542E-4</v>
      </c>
      <c r="I1156" s="13">
        <f t="shared" si="168"/>
        <v>0.18303987410148814</v>
      </c>
      <c r="J1156" s="19">
        <f t="shared" si="165"/>
        <v>2.0955660573553263E-5</v>
      </c>
      <c r="K1156" s="13">
        <f t="shared" si="169"/>
        <v>1.0151230604244685</v>
      </c>
      <c r="L1156" s="13">
        <f t="shared" si="166"/>
        <v>1.5009846942063886E-2</v>
      </c>
      <c r="M1156" s="13">
        <f t="shared" si="170"/>
        <v>2.252955052241853E-4</v>
      </c>
      <c r="N1156" s="19">
        <f t="shared" si="167"/>
        <v>2.579337512878479E-8</v>
      </c>
    </row>
    <row r="1157" spans="1:14" x14ac:dyDescent="0.2">
      <c r="A1157" s="5">
        <v>1155</v>
      </c>
      <c r="B1157" s="2" t="str">
        <f>'Исходные данные'!A1407</f>
        <v>08.08.2011</v>
      </c>
      <c r="C1157" s="2">
        <f>'Исходные данные'!B1407</f>
        <v>897.49</v>
      </c>
      <c r="D1157" s="6" t="str">
        <f>'Исходные данные'!A1159</f>
        <v>06.08.2012</v>
      </c>
      <c r="E1157" s="2">
        <f>'Исходные данные'!B1159</f>
        <v>1072.22</v>
      </c>
      <c r="F1157" s="13">
        <f t="shared" si="162"/>
        <v>1.1946874059878105</v>
      </c>
      <c r="G1157" s="13">
        <f t="shared" si="163"/>
        <v>3.9630141686236575E-2</v>
      </c>
      <c r="H1157" s="13">
        <f t="shared" si="164"/>
        <v>1.1416732262245195E-4</v>
      </c>
      <c r="I1157" s="13">
        <f t="shared" si="168"/>
        <v>0.1778845662167251</v>
      </c>
      <c r="J1157" s="19">
        <f t="shared" si="165"/>
        <v>2.0308604660819772E-5</v>
      </c>
      <c r="K1157" s="13">
        <f t="shared" si="169"/>
        <v>1.0099032549199407</v>
      </c>
      <c r="L1157" s="13">
        <f t="shared" si="166"/>
        <v>9.8545390573010032E-3</v>
      </c>
      <c r="M1157" s="13">
        <f t="shared" si="170"/>
        <v>9.7111940031871421E-5</v>
      </c>
      <c r="N1157" s="19">
        <f t="shared" si="167"/>
        <v>1.1087010188110872E-8</v>
      </c>
    </row>
    <row r="1158" spans="1:14" x14ac:dyDescent="0.2">
      <c r="A1158" s="5">
        <v>1156</v>
      </c>
      <c r="B1158" s="2" t="str">
        <f>'Исходные данные'!A1408</f>
        <v>05.08.2011</v>
      </c>
      <c r="C1158" s="2">
        <f>'Исходные данные'!B1408</f>
        <v>941.44</v>
      </c>
      <c r="D1158" s="6" t="str">
        <f>'Исходные данные'!A1160</f>
        <v>03.08.2012</v>
      </c>
      <c r="E1158" s="2">
        <f>'Исходные данные'!B1160</f>
        <v>1064.56</v>
      </c>
      <c r="F1158" s="13">
        <f t="shared" si="162"/>
        <v>1.1307783820530251</v>
      </c>
      <c r="G1158" s="13">
        <f t="shared" si="163"/>
        <v>3.9519532134750512E-2</v>
      </c>
      <c r="H1158" s="13">
        <f t="shared" si="164"/>
        <v>1.1384867636451996E-4</v>
      </c>
      <c r="I1158" s="13">
        <f t="shared" si="168"/>
        <v>0.12290622926246893</v>
      </c>
      <c r="J1158" s="19">
        <f t="shared" si="165"/>
        <v>1.3992711518486317E-5</v>
      </c>
      <c r="K1158" s="13">
        <f t="shared" si="169"/>
        <v>0.9558791386808223</v>
      </c>
      <c r="L1158" s="13">
        <f t="shared" si="166"/>
        <v>-4.5123797896955226E-2</v>
      </c>
      <c r="M1158" s="13">
        <f t="shared" si="170"/>
        <v>2.0361571366452583E-3</v>
      </c>
      <c r="N1158" s="19">
        <f t="shared" si="167"/>
        <v>2.3181379487723365E-7</v>
      </c>
    </row>
    <row r="1159" spans="1:14" x14ac:dyDescent="0.2">
      <c r="A1159" s="5">
        <v>1157</v>
      </c>
      <c r="B1159" s="2" t="str">
        <f>'Исходные данные'!A1409</f>
        <v>04.08.2011</v>
      </c>
      <c r="C1159" s="2">
        <f>'Исходные данные'!B1409</f>
        <v>987.49</v>
      </c>
      <c r="D1159" s="6" t="str">
        <f>'Исходные данные'!A1161</f>
        <v>02.08.2012</v>
      </c>
      <c r="E1159" s="2">
        <f>'Исходные данные'!B1161</f>
        <v>1052.67</v>
      </c>
      <c r="F1159" s="13">
        <f t="shared" si="162"/>
        <v>1.0660057317036122</v>
      </c>
      <c r="G1159" s="13">
        <f t="shared" si="163"/>
        <v>3.9409231299619228E-2</v>
      </c>
      <c r="H1159" s="13">
        <f t="shared" si="164"/>
        <v>1.1353091946297618E-4</v>
      </c>
      <c r="I1159" s="13">
        <f t="shared" si="168"/>
        <v>6.3918702561854571E-2</v>
      </c>
      <c r="J1159" s="19">
        <f t="shared" si="165"/>
        <v>7.2567490727278406E-6</v>
      </c>
      <c r="K1159" s="13">
        <f t="shared" si="169"/>
        <v>0.90112497446195994</v>
      </c>
      <c r="L1159" s="13">
        <f t="shared" si="166"/>
        <v>-0.10411132459756962</v>
      </c>
      <c r="M1159" s="13">
        <f t="shared" si="170"/>
        <v>1.08391679094605E-2</v>
      </c>
      <c r="N1159" s="19">
        <f t="shared" si="167"/>
        <v>1.2305806989746359E-6</v>
      </c>
    </row>
    <row r="1160" spans="1:14" x14ac:dyDescent="0.2">
      <c r="A1160" s="5">
        <v>1158</v>
      </c>
      <c r="B1160" s="2" t="str">
        <f>'Исходные данные'!A1410</f>
        <v>03.08.2011</v>
      </c>
      <c r="C1160" s="2">
        <f>'Исходные данные'!B1410</f>
        <v>990.13</v>
      </c>
      <c r="D1160" s="6" t="str">
        <f>'Исходные данные'!A1162</f>
        <v>01.08.2012</v>
      </c>
      <c r="E1160" s="2">
        <f>'Исходные данные'!B1162</f>
        <v>1054.0999999999999</v>
      </c>
      <c r="F1160" s="13">
        <f t="shared" si="162"/>
        <v>1.0646076777796853</v>
      </c>
      <c r="G1160" s="13">
        <f t="shared" si="163"/>
        <v>3.929923831920111E-2</v>
      </c>
      <c r="H1160" s="13">
        <f t="shared" si="164"/>
        <v>1.1321404943558586E-4</v>
      </c>
      <c r="I1160" s="13">
        <f t="shared" si="168"/>
        <v>6.2606353622009184E-2</v>
      </c>
      <c r="J1160" s="19">
        <f t="shared" si="165"/>
        <v>7.0879188139439182E-6</v>
      </c>
      <c r="K1160" s="13">
        <f t="shared" si="169"/>
        <v>0.89994315970334537</v>
      </c>
      <c r="L1160" s="13">
        <f t="shared" si="166"/>
        <v>-0.105423673537415</v>
      </c>
      <c r="M1160" s="13">
        <f t="shared" si="170"/>
        <v>1.1114150942123448E-2</v>
      </c>
      <c r="N1160" s="19">
        <f t="shared" si="167"/>
        <v>1.2582780341961273E-6</v>
      </c>
    </row>
    <row r="1161" spans="1:14" x14ac:dyDescent="0.2">
      <c r="A1161" s="5">
        <v>1159</v>
      </c>
      <c r="B1161" s="2" t="str">
        <f>'Исходные данные'!A1411</f>
        <v>02.08.2011</v>
      </c>
      <c r="C1161" s="2">
        <f>'Исходные данные'!B1411</f>
        <v>996.64</v>
      </c>
      <c r="D1161" s="6" t="str">
        <f>'Исходные данные'!A1163</f>
        <v>31.07.2012</v>
      </c>
      <c r="E1161" s="2">
        <f>'Исходные данные'!B1163</f>
        <v>1048.5999999999999</v>
      </c>
      <c r="F1161" s="13">
        <f t="shared" si="162"/>
        <v>1.0521351741852625</v>
      </c>
      <c r="G1161" s="13">
        <f t="shared" si="163"/>
        <v>3.9189552334259477E-2</v>
      </c>
      <c r="H1161" s="13">
        <f t="shared" si="164"/>
        <v>1.1289806380704237E-4</v>
      </c>
      <c r="I1161" s="13">
        <f t="shared" si="168"/>
        <v>5.0821598632597012E-2</v>
      </c>
      <c r="J1161" s="19">
        <f t="shared" si="165"/>
        <v>5.7376600851988351E-6</v>
      </c>
      <c r="K1161" s="13">
        <f t="shared" si="169"/>
        <v>0.88939979755365117</v>
      </c>
      <c r="L1161" s="13">
        <f t="shared" si="166"/>
        <v>-0.11720842852682709</v>
      </c>
      <c r="M1161" s="13">
        <f t="shared" si="170"/>
        <v>1.3737815717728327E-2</v>
      </c>
      <c r="N1161" s="19">
        <f t="shared" si="167"/>
        <v>1.5509727954694824E-6</v>
      </c>
    </row>
    <row r="1162" spans="1:14" x14ac:dyDescent="0.2">
      <c r="A1162" s="5">
        <v>1160</v>
      </c>
      <c r="B1162" s="2" t="str">
        <f>'Исходные данные'!A1412</f>
        <v>01.08.2011</v>
      </c>
      <c r="C1162" s="2">
        <f>'Исходные данные'!B1412</f>
        <v>999.49</v>
      </c>
      <c r="D1162" s="6" t="str">
        <f>'Исходные данные'!A1164</f>
        <v>30.07.2012</v>
      </c>
      <c r="E1162" s="2">
        <f>'Исходные данные'!B1164</f>
        <v>1061.01</v>
      </c>
      <c r="F1162" s="13">
        <f t="shared" si="162"/>
        <v>1.0615513912095169</v>
      </c>
      <c r="G1162" s="13">
        <f t="shared" si="163"/>
        <v>3.9080172487955832E-2</v>
      </c>
      <c r="H1162" s="13">
        <f t="shared" si="164"/>
        <v>1.1258296010894786E-4</v>
      </c>
      <c r="I1162" s="13">
        <f t="shared" si="168"/>
        <v>5.9731414752352392E-2</v>
      </c>
      <c r="J1162" s="19">
        <f t="shared" si="165"/>
        <v>6.7247394843151088E-6</v>
      </c>
      <c r="K1162" s="13">
        <f t="shared" si="169"/>
        <v>0.897359593709671</v>
      </c>
      <c r="L1162" s="13">
        <f t="shared" si="166"/>
        <v>-0.10829861240707175</v>
      </c>
      <c r="M1162" s="13">
        <f t="shared" si="170"/>
        <v>1.1728589449297149E-2</v>
      </c>
      <c r="N1162" s="19">
        <f t="shared" si="167"/>
        <v>1.3204393181044476E-6</v>
      </c>
    </row>
    <row r="1163" spans="1:14" x14ac:dyDescent="0.2">
      <c r="A1163" s="5">
        <v>1161</v>
      </c>
      <c r="B1163" s="2" t="str">
        <f>'Исходные данные'!A1413</f>
        <v>29.07.2011</v>
      </c>
      <c r="C1163" s="2">
        <f>'Исходные данные'!B1413</f>
        <v>999.81</v>
      </c>
      <c r="D1163" s="6" t="str">
        <f>'Исходные данные'!A1165</f>
        <v>27.07.2012</v>
      </c>
      <c r="E1163" s="2">
        <f>'Исходные данные'!B1165</f>
        <v>1060.07</v>
      </c>
      <c r="F1163" s="13">
        <f t="shared" si="162"/>
        <v>1.0602714515757994</v>
      </c>
      <c r="G1163" s="13">
        <f t="shared" si="163"/>
        <v>3.8971097925843128E-2</v>
      </c>
      <c r="H1163" s="13">
        <f t="shared" si="164"/>
        <v>1.122687358797938E-4</v>
      </c>
      <c r="I1163" s="13">
        <f t="shared" si="168"/>
        <v>5.8524961731716188E-2</v>
      </c>
      <c r="J1163" s="19">
        <f t="shared" si="165"/>
        <v>6.5705234710330844E-6</v>
      </c>
      <c r="K1163" s="13">
        <f t="shared" si="169"/>
        <v>0.89627762432109814</v>
      </c>
      <c r="L1163" s="13">
        <f t="shared" si="166"/>
        <v>-0.10950506542770791</v>
      </c>
      <c r="M1163" s="13">
        <f t="shared" si="170"/>
        <v>1.1991359354326584E-2</v>
      </c>
      <c r="N1163" s="19">
        <f t="shared" si="167"/>
        <v>1.3462547561905859E-6</v>
      </c>
    </row>
    <row r="1164" spans="1:14" x14ac:dyDescent="0.2">
      <c r="A1164" s="5">
        <v>1162</v>
      </c>
      <c r="B1164" s="2" t="str">
        <f>'Исходные данные'!A1414</f>
        <v>28.07.2011</v>
      </c>
      <c r="C1164" s="2">
        <f>'Исходные данные'!B1414</f>
        <v>999.89</v>
      </c>
      <c r="D1164" s="6" t="str">
        <f>'Исходные данные'!A1166</f>
        <v>26.07.2012</v>
      </c>
      <c r="E1164" s="2">
        <f>'Исходные данные'!B1166</f>
        <v>1032.43</v>
      </c>
      <c r="F1164" s="13">
        <f t="shared" si="162"/>
        <v>1.0325435797937774</v>
      </c>
      <c r="G1164" s="13">
        <f t="shared" si="163"/>
        <v>3.8862327795859124E-2</v>
      </c>
      <c r="H1164" s="13">
        <f t="shared" si="164"/>
        <v>1.1195538866494187E-4</v>
      </c>
      <c r="I1164" s="13">
        <f t="shared" si="168"/>
        <v>3.2025252995031027E-2</v>
      </c>
      <c r="J1164" s="19">
        <f t="shared" si="165"/>
        <v>3.5853996461517923E-6</v>
      </c>
      <c r="K1164" s="13">
        <f t="shared" si="169"/>
        <v>0.87283846540444965</v>
      </c>
      <c r="L1164" s="13">
        <f t="shared" si="166"/>
        <v>-0.13600477416439316</v>
      </c>
      <c r="M1164" s="13">
        <f t="shared" si="170"/>
        <v>1.8497298595507576E-2</v>
      </c>
      <c r="N1164" s="19">
        <f t="shared" si="167"/>
        <v>2.0708722535115342E-6</v>
      </c>
    </row>
    <row r="1165" spans="1:14" x14ac:dyDescent="0.2">
      <c r="A1165" s="5">
        <v>1163</v>
      </c>
      <c r="B1165" s="2" t="str">
        <f>'Исходные данные'!A1415</f>
        <v>27.07.2011</v>
      </c>
      <c r="C1165" s="2">
        <f>'Исходные данные'!B1415</f>
        <v>1000</v>
      </c>
      <c r="D1165" s="6" t="str">
        <f>'Исходные данные'!A1167</f>
        <v>25.07.2012</v>
      </c>
      <c r="E1165" s="2">
        <f>'Исходные данные'!B1167</f>
        <v>1012.49</v>
      </c>
      <c r="F1165" s="13">
        <f t="shared" si="162"/>
        <v>1.0124900000000001</v>
      </c>
      <c r="G1165" s="13">
        <f t="shared" si="163"/>
        <v>3.8753861248319699E-2</v>
      </c>
      <c r="H1165" s="13">
        <f t="shared" si="164"/>
        <v>1.1164291601660466E-4</v>
      </c>
      <c r="I1165" s="13">
        <f t="shared" si="168"/>
        <v>1.2412643406574013E-2</v>
      </c>
      <c r="J1165" s="19">
        <f t="shared" si="165"/>
        <v>1.3857837053842042E-6</v>
      </c>
      <c r="K1165" s="13">
        <f t="shared" si="169"/>
        <v>0.85588660385051685</v>
      </c>
      <c r="L1165" s="13">
        <f t="shared" si="166"/>
        <v>-0.1556173837528502</v>
      </c>
      <c r="M1165" s="13">
        <f t="shared" si="170"/>
        <v>2.4216770126081835E-2</v>
      </c>
      <c r="N1165" s="19">
        <f t="shared" si="167"/>
        <v>2.7036308333795751E-6</v>
      </c>
    </row>
    <row r="1166" spans="1:14" x14ac:dyDescent="0.2">
      <c r="A1166" s="5">
        <v>1164</v>
      </c>
      <c r="B1166" s="2" t="str">
        <f>'Исходные данные'!A1416</f>
        <v>27.07.2011</v>
      </c>
      <c r="C1166" s="2">
        <f>'Исходные данные'!B1416</f>
        <v>1087.3499999999999</v>
      </c>
      <c r="D1166" s="6" t="str">
        <f>'Исходные данные'!A1168</f>
        <v>24.07.2012</v>
      </c>
      <c r="E1166" s="2">
        <f>'Исходные данные'!B1168</f>
        <v>1009.72</v>
      </c>
      <c r="F1166" s="13">
        <f t="shared" si="162"/>
        <v>0.92860624453947682</v>
      </c>
      <c r="G1166" s="13">
        <f t="shared" si="163"/>
        <v>3.8645697435912278E-2</v>
      </c>
      <c r="H1166" s="13">
        <f t="shared" si="164"/>
        <v>1.1133131549382679E-4</v>
      </c>
      <c r="I1166" s="13">
        <f t="shared" si="168"/>
        <v>-7.4070478737172221E-2</v>
      </c>
      <c r="J1166" s="19">
        <f t="shared" si="165"/>
        <v>-8.24636383706691E-6</v>
      </c>
      <c r="K1166" s="13">
        <f t="shared" si="169"/>
        <v>0.78497727874179035</v>
      </c>
      <c r="L1166" s="13">
        <f t="shared" si="166"/>
        <v>-0.2421005058965964</v>
      </c>
      <c r="M1166" s="13">
        <f t="shared" si="170"/>
        <v>5.8612654955387894E-2</v>
      </c>
      <c r="N1166" s="19">
        <f t="shared" si="167"/>
        <v>6.5254239807690995E-6</v>
      </c>
    </row>
    <row r="1167" spans="1:14" x14ac:dyDescent="0.2">
      <c r="A1167" s="5">
        <v>1165</v>
      </c>
      <c r="B1167" s="2" t="str">
        <f>'Исходные данные'!A1417</f>
        <v>26.07.2011</v>
      </c>
      <c r="C1167" s="2">
        <f>'Исходные данные'!B1417</f>
        <v>1091.44</v>
      </c>
      <c r="D1167" s="6" t="str">
        <f>'Исходные данные'!A1169</f>
        <v>23.07.2012</v>
      </c>
      <c r="E1167" s="2">
        <f>'Исходные данные'!B1169</f>
        <v>1001.39</v>
      </c>
      <c r="F1167" s="13">
        <f t="shared" si="162"/>
        <v>0.91749431943121007</v>
      </c>
      <c r="G1167" s="13">
        <f t="shared" si="163"/>
        <v>3.8537835513689167E-2</v>
      </c>
      <c r="H1167" s="13">
        <f t="shared" si="164"/>
        <v>1.1102058466246566E-4</v>
      </c>
      <c r="I1167" s="13">
        <f t="shared" si="168"/>
        <v>-8.6108890428207588E-2</v>
      </c>
      <c r="J1167" s="19">
        <f t="shared" si="165"/>
        <v>-9.5598593599758E-6</v>
      </c>
      <c r="K1167" s="13">
        <f t="shared" si="169"/>
        <v>0.77558405229693095</v>
      </c>
      <c r="L1167" s="13">
        <f t="shared" si="166"/>
        <v>-0.25413891758763174</v>
      </c>
      <c r="M1167" s="13">
        <f t="shared" si="170"/>
        <v>6.4586589432613084E-2</v>
      </c>
      <c r="N1167" s="19">
        <f t="shared" si="167"/>
        <v>7.170440920163331E-6</v>
      </c>
    </row>
    <row r="1168" spans="1:14" x14ac:dyDescent="0.2">
      <c r="A1168" s="5">
        <v>1166</v>
      </c>
      <c r="B1168" s="2" t="str">
        <f>'Исходные данные'!A1418</f>
        <v>25.07.2011</v>
      </c>
      <c r="C1168" s="2">
        <f>'Исходные данные'!B1418</f>
        <v>1088.3</v>
      </c>
      <c r="D1168" s="6" t="str">
        <f>'Исходные данные'!A1170</f>
        <v>20.07.2012</v>
      </c>
      <c r="E1168" s="2">
        <f>'Исходные данные'!B1170</f>
        <v>1021.68</v>
      </c>
      <c r="F1168" s="13">
        <f t="shared" si="162"/>
        <v>0.93878526141688867</v>
      </c>
      <c r="G1168" s="13">
        <f t="shared" si="163"/>
        <v>3.8430274639060923E-2</v>
      </c>
      <c r="H1168" s="13">
        <f t="shared" si="164"/>
        <v>1.1071072109517237E-4</v>
      </c>
      <c r="I1168" s="13">
        <f t="shared" si="168"/>
        <v>-6.3168514514009427E-2</v>
      </c>
      <c r="J1168" s="19">
        <f t="shared" si="165"/>
        <v>-6.9934317923568456E-6</v>
      </c>
      <c r="K1168" s="13">
        <f t="shared" si="169"/>
        <v>0.79358189131647761</v>
      </c>
      <c r="L1168" s="13">
        <f t="shared" si="166"/>
        <v>-0.23119854167343362</v>
      </c>
      <c r="M1168" s="13">
        <f t="shared" si="170"/>
        <v>5.3452765671922413E-2</v>
      </c>
      <c r="N1168" s="19">
        <f t="shared" si="167"/>
        <v>5.9177942320698063E-6</v>
      </c>
    </row>
    <row r="1169" spans="1:14" x14ac:dyDescent="0.2">
      <c r="A1169" s="5">
        <v>1167</v>
      </c>
      <c r="B1169" s="2" t="str">
        <f>'Исходные данные'!A1419</f>
        <v>22.07.2011</v>
      </c>
      <c r="C1169" s="2">
        <f>'Исходные данные'!B1419</f>
        <v>1091.42</v>
      </c>
      <c r="D1169" s="6" t="str">
        <f>'Исходные данные'!A1171</f>
        <v>19.07.2012</v>
      </c>
      <c r="E1169" s="2">
        <f>'Исходные данные'!B1171</f>
        <v>1030.1099999999999</v>
      </c>
      <c r="F1169" s="13">
        <f t="shared" si="162"/>
        <v>0.9438254750691758</v>
      </c>
      <c r="G1169" s="13">
        <f t="shared" si="163"/>
        <v>3.8323013971789832E-2</v>
      </c>
      <c r="H1169" s="13">
        <f t="shared" si="164"/>
        <v>1.1040172237137293E-4</v>
      </c>
      <c r="I1169" s="13">
        <f t="shared" si="168"/>
        <v>-5.7814008033386474E-2</v>
      </c>
      <c r="J1169" s="19">
        <f t="shared" si="165"/>
        <v>-6.3827660640782572E-6</v>
      </c>
      <c r="K1169" s="13">
        <f t="shared" si="169"/>
        <v>0.79784252731835126</v>
      </c>
      <c r="L1169" s="13">
        <f t="shared" si="166"/>
        <v>-0.22584403519281065</v>
      </c>
      <c r="M1169" s="13">
        <f t="shared" si="170"/>
        <v>5.1005528232171485E-2</v>
      </c>
      <c r="N1169" s="19">
        <f t="shared" si="167"/>
        <v>5.6310981672934198E-6</v>
      </c>
    </row>
    <row r="1170" spans="1:14" x14ac:dyDescent="0.2">
      <c r="A1170" s="5">
        <v>1168</v>
      </c>
      <c r="B1170" s="2" t="str">
        <f>'Исходные данные'!A1420</f>
        <v>21.07.2011</v>
      </c>
      <c r="C1170" s="2">
        <f>'Исходные данные'!B1420</f>
        <v>1075.18</v>
      </c>
      <c r="D1170" s="6" t="str">
        <f>'Исходные данные'!A1172</f>
        <v>18.07.2012</v>
      </c>
      <c r="E1170" s="2">
        <f>'Исходные данные'!B1172</f>
        <v>1006.86</v>
      </c>
      <c r="F1170" s="13">
        <f t="shared" si="162"/>
        <v>0.9364571513607024</v>
      </c>
      <c r="G1170" s="13">
        <f t="shared" si="163"/>
        <v>3.8216052673983376E-2</v>
      </c>
      <c r="H1170" s="13">
        <f t="shared" si="164"/>
        <v>1.1009358607724944E-4</v>
      </c>
      <c r="I1170" s="13">
        <f t="shared" si="168"/>
        <v>-6.565151216427921E-2</v>
      </c>
      <c r="J1170" s="19">
        <f t="shared" si="165"/>
        <v>-7.2278104055596618E-6</v>
      </c>
      <c r="K1170" s="13">
        <f t="shared" si="169"/>
        <v>0.79161387364778013</v>
      </c>
      <c r="L1170" s="13">
        <f t="shared" si="166"/>
        <v>-0.23368153932370339</v>
      </c>
      <c r="M1170" s="13">
        <f t="shared" si="170"/>
        <v>5.4607061820695524E-2</v>
      </c>
      <c r="N1170" s="19">
        <f t="shared" si="167"/>
        <v>6.0118872609824243E-6</v>
      </c>
    </row>
    <row r="1171" spans="1:14" x14ac:dyDescent="0.2">
      <c r="A1171" s="5">
        <v>1169</v>
      </c>
      <c r="B1171" s="2" t="str">
        <f>'Исходные данные'!A1421</f>
        <v>20.07.2011</v>
      </c>
      <c r="C1171" s="2">
        <f>'Исходные данные'!B1421</f>
        <v>1078.3399999999999</v>
      </c>
      <c r="D1171" s="6" t="str">
        <f>'Исходные данные'!A1173</f>
        <v>17.07.2012</v>
      </c>
      <c r="E1171" s="2">
        <f>'Исходные данные'!B1173</f>
        <v>999.47</v>
      </c>
      <c r="F1171" s="13">
        <f t="shared" si="162"/>
        <v>0.92685980303058413</v>
      </c>
      <c r="G1171" s="13">
        <f t="shared" si="163"/>
        <v>3.8109389910087568E-2</v>
      </c>
      <c r="H1171" s="13">
        <f t="shared" si="164"/>
        <v>1.0978630980572088E-4</v>
      </c>
      <c r="I1171" s="13">
        <f t="shared" si="168"/>
        <v>-7.5952962145505051E-2</v>
      </c>
      <c r="J1171" s="19">
        <f t="shared" si="165"/>
        <v>-8.3385954327686075E-6</v>
      </c>
      <c r="K1171" s="13">
        <f t="shared" si="169"/>
        <v>0.78350096204545783</v>
      </c>
      <c r="L1171" s="13">
        <f t="shared" si="166"/>
        <v>-0.2439829893049292</v>
      </c>
      <c r="M1171" s="13">
        <f t="shared" si="170"/>
        <v>5.9527699070169186E-2</v>
      </c>
      <c r="N1171" s="19">
        <f t="shared" si="167"/>
        <v>6.535326412139317E-6</v>
      </c>
    </row>
    <row r="1172" spans="1:14" x14ac:dyDescent="0.2">
      <c r="A1172" s="5">
        <v>1170</v>
      </c>
      <c r="B1172" s="2" t="str">
        <f>'Исходные данные'!A1422</f>
        <v>19.07.2011</v>
      </c>
      <c r="C1172" s="2">
        <f>'Исходные данные'!B1422</f>
        <v>1077.56</v>
      </c>
      <c r="D1172" s="6" t="str">
        <f>'Исходные данные'!A1174</f>
        <v>16.07.2012</v>
      </c>
      <c r="E1172" s="2">
        <f>'Исходные данные'!B1174</f>
        <v>998.66</v>
      </c>
      <c r="F1172" s="13">
        <f t="shared" si="162"/>
        <v>0.92677901926574857</v>
      </c>
      <c r="G1172" s="13">
        <f t="shared" si="163"/>
        <v>3.8003024846880486E-2</v>
      </c>
      <c r="H1172" s="13">
        <f t="shared" si="164"/>
        <v>1.0947989115642452E-4</v>
      </c>
      <c r="I1172" s="13">
        <f t="shared" si="168"/>
        <v>-7.6040124503042025E-2</v>
      </c>
      <c r="J1172" s="19">
        <f t="shared" si="165"/>
        <v>-8.3248645541140094E-6</v>
      </c>
      <c r="K1172" s="13">
        <f t="shared" si="169"/>
        <v>0.78343267323062371</v>
      </c>
      <c r="L1172" s="13">
        <f t="shared" si="166"/>
        <v>-0.24407015166246621</v>
      </c>
      <c r="M1172" s="13">
        <f t="shared" si="170"/>
        <v>5.9570238932539245E-2</v>
      </c>
      <c r="N1172" s="19">
        <f t="shared" si="167"/>
        <v>6.5217432744965991E-6</v>
      </c>
    </row>
    <row r="1173" spans="1:14" x14ac:dyDescent="0.2">
      <c r="A1173" s="5">
        <v>1171</v>
      </c>
      <c r="B1173" s="2" t="str">
        <f>'Исходные данные'!A1423</f>
        <v>18.07.2011</v>
      </c>
      <c r="C1173" s="2">
        <f>'Исходные данные'!B1423</f>
        <v>1079.2</v>
      </c>
      <c r="D1173" s="6" t="str">
        <f>'Исходные данные'!A1175</f>
        <v>13.07.2012</v>
      </c>
      <c r="E1173" s="2">
        <f>'Исходные данные'!B1175</f>
        <v>1005.43</v>
      </c>
      <c r="F1173" s="13">
        <f t="shared" si="162"/>
        <v>0.93164381022979981</v>
      </c>
      <c r="G1173" s="13">
        <f t="shared" si="163"/>
        <v>3.7896956653465798E-2</v>
      </c>
      <c r="H1173" s="13">
        <f t="shared" si="164"/>
        <v>1.0917432773569718E-4</v>
      </c>
      <c r="I1173" s="13">
        <f t="shared" si="168"/>
        <v>-7.0804715210140076E-2</v>
      </c>
      <c r="J1173" s="19">
        <f t="shared" si="165"/>
        <v>-7.730057183584535E-6</v>
      </c>
      <c r="K1173" s="13">
        <f t="shared" si="169"/>
        <v>0.78754501944309452</v>
      </c>
      <c r="L1173" s="13">
        <f t="shared" si="166"/>
        <v>-0.23883474236956417</v>
      </c>
      <c r="M1173" s="13">
        <f t="shared" si="170"/>
        <v>5.704203416273608E-2</v>
      </c>
      <c r="N1173" s="19">
        <f t="shared" si="167"/>
        <v>6.227525732393384E-6</v>
      </c>
    </row>
    <row r="1174" spans="1:14" x14ac:dyDescent="0.2">
      <c r="A1174" s="5">
        <v>1172</v>
      </c>
      <c r="B1174" s="2" t="str">
        <f>'Исходные данные'!A1424</f>
        <v>15.07.2011</v>
      </c>
      <c r="C1174" s="2">
        <f>'Исходные данные'!B1424</f>
        <v>1078.19</v>
      </c>
      <c r="D1174" s="6" t="str">
        <f>'Исходные данные'!A1176</f>
        <v>12.07.2012</v>
      </c>
      <c r="E1174" s="2">
        <f>'Исходные данные'!B1176</f>
        <v>996.16</v>
      </c>
      <c r="F1174" s="13">
        <f t="shared" si="162"/>
        <v>0.92391878982368592</v>
      </c>
      <c r="G1174" s="13">
        <f t="shared" si="163"/>
        <v>3.7791184501266256E-2</v>
      </c>
      <c r="H1174" s="13">
        <f t="shared" si="164"/>
        <v>1.088696171565566E-4</v>
      </c>
      <c r="I1174" s="13">
        <f t="shared" si="168"/>
        <v>-7.9131101004193516E-2</v>
      </c>
      <c r="J1174" s="19">
        <f t="shared" si="165"/>
        <v>-8.6149726715033597E-6</v>
      </c>
      <c r="K1174" s="13">
        <f t="shared" si="169"/>
        <v>0.78101483990545484</v>
      </c>
      <c r="L1174" s="13">
        <f t="shared" si="166"/>
        <v>-0.24716112816361765</v>
      </c>
      <c r="M1174" s="13">
        <f t="shared" si="170"/>
        <v>6.1088623275112219E-2</v>
      </c>
      <c r="N1174" s="19">
        <f t="shared" si="167"/>
        <v>6.6506950285825807E-6</v>
      </c>
    </row>
    <row r="1175" spans="1:14" x14ac:dyDescent="0.2">
      <c r="A1175" s="5">
        <v>1173</v>
      </c>
      <c r="B1175" s="2" t="str">
        <f>'Исходные данные'!A1425</f>
        <v>14.07.2011</v>
      </c>
      <c r="C1175" s="2">
        <f>'Исходные данные'!B1425</f>
        <v>1079.8399999999999</v>
      </c>
      <c r="D1175" s="6" t="str">
        <f>'Исходные данные'!A1177</f>
        <v>11.07.2012</v>
      </c>
      <c r="E1175" s="2">
        <f>'Исходные данные'!B1177</f>
        <v>1002.31</v>
      </c>
      <c r="F1175" s="13">
        <f t="shared" si="162"/>
        <v>0.92820232627055865</v>
      </c>
      <c r="G1175" s="13">
        <f t="shared" si="163"/>
        <v>3.7685707564017151E-2</v>
      </c>
      <c r="H1175" s="13">
        <f t="shared" si="164"/>
        <v>1.0856575703868252E-4</v>
      </c>
      <c r="I1175" s="13">
        <f t="shared" si="168"/>
        <v>-7.4505545961267614E-2</v>
      </c>
      <c r="J1175" s="19">
        <f t="shared" si="165"/>
        <v>-8.0887510008653734E-6</v>
      </c>
      <c r="K1175" s="13">
        <f t="shared" si="169"/>
        <v>0.78463583513699664</v>
      </c>
      <c r="L1175" s="13">
        <f t="shared" si="166"/>
        <v>-0.24253557312069182</v>
      </c>
      <c r="M1175" s="13">
        <f t="shared" si="170"/>
        <v>5.8823504228982436E-2</v>
      </c>
      <c r="N1175" s="19">
        <f t="shared" si="167"/>
        <v>6.3862182682876208E-6</v>
      </c>
    </row>
    <row r="1176" spans="1:14" x14ac:dyDescent="0.2">
      <c r="A1176" s="5">
        <v>1174</v>
      </c>
      <c r="B1176" s="2" t="str">
        <f>'Исходные данные'!A1426</f>
        <v>13.07.2011</v>
      </c>
      <c r="C1176" s="2">
        <f>'Исходные данные'!B1426</f>
        <v>1082.99</v>
      </c>
      <c r="D1176" s="6" t="str">
        <f>'Исходные данные'!A1178</f>
        <v>10.07.2012</v>
      </c>
      <c r="E1176" s="2">
        <f>'Исходные данные'!B1178</f>
        <v>1010.63</v>
      </c>
      <c r="F1176" s="13">
        <f t="shared" si="162"/>
        <v>0.93318497862399463</v>
      </c>
      <c r="G1176" s="13">
        <f t="shared" si="163"/>
        <v>3.7580525017759984E-2</v>
      </c>
      <c r="H1176" s="13">
        <f t="shared" si="164"/>
        <v>1.0826274500839843E-4</v>
      </c>
      <c r="I1176" s="13">
        <f t="shared" si="168"/>
        <v>-6.9151835595367334E-2</v>
      </c>
      <c r="J1176" s="19">
        <f t="shared" si="165"/>
        <v>-7.4865675439239437E-6</v>
      </c>
      <c r="K1176" s="13">
        <f t="shared" si="169"/>
        <v>0.78884781293524664</v>
      </c>
      <c r="L1176" s="13">
        <f t="shared" si="166"/>
        <v>-0.2371818627547915</v>
      </c>
      <c r="M1176" s="13">
        <f t="shared" si="170"/>
        <v>5.625523601983274E-2</v>
      </c>
      <c r="N1176" s="19">
        <f t="shared" si="167"/>
        <v>6.0903462726024226E-6</v>
      </c>
    </row>
    <row r="1177" spans="1:14" x14ac:dyDescent="0.2">
      <c r="A1177" s="5">
        <v>1175</v>
      </c>
      <c r="B1177" s="2" t="str">
        <f>'Исходные данные'!A1427</f>
        <v>12.07.2011</v>
      </c>
      <c r="C1177" s="2">
        <f>'Исходные данные'!B1427</f>
        <v>1076.6400000000001</v>
      </c>
      <c r="D1177" s="6" t="str">
        <f>'Исходные данные'!A1179</f>
        <v>09.07.2012</v>
      </c>
      <c r="E1177" s="2">
        <f>'Исходные данные'!B1179</f>
        <v>1014.5</v>
      </c>
      <c r="F1177" s="13">
        <f t="shared" si="162"/>
        <v>0.94228340020805457</v>
      </c>
      <c r="G1177" s="13">
        <f t="shared" si="163"/>
        <v>3.7475636040835897E-2</v>
      </c>
      <c r="H1177" s="13">
        <f t="shared" si="164"/>
        <v>1.0796057869865267E-4</v>
      </c>
      <c r="I1177" s="13">
        <f t="shared" si="168"/>
        <v>-5.9449200174138572E-2</v>
      </c>
      <c r="J1177" s="19">
        <f t="shared" si="165"/>
        <v>-6.4181700539720435E-6</v>
      </c>
      <c r="K1177" s="13">
        <f t="shared" si="169"/>
        <v>0.79653896756391585</v>
      </c>
      <c r="L1177" s="13">
        <f t="shared" si="166"/>
        <v>-0.22747922733356274</v>
      </c>
      <c r="M1177" s="13">
        <f t="shared" si="170"/>
        <v>5.1746798868274706E-2</v>
      </c>
      <c r="N1177" s="19">
        <f t="shared" si="167"/>
        <v>5.5866143516217223E-6</v>
      </c>
    </row>
    <row r="1178" spans="1:14" x14ac:dyDescent="0.2">
      <c r="A1178" s="5">
        <v>1176</v>
      </c>
      <c r="B1178" s="2" t="str">
        <f>'Исходные данные'!A1428</f>
        <v>11.07.2011</v>
      </c>
      <c r="C1178" s="2">
        <f>'Исходные данные'!B1428</f>
        <v>1078.6500000000001</v>
      </c>
      <c r="D1178" s="6" t="str">
        <f>'Исходные данные'!A1180</f>
        <v>06.07.2012</v>
      </c>
      <c r="E1178" s="2">
        <f>'Исходные данные'!B1180</f>
        <v>1015.29</v>
      </c>
      <c r="F1178" s="13">
        <f t="shared" si="162"/>
        <v>0.9412599082186065</v>
      </c>
      <c r="G1178" s="13">
        <f t="shared" si="163"/>
        <v>3.7371039813879417E-2</v>
      </c>
      <c r="H1178" s="13">
        <f t="shared" si="164"/>
        <v>1.0765925574900046E-4</v>
      </c>
      <c r="I1178" s="13">
        <f t="shared" si="168"/>
        <v>-6.053597326356451E-2</v>
      </c>
      <c r="J1178" s="19">
        <f t="shared" si="165"/>
        <v>-6.5172578275967456E-6</v>
      </c>
      <c r="K1178" s="13">
        <f t="shared" si="169"/>
        <v>0.79567378066536187</v>
      </c>
      <c r="L1178" s="13">
        <f t="shared" si="166"/>
        <v>-0.22856600042298869</v>
      </c>
      <c r="M1178" s="13">
        <f t="shared" si="170"/>
        <v>5.2242416549361653E-2</v>
      </c>
      <c r="N1178" s="19">
        <f t="shared" si="167"/>
        <v>5.6243796842335408E-6</v>
      </c>
    </row>
    <row r="1179" spans="1:14" x14ac:dyDescent="0.2">
      <c r="A1179" s="5">
        <v>1177</v>
      </c>
      <c r="B1179" s="2" t="str">
        <f>'Исходные данные'!A1429</f>
        <v>08.07.2011</v>
      </c>
      <c r="C1179" s="2">
        <f>'Исходные данные'!B1429</f>
        <v>1095.8599999999999</v>
      </c>
      <c r="D1179" s="6" t="str">
        <f>'Исходные данные'!A1181</f>
        <v>05.07.2012</v>
      </c>
      <c r="E1179" s="2">
        <f>'Исходные данные'!B1181</f>
        <v>1024.6600000000001</v>
      </c>
      <c r="F1179" s="13">
        <f t="shared" si="162"/>
        <v>0.93502819703246776</v>
      </c>
      <c r="G1179" s="13">
        <f t="shared" si="163"/>
        <v>3.7266735519811835E-2</v>
      </c>
      <c r="H1179" s="13">
        <f t="shared" si="164"/>
        <v>1.0735877380558475E-4</v>
      </c>
      <c r="I1179" s="13">
        <f t="shared" si="168"/>
        <v>-6.7178592894194686E-2</v>
      </c>
      <c r="J1179" s="19">
        <f t="shared" si="165"/>
        <v>-7.2122113591053103E-6</v>
      </c>
      <c r="K1179" s="13">
        <f t="shared" si="169"/>
        <v>0.79040593789824165</v>
      </c>
      <c r="L1179" s="13">
        <f t="shared" si="166"/>
        <v>-0.23520862005361884</v>
      </c>
      <c r="M1179" s="13">
        <f t="shared" si="170"/>
        <v>5.5323094947527615E-2</v>
      </c>
      <c r="N1179" s="19">
        <f t="shared" si="167"/>
        <v>5.9394196366965058E-6</v>
      </c>
    </row>
    <row r="1180" spans="1:14" x14ac:dyDescent="0.2">
      <c r="A1180" s="5">
        <v>1178</v>
      </c>
      <c r="B1180" s="2" t="str">
        <f>'Исходные данные'!A1430</f>
        <v>07.07.2011</v>
      </c>
      <c r="C1180" s="2">
        <f>'Исходные данные'!B1430</f>
        <v>1096.21</v>
      </c>
      <c r="D1180" s="6" t="str">
        <f>'Исходные данные'!A1182</f>
        <v>04.07.2012</v>
      </c>
      <c r="E1180" s="2">
        <f>'Исходные данные'!B1182</f>
        <v>1029.7</v>
      </c>
      <c r="F1180" s="13">
        <f t="shared" si="162"/>
        <v>0.93932731867069263</v>
      </c>
      <c r="G1180" s="13">
        <f t="shared" si="163"/>
        <v>3.7162722343835032E-2</v>
      </c>
      <c r="H1180" s="13">
        <f t="shared" si="164"/>
        <v>1.0705913052111843E-4</v>
      </c>
      <c r="I1180" s="13">
        <f t="shared" si="168"/>
        <v>-6.2591278330617395E-2</v>
      </c>
      <c r="J1180" s="19">
        <f t="shared" si="165"/>
        <v>-6.7009678362812188E-6</v>
      </c>
      <c r="K1180" s="13">
        <f t="shared" si="169"/>
        <v>0.79404010773545541</v>
      </c>
      <c r="L1180" s="13">
        <f t="shared" si="166"/>
        <v>-0.23062130549004156</v>
      </c>
      <c r="M1180" s="13">
        <f t="shared" si="170"/>
        <v>5.3186186545931061E-2</v>
      </c>
      <c r="N1180" s="19">
        <f t="shared" si="167"/>
        <v>5.6940668873413866E-6</v>
      </c>
    </row>
    <row r="1181" spans="1:14" x14ac:dyDescent="0.2">
      <c r="A1181" s="5">
        <v>1179</v>
      </c>
      <c r="B1181" s="2" t="str">
        <f>'Исходные данные'!A1431</f>
        <v>06.07.2011</v>
      </c>
      <c r="C1181" s="2">
        <f>'Исходные данные'!B1431</f>
        <v>1081.56</v>
      </c>
      <c r="D1181" s="6" t="str">
        <f>'Исходные данные'!A1183</f>
        <v>03.07.2012</v>
      </c>
      <c r="E1181" s="2">
        <f>'Исходные данные'!B1183</f>
        <v>1028.45</v>
      </c>
      <c r="F1181" s="13">
        <f t="shared" si="162"/>
        <v>0.95089500351344358</v>
      </c>
      <c r="G1181" s="13">
        <f t="shared" si="163"/>
        <v>3.7058999473425024E-2</v>
      </c>
      <c r="H1181" s="13">
        <f t="shared" si="164"/>
        <v>1.067603235548658E-4</v>
      </c>
      <c r="I1181" s="13">
        <f t="shared" si="168"/>
        <v>-5.035162893214646E-2</v>
      </c>
      <c r="J1181" s="19">
        <f t="shared" si="165"/>
        <v>-5.3755561963104983E-6</v>
      </c>
      <c r="K1181" s="13">
        <f t="shared" si="169"/>
        <v>0.8038186008509185</v>
      </c>
      <c r="L1181" s="13">
        <f t="shared" si="166"/>
        <v>-0.21838165609157059</v>
      </c>
      <c r="M1181" s="13">
        <f t="shared" si="170"/>
        <v>4.7690547717296999E-2</v>
      </c>
      <c r="N1181" s="19">
        <f t="shared" si="167"/>
        <v>5.0914583048073942E-6</v>
      </c>
    </row>
    <row r="1182" spans="1:14" x14ac:dyDescent="0.2">
      <c r="A1182" s="5">
        <v>1180</v>
      </c>
      <c r="B1182" s="2" t="str">
        <f>'Исходные данные'!A1432</f>
        <v>05.07.2011</v>
      </c>
      <c r="C1182" s="2">
        <f>'Исходные данные'!B1432</f>
        <v>1082.17</v>
      </c>
      <c r="D1182" s="6" t="str">
        <f>'Исходные данные'!A1184</f>
        <v>02.07.2012</v>
      </c>
      <c r="E1182" s="2">
        <f>'Исходные данные'!B1184</f>
        <v>1021.11</v>
      </c>
      <c r="F1182" s="13">
        <f t="shared" si="162"/>
        <v>0.94357633273884878</v>
      </c>
      <c r="G1182" s="13">
        <f t="shared" si="163"/>
        <v>3.6955566098325544E-2</v>
      </c>
      <c r="H1182" s="13">
        <f t="shared" si="164"/>
        <v>1.0646235057262404E-4</v>
      </c>
      <c r="I1182" s="13">
        <f t="shared" si="168"/>
        <v>-5.807801364230708E-2</v>
      </c>
      <c r="J1182" s="19">
        <f t="shared" si="165"/>
        <v>-6.1831218489489384E-6</v>
      </c>
      <c r="K1182" s="13">
        <f t="shared" si="169"/>
        <v>0.79763192021805496</v>
      </c>
      <c r="L1182" s="13">
        <f t="shared" si="166"/>
        <v>-0.22610804080173125</v>
      </c>
      <c r="M1182" s="13">
        <f t="shared" si="170"/>
        <v>5.1124846115197353E-2</v>
      </c>
      <c r="N1182" s="19">
        <f t="shared" si="167"/>
        <v>5.4428712900875966E-6</v>
      </c>
    </row>
    <row r="1183" spans="1:14" x14ac:dyDescent="0.2">
      <c r="A1183" s="5">
        <v>1181</v>
      </c>
      <c r="B1183" s="2" t="str">
        <f>'Исходные данные'!A1433</f>
        <v>04.07.2011</v>
      </c>
      <c r="C1183" s="2">
        <f>'Исходные данные'!B1433</f>
        <v>1077.5899999999999</v>
      </c>
      <c r="D1183" s="6" t="str">
        <f>'Исходные данные'!A1185</f>
        <v>29.06.2012</v>
      </c>
      <c r="E1183" s="2">
        <f>'Исходные данные'!B1185</f>
        <v>1021.19</v>
      </c>
      <c r="F1183" s="13">
        <f t="shared" si="162"/>
        <v>0.94766098423333567</v>
      </c>
      <c r="G1183" s="13">
        <f t="shared" si="163"/>
        <v>3.6852421410541882E-2</v>
      </c>
      <c r="H1183" s="13">
        <f t="shared" si="164"/>
        <v>1.0616520924670546E-4</v>
      </c>
      <c r="I1183" s="13">
        <f t="shared" si="168"/>
        <v>-5.3758452253592028E-2</v>
      </c>
      <c r="J1183" s="19">
        <f t="shared" si="165"/>
        <v>-5.7072773322816223E-6</v>
      </c>
      <c r="K1183" s="13">
        <f t="shared" si="169"/>
        <v>0.80108479234077157</v>
      </c>
      <c r="L1183" s="13">
        <f t="shared" si="166"/>
        <v>-0.22178847941301619</v>
      </c>
      <c r="M1183" s="13">
        <f t="shared" si="170"/>
        <v>4.919012960033789E-2</v>
      </c>
      <c r="N1183" s="19">
        <f t="shared" si="167"/>
        <v>5.2222804018924326E-6</v>
      </c>
    </row>
    <row r="1184" spans="1:14" x14ac:dyDescent="0.2">
      <c r="A1184" s="5">
        <v>1182</v>
      </c>
      <c r="B1184" s="2" t="str">
        <f>'Исходные данные'!A1434</f>
        <v>01.07.2011</v>
      </c>
      <c r="C1184" s="2">
        <f>'Исходные данные'!B1434</f>
        <v>1068.58</v>
      </c>
      <c r="D1184" s="6" t="str">
        <f>'Исходные данные'!A1186</f>
        <v>28.06.2012</v>
      </c>
      <c r="E1184" s="2">
        <f>'Исходные данные'!B1186</f>
        <v>990.58</v>
      </c>
      <c r="F1184" s="13">
        <f t="shared" si="162"/>
        <v>0.92700593310748858</v>
      </c>
      <c r="G1184" s="13">
        <f t="shared" si="163"/>
        <v>3.67495646043344E-2</v>
      </c>
      <c r="H1184" s="13">
        <f t="shared" si="164"/>
        <v>1.0586889725591884E-4</v>
      </c>
      <c r="I1184" s="13">
        <f t="shared" si="168"/>
        <v>-7.5795313105061046E-2</v>
      </c>
      <c r="J1184" s="19">
        <f t="shared" si="165"/>
        <v>-8.0243662155999066E-6</v>
      </c>
      <c r="K1184" s="13">
        <f t="shared" si="169"/>
        <v>0.78362448995708378</v>
      </c>
      <c r="L1184" s="13">
        <f t="shared" si="166"/>
        <v>-0.24382534026448519</v>
      </c>
      <c r="M1184" s="13">
        <f t="shared" si="170"/>
        <v>5.9450796555091966E-2</v>
      </c>
      <c r="N1184" s="19">
        <f t="shared" si="167"/>
        <v>6.293990272273565E-6</v>
      </c>
    </row>
    <row r="1185" spans="1:14" x14ac:dyDescent="0.2">
      <c r="A1185" s="5">
        <v>1183</v>
      </c>
      <c r="B1185" s="2" t="str">
        <f>'Исходные данные'!A1435</f>
        <v>30.06.2011</v>
      </c>
      <c r="C1185" s="2">
        <f>'Исходные данные'!B1435</f>
        <v>1056.5</v>
      </c>
      <c r="D1185" s="6" t="str">
        <f>'Исходные данные'!A1187</f>
        <v>27.06.2012</v>
      </c>
      <c r="E1185" s="2">
        <f>'Исходные данные'!B1187</f>
        <v>1009.79</v>
      </c>
      <c r="F1185" s="13">
        <f t="shared" si="162"/>
        <v>0.95578797917652625</v>
      </c>
      <c r="G1185" s="13">
        <f t="shared" si="163"/>
        <v>3.6646994876212403E-2</v>
      </c>
      <c r="H1185" s="13">
        <f t="shared" si="164"/>
        <v>1.0557341228555175E-4</v>
      </c>
      <c r="I1185" s="13">
        <f t="shared" si="168"/>
        <v>-4.5219169631410053E-2</v>
      </c>
      <c r="J1185" s="19">
        <f t="shared" si="165"/>
        <v>-4.7739420387071552E-6</v>
      </c>
      <c r="K1185" s="13">
        <f t="shared" si="169"/>
        <v>0.80795477239137725</v>
      </c>
      <c r="L1185" s="13">
        <f t="shared" si="166"/>
        <v>-0.21324919679083415</v>
      </c>
      <c r="M1185" s="13">
        <f t="shared" si="170"/>
        <v>4.5475219931935901E-2</v>
      </c>
      <c r="N1185" s="19">
        <f t="shared" si="167"/>
        <v>4.8009741426504094E-6</v>
      </c>
    </row>
    <row r="1186" spans="1:14" x14ac:dyDescent="0.2">
      <c r="A1186" s="5">
        <v>1184</v>
      </c>
      <c r="B1186" s="2" t="str">
        <f>'Исходные данные'!A1436</f>
        <v>29.06.2011</v>
      </c>
      <c r="C1186" s="2">
        <f>'Исходные данные'!B1436</f>
        <v>1054.3699999999999</v>
      </c>
      <c r="D1186" s="6" t="str">
        <f>'Исходные данные'!A1188</f>
        <v>26.06.2012</v>
      </c>
      <c r="E1186" s="2">
        <f>'Исходные данные'!B1188</f>
        <v>1005.19</v>
      </c>
      <c r="F1186" s="13">
        <f t="shared" si="162"/>
        <v>0.95335603251230605</v>
      </c>
      <c r="G1186" s="13">
        <f t="shared" si="163"/>
        <v>3.6544711424927719E-2</v>
      </c>
      <c r="H1186" s="13">
        <f t="shared" si="164"/>
        <v>1.0527875202735207E-4</v>
      </c>
      <c r="I1186" s="13">
        <f t="shared" si="168"/>
        <v>-4.7766853792216062E-2</v>
      </c>
      <c r="J1186" s="19">
        <f t="shared" si="165"/>
        <v>-5.0288347555174965E-6</v>
      </c>
      <c r="K1186" s="13">
        <f t="shared" si="169"/>
        <v>0.80589897868360227</v>
      </c>
      <c r="L1186" s="13">
        <f t="shared" si="166"/>
        <v>-0.21579688095164026</v>
      </c>
      <c r="M1186" s="13">
        <f t="shared" si="170"/>
        <v>4.656829382845639E-2</v>
      </c>
      <c r="N1186" s="19">
        <f t="shared" si="167"/>
        <v>4.9026518583029305E-6</v>
      </c>
    </row>
    <row r="1187" spans="1:14" x14ac:dyDescent="0.2">
      <c r="A1187" s="5">
        <v>1185</v>
      </c>
      <c r="B1187" s="2" t="str">
        <f>'Исходные данные'!A1437</f>
        <v>28.06.2011</v>
      </c>
      <c r="C1187" s="2">
        <f>'Исходные данные'!B1437</f>
        <v>1046.51</v>
      </c>
      <c r="D1187" s="6" t="str">
        <f>'Исходные данные'!A1189</f>
        <v>25.06.2012</v>
      </c>
      <c r="E1187" s="2">
        <f>'Исходные данные'!B1189</f>
        <v>1006.37</v>
      </c>
      <c r="F1187" s="13">
        <f t="shared" si="162"/>
        <v>0.96164394033501832</v>
      </c>
      <c r="G1187" s="13">
        <f t="shared" si="163"/>
        <v>3.6442713451468475E-2</v>
      </c>
      <c r="H1187" s="13">
        <f t="shared" si="164"/>
        <v>1.0498491417951006E-4</v>
      </c>
      <c r="I1187" s="13">
        <f t="shared" si="168"/>
        <v>-3.9111021221242201E-2</v>
      </c>
      <c r="J1187" s="19">
        <f t="shared" si="165"/>
        <v>-4.1060672063851088E-6</v>
      </c>
      <c r="K1187" s="13">
        <f t="shared" si="169"/>
        <v>0.812904982969479</v>
      </c>
      <c r="L1187" s="13">
        <f t="shared" si="166"/>
        <v>-0.20714104838066641</v>
      </c>
      <c r="M1187" s="13">
        <f t="shared" si="170"/>
        <v>4.2907413924241571E-2</v>
      </c>
      <c r="N1187" s="19">
        <f t="shared" si="167"/>
        <v>4.5046311685012161E-6</v>
      </c>
    </row>
    <row r="1188" spans="1:14" x14ac:dyDescent="0.2">
      <c r="A1188" s="5">
        <v>1186</v>
      </c>
      <c r="B1188" s="2" t="str">
        <f>'Исходные данные'!A1438</f>
        <v>27.06.2011</v>
      </c>
      <c r="C1188" s="2">
        <f>'Исходные данные'!B1438</f>
        <v>1045.33</v>
      </c>
      <c r="D1188" s="6" t="str">
        <f>'Исходные данные'!A1190</f>
        <v>22.06.2012</v>
      </c>
      <c r="E1188" s="2">
        <f>'Исходные данные'!B1190</f>
        <v>1009.79</v>
      </c>
      <c r="F1188" s="13">
        <f t="shared" si="162"/>
        <v>0.96600116709555839</v>
      </c>
      <c r="G1188" s="13">
        <f t="shared" si="163"/>
        <v>3.6341000159052922E-2</v>
      </c>
      <c r="H1188" s="13">
        <f t="shared" si="164"/>
        <v>1.0469189644664056E-4</v>
      </c>
      <c r="I1188" s="13">
        <f t="shared" si="168"/>
        <v>-3.4590236596893011E-2</v>
      </c>
      <c r="J1188" s="19">
        <f t="shared" si="165"/>
        <v>-3.6213174678667196E-6</v>
      </c>
      <c r="K1188" s="13">
        <f t="shared" si="169"/>
        <v>0.81658827071976325</v>
      </c>
      <c r="L1188" s="13">
        <f t="shared" si="166"/>
        <v>-0.20262026375631711</v>
      </c>
      <c r="M1188" s="13">
        <f t="shared" si="170"/>
        <v>4.1054971284679505E-2</v>
      </c>
      <c r="N1188" s="19">
        <f t="shared" si="167"/>
        <v>4.2981228023554683E-6</v>
      </c>
    </row>
    <row r="1189" spans="1:14" x14ac:dyDescent="0.2">
      <c r="A1189" s="5">
        <v>1187</v>
      </c>
      <c r="B1189" s="2" t="str">
        <f>'Исходные данные'!A1439</f>
        <v>24.06.2011</v>
      </c>
      <c r="C1189" s="2">
        <f>'Исходные данные'!B1439</f>
        <v>1047.67</v>
      </c>
      <c r="D1189" s="6" t="str">
        <f>'Исходные данные'!A1191</f>
        <v>21.06.2012</v>
      </c>
      <c r="E1189" s="2">
        <f>'Исходные данные'!B1191</f>
        <v>1000.95</v>
      </c>
      <c r="F1189" s="13">
        <f t="shared" si="162"/>
        <v>0.95540580526310759</v>
      </c>
      <c r="G1189" s="13">
        <f t="shared" si="163"/>
        <v>3.623957075312316E-2</v>
      </c>
      <c r="H1189" s="13">
        <f t="shared" si="164"/>
        <v>1.0439969653976491E-4</v>
      </c>
      <c r="I1189" s="13">
        <f t="shared" si="168"/>
        <v>-4.5619101780231514E-2</v>
      </c>
      <c r="J1189" s="19">
        <f t="shared" si="165"/>
        <v>-4.7626203822728195E-6</v>
      </c>
      <c r="K1189" s="13">
        <f t="shared" si="169"/>
        <v>0.80763170990894662</v>
      </c>
      <c r="L1189" s="13">
        <f t="shared" si="166"/>
        <v>-0.21364912893965565</v>
      </c>
      <c r="M1189" s="13">
        <f t="shared" si="170"/>
        <v>4.5645950296673593E-2</v>
      </c>
      <c r="N1189" s="19">
        <f t="shared" si="167"/>
        <v>4.765423359241915E-6</v>
      </c>
    </row>
    <row r="1190" spans="1:14" x14ac:dyDescent="0.2">
      <c r="A1190" s="5">
        <v>1188</v>
      </c>
      <c r="B1190" s="2" t="str">
        <f>'Исходные данные'!A1440</f>
        <v>23.06.2011</v>
      </c>
      <c r="C1190" s="2">
        <f>'Исходные данные'!B1440</f>
        <v>1045.31</v>
      </c>
      <c r="D1190" s="6" t="str">
        <f>'Исходные данные'!A1192</f>
        <v>20.06.2012</v>
      </c>
      <c r="E1190" s="2">
        <f>'Исходные данные'!B1192</f>
        <v>1019.38</v>
      </c>
      <c r="F1190" s="13">
        <f t="shared" si="162"/>
        <v>0.97519396159990823</v>
      </c>
      <c r="G1190" s="13">
        <f t="shared" si="163"/>
        <v>3.6138424441338905E-2</v>
      </c>
      <c r="H1190" s="13">
        <f t="shared" si="164"/>
        <v>1.0410831217629305E-4</v>
      </c>
      <c r="I1190" s="13">
        <f t="shared" si="168"/>
        <v>-2.5118892794963113E-2</v>
      </c>
      <c r="J1190" s="19">
        <f t="shared" si="165"/>
        <v>-2.615085532620858E-6</v>
      </c>
      <c r="K1190" s="13">
        <f t="shared" si="169"/>
        <v>0.82435920146300379</v>
      </c>
      <c r="L1190" s="13">
        <f t="shared" si="166"/>
        <v>-0.19314891995438732</v>
      </c>
      <c r="M1190" s="13">
        <f t="shared" si="170"/>
        <v>3.7306505279546313E-2</v>
      </c>
      <c r="N1190" s="19">
        <f t="shared" si="167"/>
        <v>3.8839172978495323E-6</v>
      </c>
    </row>
    <row r="1191" spans="1:14" x14ac:dyDescent="0.2">
      <c r="A1191" s="5">
        <v>1189</v>
      </c>
      <c r="B1191" s="2" t="str">
        <f>'Исходные данные'!A1441</f>
        <v>22.06.2011</v>
      </c>
      <c r="C1191" s="2">
        <f>'Исходные данные'!B1441</f>
        <v>1051.01</v>
      </c>
      <c r="D1191" s="6" t="str">
        <f>'Исходные данные'!A1193</f>
        <v>19.06.2012</v>
      </c>
      <c r="E1191" s="2">
        <f>'Исходные данные'!B1193</f>
        <v>1021.85</v>
      </c>
      <c r="F1191" s="13">
        <f t="shared" si="162"/>
        <v>0.97225525922683897</v>
      </c>
      <c r="G1191" s="13">
        <f t="shared" si="163"/>
        <v>3.6037560433571356E-2</v>
      </c>
      <c r="H1191" s="13">
        <f t="shared" si="164"/>
        <v>1.0381774108000572E-4</v>
      </c>
      <c r="I1191" s="13">
        <f t="shared" si="168"/>
        <v>-2.81368966250003E-2</v>
      </c>
      <c r="J1191" s="19">
        <f t="shared" si="165"/>
        <v>-2.921109048609168E-6</v>
      </c>
      <c r="K1191" s="13">
        <f t="shared" si="169"/>
        <v>0.82187503273658313</v>
      </c>
      <c r="L1191" s="13">
        <f t="shared" si="166"/>
        <v>-0.19616692378442444</v>
      </c>
      <c r="M1191" s="13">
        <f t="shared" si="170"/>
        <v>3.8481461987044177E-2</v>
      </c>
      <c r="N1191" s="19">
        <f t="shared" si="167"/>
        <v>3.9950584569510352E-6</v>
      </c>
    </row>
    <row r="1192" spans="1:14" x14ac:dyDescent="0.2">
      <c r="A1192" s="5">
        <v>1190</v>
      </c>
      <c r="B1192" s="2" t="str">
        <f>'Исходные данные'!A1442</f>
        <v>21.06.2011</v>
      </c>
      <c r="C1192" s="2">
        <f>'Исходные данные'!B1442</f>
        <v>1054.31</v>
      </c>
      <c r="D1192" s="6" t="str">
        <f>'Исходные данные'!A1194</f>
        <v>18.06.2012</v>
      </c>
      <c r="E1192" s="2">
        <f>'Исходные данные'!B1194</f>
        <v>1020.18</v>
      </c>
      <c r="F1192" s="13">
        <f t="shared" si="162"/>
        <v>0.96762811696749529</v>
      </c>
      <c r="G1192" s="13">
        <f t="shared" si="163"/>
        <v>3.5936977941896993E-2</v>
      </c>
      <c r="H1192" s="13">
        <f t="shared" si="164"/>
        <v>1.0352798098103679E-4</v>
      </c>
      <c r="I1192" s="13">
        <f t="shared" si="168"/>
        <v>-3.290744220680094E-2</v>
      </c>
      <c r="J1192" s="19">
        <f t="shared" si="165"/>
        <v>-3.4068410509202549E-6</v>
      </c>
      <c r="K1192" s="13">
        <f t="shared" si="169"/>
        <v>0.81796357773566175</v>
      </c>
      <c r="L1192" s="13">
        <f t="shared" si="166"/>
        <v>-0.20093746936622509</v>
      </c>
      <c r="M1192" s="13">
        <f t="shared" si="170"/>
        <v>4.0375866595302637E-2</v>
      </c>
      <c r="N1192" s="19">
        <f t="shared" si="167"/>
        <v>4.1800319489713698E-6</v>
      </c>
    </row>
    <row r="1193" spans="1:14" x14ac:dyDescent="0.2">
      <c r="A1193" s="5">
        <v>1191</v>
      </c>
      <c r="B1193" s="2" t="str">
        <f>'Исходные данные'!A1443</f>
        <v>20.06.2011</v>
      </c>
      <c r="C1193" s="2">
        <f>'Исходные данные'!B1443</f>
        <v>1053.45</v>
      </c>
      <c r="D1193" s="6" t="str">
        <f>'Исходные данные'!A1195</f>
        <v>15.06.2012</v>
      </c>
      <c r="E1193" s="2">
        <f>'Исходные данные'!B1195</f>
        <v>1008.62</v>
      </c>
      <c r="F1193" s="13">
        <f t="shared" si="162"/>
        <v>0.95744458683373668</v>
      </c>
      <c r="G1193" s="13">
        <f t="shared" si="163"/>
        <v>3.5836676180591463E-2</v>
      </c>
      <c r="H1193" s="13">
        <f t="shared" si="164"/>
        <v>1.0323902961585543E-4</v>
      </c>
      <c r="I1193" s="13">
        <f t="shared" si="168"/>
        <v>-4.3487432360528253E-2</v>
      </c>
      <c r="J1193" s="19">
        <f t="shared" si="165"/>
        <v>-4.4896003173860856E-6</v>
      </c>
      <c r="K1193" s="13">
        <f t="shared" si="169"/>
        <v>0.80935514997697566</v>
      </c>
      <c r="L1193" s="13">
        <f t="shared" si="166"/>
        <v>-0.21151745951995243</v>
      </c>
      <c r="M1193" s="13">
        <f t="shared" si="170"/>
        <v>4.4739635681774706E-2</v>
      </c>
      <c r="N1193" s="19">
        <f t="shared" si="167"/>
        <v>4.618876573153321E-6</v>
      </c>
    </row>
    <row r="1194" spans="1:14" x14ac:dyDescent="0.2">
      <c r="A1194" s="5">
        <v>1192</v>
      </c>
      <c r="B1194" s="2" t="str">
        <f>'Исходные данные'!A1444</f>
        <v>17.06.2011</v>
      </c>
      <c r="C1194" s="2">
        <f>'Исходные данные'!B1444</f>
        <v>1061.6199999999999</v>
      </c>
      <c r="D1194" s="6" t="str">
        <f>'Исходные данные'!A1196</f>
        <v>14.06.2012</v>
      </c>
      <c r="E1194" s="2">
        <f>'Исходные данные'!B1196</f>
        <v>1002.7</v>
      </c>
      <c r="F1194" s="13">
        <f t="shared" si="162"/>
        <v>0.9444999152239032</v>
      </c>
      <c r="G1194" s="13">
        <f t="shared" si="163"/>
        <v>3.5736654366123333E-2</v>
      </c>
      <c r="H1194" s="13">
        <f t="shared" si="164"/>
        <v>1.0295088472724829E-4</v>
      </c>
      <c r="I1194" s="13">
        <f t="shared" si="168"/>
        <v>-5.7099681798223001E-2</v>
      </c>
      <c r="J1194" s="19">
        <f t="shared" si="165"/>
        <v>-5.8784627587714136E-6</v>
      </c>
      <c r="K1194" s="13">
        <f t="shared" si="169"/>
        <v>0.79841265076997059</v>
      </c>
      <c r="L1194" s="13">
        <f t="shared" si="166"/>
        <v>-0.22512970895764717</v>
      </c>
      <c r="M1194" s="13">
        <f t="shared" si="170"/>
        <v>5.0683385855354909E-2</v>
      </c>
      <c r="N1194" s="19">
        <f t="shared" si="167"/>
        <v>5.2178994147812899E-6</v>
      </c>
    </row>
    <row r="1195" spans="1:14" x14ac:dyDescent="0.2">
      <c r="A1195" s="5">
        <v>1193</v>
      </c>
      <c r="B1195" s="2" t="str">
        <f>'Исходные данные'!A1445</f>
        <v>16.06.2011</v>
      </c>
      <c r="C1195" s="2">
        <f>'Исходные данные'!B1445</f>
        <v>1065.93</v>
      </c>
      <c r="D1195" s="6" t="str">
        <f>'Исходные данные'!A1197</f>
        <v>13.06.2012</v>
      </c>
      <c r="E1195" s="2">
        <f>'Исходные данные'!B1197</f>
        <v>1002.62</v>
      </c>
      <c r="F1195" s="13">
        <f t="shared" si="162"/>
        <v>0.94060585591924417</v>
      </c>
      <c r="G1195" s="13">
        <f t="shared" si="163"/>
        <v>3.5636911717148091E-2</v>
      </c>
      <c r="H1195" s="13">
        <f t="shared" si="164"/>
        <v>1.026635440643021E-4</v>
      </c>
      <c r="I1195" s="13">
        <f t="shared" si="168"/>
        <v>-6.1231083763114209E-2</v>
      </c>
      <c r="J1195" s="19">
        <f t="shared" si="165"/>
        <v>-6.2862000660194488E-6</v>
      </c>
      <c r="K1195" s="13">
        <f t="shared" si="169"/>
        <v>0.79512089164794753</v>
      </c>
      <c r="L1195" s="13">
        <f t="shared" si="166"/>
        <v>-0.2292611109225384</v>
      </c>
      <c r="M1195" s="13">
        <f t="shared" si="170"/>
        <v>5.2560656981436443E-2</v>
      </c>
      <c r="N1195" s="19">
        <f t="shared" si="167"/>
        <v>5.3960633240623681E-6</v>
      </c>
    </row>
    <row r="1196" spans="1:14" x14ac:dyDescent="0.2">
      <c r="A1196" s="5">
        <v>1194</v>
      </c>
      <c r="B1196" s="2" t="str">
        <f>'Исходные данные'!A1446</f>
        <v>15.06.2011</v>
      </c>
      <c r="C1196" s="2">
        <f>'Исходные данные'!B1446</f>
        <v>1077.21</v>
      </c>
      <c r="D1196" s="6" t="str">
        <f>'Исходные данные'!A1198</f>
        <v>09.06.2012</v>
      </c>
      <c r="E1196" s="2">
        <f>'Исходные данные'!B1198</f>
        <v>1013.42</v>
      </c>
      <c r="F1196" s="13">
        <f t="shared" si="162"/>
        <v>0.94078220588371808</v>
      </c>
      <c r="G1196" s="13">
        <f t="shared" si="163"/>
        <v>3.5537447454501998E-2</v>
      </c>
      <c r="H1196" s="13">
        <f t="shared" si="164"/>
        <v>1.0237700538238605E-4</v>
      </c>
      <c r="I1196" s="13">
        <f t="shared" si="168"/>
        <v>-6.1043615830718184E-2</v>
      </c>
      <c r="J1196" s="19">
        <f t="shared" si="165"/>
        <v>-6.2494625864617419E-6</v>
      </c>
      <c r="K1196" s="13">
        <f t="shared" si="169"/>
        <v>0.79526996529033689</v>
      </c>
      <c r="L1196" s="13">
        <f t="shared" si="166"/>
        <v>-0.22907364299014227</v>
      </c>
      <c r="M1196" s="13">
        <f t="shared" si="170"/>
        <v>5.2474733912775143E-2</v>
      </c>
      <c r="N1196" s="19">
        <f t="shared" si="167"/>
        <v>5.3722061162274569E-6</v>
      </c>
    </row>
    <row r="1197" spans="1:14" x14ac:dyDescent="0.2">
      <c r="A1197" s="5">
        <v>1195</v>
      </c>
      <c r="B1197" s="2" t="str">
        <f>'Исходные данные'!A1447</f>
        <v>14.06.2011</v>
      </c>
      <c r="C1197" s="2">
        <f>'Исходные данные'!B1447</f>
        <v>1080.46</v>
      </c>
      <c r="D1197" s="6" t="str">
        <f>'Исходные данные'!A1199</f>
        <v>08.06.2012</v>
      </c>
      <c r="E1197" s="2">
        <f>'Исходные данные'!B1199</f>
        <v>1002.85</v>
      </c>
      <c r="F1197" s="13">
        <f t="shared" si="162"/>
        <v>0.92816948336819505</v>
      </c>
      <c r="G1197" s="13">
        <f t="shared" si="163"/>
        <v>3.5438260801195963E-2</v>
      </c>
      <c r="H1197" s="13">
        <f t="shared" si="164"/>
        <v>1.0209126644313406E-4</v>
      </c>
      <c r="I1197" s="13">
        <f t="shared" si="168"/>
        <v>-7.4540929931436198E-2</v>
      </c>
      <c r="J1197" s="19">
        <f t="shared" si="165"/>
        <v>-7.6099779385492392E-6</v>
      </c>
      <c r="K1197" s="13">
        <f t="shared" si="169"/>
        <v>0.78460807209719918</v>
      </c>
      <c r="L1197" s="13">
        <f t="shared" si="166"/>
        <v>-0.24257095709086035</v>
      </c>
      <c r="M1197" s="13">
        <f t="shared" si="170"/>
        <v>5.8840669223976003E-2</v>
      </c>
      <c r="N1197" s="19">
        <f t="shared" si="167"/>
        <v>6.0071184394372521E-6</v>
      </c>
    </row>
    <row r="1198" spans="1:14" x14ac:dyDescent="0.2">
      <c r="A1198" s="5">
        <v>1196</v>
      </c>
      <c r="B1198" s="2" t="str">
        <f>'Исходные данные'!A1448</f>
        <v>10.06.2011</v>
      </c>
      <c r="C1198" s="2">
        <f>'Исходные данные'!B1448</f>
        <v>1078.24</v>
      </c>
      <c r="D1198" s="6" t="str">
        <f>'Исходные данные'!A1200</f>
        <v>07.06.2012</v>
      </c>
      <c r="E1198" s="2">
        <f>'Исходные данные'!B1200</f>
        <v>1014.4</v>
      </c>
      <c r="F1198" s="13">
        <f t="shared" si="162"/>
        <v>0.94079240243359541</v>
      </c>
      <c r="G1198" s="13">
        <f t="shared" si="163"/>
        <v>3.5339350982409527E-2</v>
      </c>
      <c r="H1198" s="13">
        <f t="shared" si="164"/>
        <v>1.018063250144275E-4</v>
      </c>
      <c r="I1198" s="13">
        <f t="shared" si="168"/>
        <v>-6.1032777514945472E-2</v>
      </c>
      <c r="J1198" s="19">
        <f t="shared" si="165"/>
        <v>-6.2135227842197817E-6</v>
      </c>
      <c r="K1198" s="13">
        <f t="shared" si="169"/>
        <v>0.79527858472405522</v>
      </c>
      <c r="L1198" s="13">
        <f t="shared" si="166"/>
        <v>-0.2290628046743696</v>
      </c>
      <c r="M1198" s="13">
        <f t="shared" si="170"/>
        <v>5.2469768485288386E-2</v>
      </c>
      <c r="N1198" s="19">
        <f t="shared" si="167"/>
        <v>5.341754303845035E-6</v>
      </c>
    </row>
    <row r="1199" spans="1:14" x14ac:dyDescent="0.2">
      <c r="A1199" s="5">
        <v>1197</v>
      </c>
      <c r="B1199" s="2" t="str">
        <f>'Исходные данные'!A1449</f>
        <v>09.06.2011</v>
      </c>
      <c r="C1199" s="2">
        <f>'Исходные данные'!B1449</f>
        <v>1073.03</v>
      </c>
      <c r="D1199" s="6" t="str">
        <f>'Исходные данные'!A1201</f>
        <v>06.06.2012</v>
      </c>
      <c r="E1199" s="2">
        <f>'Исходные данные'!B1201</f>
        <v>1014.44</v>
      </c>
      <c r="F1199" s="13">
        <f t="shared" si="162"/>
        <v>0.945397612368713</v>
      </c>
      <c r="G1199" s="13">
        <f t="shared" si="163"/>
        <v>3.5240717225484809E-2</v>
      </c>
      <c r="H1199" s="13">
        <f t="shared" si="164"/>
        <v>1.0152217887037777E-4</v>
      </c>
      <c r="I1199" s="13">
        <f t="shared" si="168"/>
        <v>-5.6149686151139432E-2</v>
      </c>
      <c r="J1199" s="19">
        <f t="shared" si="165"/>
        <v>-5.7004384809515512E-6</v>
      </c>
      <c r="K1199" s="13">
        <f t="shared" si="169"/>
        <v>0.79917149970730095</v>
      </c>
      <c r="L1199" s="13">
        <f t="shared" si="166"/>
        <v>-0.22417971331056355</v>
      </c>
      <c r="M1199" s="13">
        <f t="shared" si="170"/>
        <v>5.0256543860006449E-2</v>
      </c>
      <c r="N1199" s="19">
        <f t="shared" si="167"/>
        <v>5.1021538351625604E-6</v>
      </c>
    </row>
    <row r="1200" spans="1:14" x14ac:dyDescent="0.2">
      <c r="A1200" s="5">
        <v>1198</v>
      </c>
      <c r="B1200" s="2" t="str">
        <f>'Исходные данные'!A1450</f>
        <v>08.06.2011</v>
      </c>
      <c r="C1200" s="2">
        <f>'Исходные данные'!B1450</f>
        <v>1064.77</v>
      </c>
      <c r="D1200" s="6" t="str">
        <f>'Исходные данные'!A1202</f>
        <v>05.06.2012</v>
      </c>
      <c r="E1200" s="2">
        <f>'Исходные данные'!B1202</f>
        <v>1016.64</v>
      </c>
      <c r="F1200" s="13">
        <f t="shared" si="162"/>
        <v>0.95479774974877207</v>
      </c>
      <c r="G1200" s="13">
        <f t="shared" si="163"/>
        <v>3.5142358759920396E-2</v>
      </c>
      <c r="H1200" s="13">
        <f t="shared" si="164"/>
        <v>1.0123882579130862E-4</v>
      </c>
      <c r="I1200" s="13">
        <f t="shared" si="168"/>
        <v>-4.6255741297813513E-2</v>
      </c>
      <c r="J1200" s="19">
        <f t="shared" si="165"/>
        <v>-4.6828769350971822E-6</v>
      </c>
      <c r="K1200" s="13">
        <f t="shared" si="169"/>
        <v>0.80711770328259258</v>
      </c>
      <c r="L1200" s="13">
        <f t="shared" si="166"/>
        <v>-0.21428576845723765</v>
      </c>
      <c r="M1200" s="13">
        <f t="shared" si="170"/>
        <v>4.5918390563308854E-2</v>
      </c>
      <c r="N1200" s="19">
        <f t="shared" si="167"/>
        <v>4.6487239428560952E-6</v>
      </c>
    </row>
    <row r="1201" spans="1:14" x14ac:dyDescent="0.2">
      <c r="A1201" s="5">
        <v>1199</v>
      </c>
      <c r="B1201" s="2" t="str">
        <f>'Исходные данные'!A1451</f>
        <v>07.06.2011</v>
      </c>
      <c r="C1201" s="2">
        <f>'Исходные данные'!B1451</f>
        <v>1060.68</v>
      </c>
      <c r="D1201" s="6" t="str">
        <f>'Исходные данные'!A1203</f>
        <v>04.06.2012</v>
      </c>
      <c r="E1201" s="2">
        <f>'Исходные данные'!B1203</f>
        <v>1005.62</v>
      </c>
      <c r="F1201" s="13">
        <f t="shared" si="162"/>
        <v>0.94808990458950859</v>
      </c>
      <c r="G1201" s="13">
        <f t="shared" si="163"/>
        <v>3.5044274817365446E-2</v>
      </c>
      <c r="H1201" s="13">
        <f t="shared" si="164"/>
        <v>1.0095626356373925E-4</v>
      </c>
      <c r="I1201" s="13">
        <f t="shared" si="168"/>
        <v>-5.3305945158888077E-2</v>
      </c>
      <c r="J1201" s="19">
        <f t="shared" si="165"/>
        <v>-5.3815690489749347E-6</v>
      </c>
      <c r="K1201" s="13">
        <f t="shared" si="169"/>
        <v>0.80144737092126839</v>
      </c>
      <c r="L1201" s="13">
        <f t="shared" si="166"/>
        <v>-0.2213359723183122</v>
      </c>
      <c r="M1201" s="13">
        <f t="shared" si="170"/>
        <v>4.8989612642092652E-2</v>
      </c>
      <c r="N1201" s="19">
        <f t="shared" si="167"/>
        <v>4.9458082457805979E-6</v>
      </c>
    </row>
    <row r="1202" spans="1:14" x14ac:dyDescent="0.2">
      <c r="A1202" s="5">
        <v>1200</v>
      </c>
      <c r="B1202" s="2" t="str">
        <f>'Исходные данные'!A1452</f>
        <v>06.06.2011</v>
      </c>
      <c r="C1202" s="2">
        <f>'Исходные данные'!B1452</f>
        <v>1052.23</v>
      </c>
      <c r="D1202" s="6" t="str">
        <f>'Исходные данные'!A1204</f>
        <v>01.06.2012</v>
      </c>
      <c r="E1202" s="2">
        <f>'Исходные данные'!B1204</f>
        <v>984.4</v>
      </c>
      <c r="F1202" s="13">
        <f t="shared" si="162"/>
        <v>0.93553690733014638</v>
      </c>
      <c r="G1202" s="13">
        <f t="shared" si="163"/>
        <v>3.4946464631613598E-2</v>
      </c>
      <c r="H1202" s="13">
        <f t="shared" si="164"/>
        <v>1.0067448998036668E-4</v>
      </c>
      <c r="I1202" s="13">
        <f t="shared" si="168"/>
        <v>-6.6634682063148445E-2</v>
      </c>
      <c r="J1202" s="19">
        <f t="shared" si="165"/>
        <v>-6.7084126317113575E-6</v>
      </c>
      <c r="K1202" s="13">
        <f t="shared" si="169"/>
        <v>0.79083596518643606</v>
      </c>
      <c r="L1202" s="13">
        <f t="shared" si="166"/>
        <v>-0.23466470922257257</v>
      </c>
      <c r="M1202" s="13">
        <f t="shared" si="170"/>
        <v>5.5067525754514526E-2</v>
      </c>
      <c r="N1202" s="19">
        <f t="shared" si="167"/>
        <v>5.5438950698164569E-6</v>
      </c>
    </row>
    <row r="1203" spans="1:14" x14ac:dyDescent="0.2">
      <c r="A1203" s="5">
        <v>1201</v>
      </c>
      <c r="B1203" s="2" t="str">
        <f>'Исходные данные'!A1453</f>
        <v>03.06.2011</v>
      </c>
      <c r="C1203" s="2">
        <f>'Исходные данные'!B1453</f>
        <v>1057.74</v>
      </c>
      <c r="D1203" s="6" t="str">
        <f>'Исходные данные'!A1205</f>
        <v>31.05.2012</v>
      </c>
      <c r="E1203" s="2">
        <f>'Исходные данные'!B1205</f>
        <v>1007.08</v>
      </c>
      <c r="F1203" s="13">
        <f t="shared" si="162"/>
        <v>0.95210543233686917</v>
      </c>
      <c r="G1203" s="13">
        <f t="shared" si="163"/>
        <v>3.4848927438596994E-2</v>
      </c>
      <c r="H1203" s="13">
        <f t="shared" si="164"/>
        <v>1.0039350284004862E-4</v>
      </c>
      <c r="I1203" s="13">
        <f t="shared" si="168"/>
        <v>-4.9079502069892929E-2</v>
      </c>
      <c r="J1203" s="19">
        <f t="shared" si="165"/>
        <v>-4.9272631304419684E-6</v>
      </c>
      <c r="K1203" s="13">
        <f t="shared" si="169"/>
        <v>0.80484181077386541</v>
      </c>
      <c r="L1203" s="13">
        <f t="shared" si="166"/>
        <v>-0.21710952922931706</v>
      </c>
      <c r="M1203" s="13">
        <f t="shared" si="170"/>
        <v>4.7136547682175664E-2</v>
      </c>
      <c r="N1203" s="19">
        <f t="shared" si="167"/>
        <v>4.73220313360059E-6</v>
      </c>
    </row>
    <row r="1204" spans="1:14" x14ac:dyDescent="0.2">
      <c r="A1204" s="5">
        <v>1202</v>
      </c>
      <c r="B1204" s="2" t="str">
        <f>'Исходные данные'!A1454</f>
        <v>02.06.2011</v>
      </c>
      <c r="C1204" s="2">
        <f>'Исходные данные'!B1454</f>
        <v>1055.17</v>
      </c>
      <c r="D1204" s="6" t="str">
        <f>'Исходные данные'!A1206</f>
        <v>30.05.2012</v>
      </c>
      <c r="E1204" s="2">
        <f>'Исходные данные'!B1206</f>
        <v>1001.75</v>
      </c>
      <c r="F1204" s="13">
        <f t="shared" si="162"/>
        <v>0.94937308680117893</v>
      </c>
      <c r="G1204" s="13">
        <f t="shared" si="163"/>
        <v>3.4751662476380313E-2</v>
      </c>
      <c r="H1204" s="13">
        <f t="shared" si="164"/>
        <v>1.0011329994778622E-4</v>
      </c>
      <c r="I1204" s="13">
        <f t="shared" si="168"/>
        <v>-5.1953420853428335E-2</v>
      </c>
      <c r="J1204" s="19">
        <f t="shared" si="165"/>
        <v>-5.2012284052128423E-6</v>
      </c>
      <c r="K1204" s="13">
        <f t="shared" si="169"/>
        <v>0.80253208135324094</v>
      </c>
      <c r="L1204" s="13">
        <f t="shared" si="166"/>
        <v>-0.21998344801285249</v>
      </c>
      <c r="M1204" s="13">
        <f t="shared" si="170"/>
        <v>4.8392717399623364E-2</v>
      </c>
      <c r="N1204" s="19">
        <f t="shared" si="167"/>
        <v>4.8447546323169474E-6</v>
      </c>
    </row>
    <row r="1205" spans="1:14" x14ac:dyDescent="0.2">
      <c r="A1205" s="5">
        <v>1203</v>
      </c>
      <c r="B1205" s="2" t="str">
        <f>'Исходные данные'!A1455</f>
        <v>01.06.2011</v>
      </c>
      <c r="C1205" s="2">
        <f>'Исходные данные'!B1455</f>
        <v>1065.01</v>
      </c>
      <c r="D1205" s="6" t="str">
        <f>'Исходные данные'!A1207</f>
        <v>29.05.2012</v>
      </c>
      <c r="E1205" s="2">
        <f>'Исходные данные'!B1207</f>
        <v>1011.4</v>
      </c>
      <c r="F1205" s="13">
        <f t="shared" si="162"/>
        <v>0.94966244448408932</v>
      </c>
      <c r="G1205" s="13">
        <f t="shared" si="163"/>
        <v>3.4654668985154853E-2</v>
      </c>
      <c r="H1205" s="13">
        <f t="shared" si="164"/>
        <v>9.983387911470702E-5</v>
      </c>
      <c r="I1205" s="13">
        <f t="shared" si="168"/>
        <v>-5.164867912492168E-2</v>
      </c>
      <c r="J1205" s="19">
        <f t="shared" si="165"/>
        <v>-5.1562879881917226E-6</v>
      </c>
      <c r="K1205" s="13">
        <f t="shared" si="169"/>
        <v>0.80277668363526278</v>
      </c>
      <c r="L1205" s="13">
        <f t="shared" si="166"/>
        <v>-0.21967870628434577</v>
      </c>
      <c r="M1205" s="13">
        <f t="shared" si="170"/>
        <v>4.8258733994763846E-2</v>
      </c>
      <c r="N1205" s="19">
        <f t="shared" si="167"/>
        <v>4.8178566158620558E-6</v>
      </c>
    </row>
    <row r="1206" spans="1:14" x14ac:dyDescent="0.2">
      <c r="A1206" s="5">
        <v>1204</v>
      </c>
      <c r="B1206" s="2" t="str">
        <f>'Исходные данные'!A1456</f>
        <v>31.05.2011</v>
      </c>
      <c r="C1206" s="2">
        <f>'Исходные данные'!B1456</f>
        <v>1066.9000000000001</v>
      </c>
      <c r="D1206" s="6" t="str">
        <f>'Исходные данные'!A1208</f>
        <v>28.05.2012</v>
      </c>
      <c r="E1206" s="2">
        <f>'Исходные данные'!B1208</f>
        <v>998.25</v>
      </c>
      <c r="F1206" s="13">
        <f t="shared" si="162"/>
        <v>0.93565470053425803</v>
      </c>
      <c r="G1206" s="13">
        <f t="shared" si="163"/>
        <v>3.4557946207232584E-2</v>
      </c>
      <c r="H1206" s="13">
        <f t="shared" si="164"/>
        <v>9.9555238158047853E-5</v>
      </c>
      <c r="I1206" s="13">
        <f t="shared" si="168"/>
        <v>-6.6508780254084979E-2</v>
      </c>
      <c r="J1206" s="19">
        <f t="shared" si="165"/>
        <v>-6.6212974577967006E-6</v>
      </c>
      <c r="K1206" s="13">
        <f t="shared" si="169"/>
        <v>0.79093553913326398</v>
      </c>
      <c r="L1206" s="13">
        <f t="shared" si="166"/>
        <v>-0.2345388074135091</v>
      </c>
      <c r="M1206" s="13">
        <f t="shared" si="170"/>
        <v>5.5008452182951098E-2</v>
      </c>
      <c r="N1206" s="19">
        <f t="shared" si="167"/>
        <v>5.4763795577792839E-6</v>
      </c>
    </row>
    <row r="1207" spans="1:14" x14ac:dyDescent="0.2">
      <c r="A1207" s="5">
        <v>1205</v>
      </c>
      <c r="B1207" s="2" t="str">
        <f>'Исходные данные'!A1457</f>
        <v>30.05.2011</v>
      </c>
      <c r="C1207" s="2">
        <f>'Исходные данные'!B1457</f>
        <v>1052.6400000000001</v>
      </c>
      <c r="D1207" s="6" t="str">
        <f>'Исходные данные'!A1209</f>
        <v>25.05.2012</v>
      </c>
      <c r="E1207" s="2">
        <f>'Исходные данные'!B1209</f>
        <v>987.41</v>
      </c>
      <c r="F1207" s="13">
        <f t="shared" si="162"/>
        <v>0.93803199574403395</v>
      </c>
      <c r="G1207" s="13">
        <f t="shared" si="163"/>
        <v>3.4461493387040215E-2</v>
      </c>
      <c r="H1207" s="13">
        <f t="shared" si="164"/>
        <v>9.9277374901137727E-5</v>
      </c>
      <c r="I1207" s="13">
        <f t="shared" si="168"/>
        <v>-6.3971219956350189E-2</v>
      </c>
      <c r="J1207" s="19">
        <f t="shared" si="165"/>
        <v>-6.3508947864897214E-6</v>
      </c>
      <c r="K1207" s="13">
        <f t="shared" si="169"/>
        <v>0.7929451344116818</v>
      </c>
      <c r="L1207" s="13">
        <f t="shared" si="166"/>
        <v>-0.23200124711577427</v>
      </c>
      <c r="M1207" s="13">
        <f t="shared" si="170"/>
        <v>5.3824578663274544E-2</v>
      </c>
      <c r="N1207" s="19">
        <f t="shared" si="167"/>
        <v>5.3435628748496856E-6</v>
      </c>
    </row>
    <row r="1208" spans="1:14" x14ac:dyDescent="0.2">
      <c r="A1208" s="5">
        <v>1206</v>
      </c>
      <c r="B1208" s="2" t="str">
        <f>'Исходные данные'!A1458</f>
        <v>27.05.2011</v>
      </c>
      <c r="C1208" s="2">
        <f>'Исходные данные'!B1458</f>
        <v>1047.93</v>
      </c>
      <c r="D1208" s="6" t="str">
        <f>'Исходные данные'!A1210</f>
        <v>24.05.2012</v>
      </c>
      <c r="E1208" s="2">
        <f>'Исходные данные'!B1210</f>
        <v>978.32</v>
      </c>
      <c r="F1208" s="13">
        <f t="shared" si="162"/>
        <v>0.93357380741080032</v>
      </c>
      <c r="G1208" s="13">
        <f t="shared" si="163"/>
        <v>3.4365309771113225E-2</v>
      </c>
      <c r="H1208" s="13">
        <f t="shared" si="164"/>
        <v>9.9000287173380637E-5</v>
      </c>
      <c r="I1208" s="13">
        <f t="shared" si="168"/>
        <v>-6.8735253875931879E-2</v>
      </c>
      <c r="J1208" s="19">
        <f t="shared" si="165"/>
        <v>-6.8048098726524804E-6</v>
      </c>
      <c r="K1208" s="13">
        <f t="shared" si="169"/>
        <v>0.78917650097149239</v>
      </c>
      <c r="L1208" s="13">
        <f t="shared" si="166"/>
        <v>-0.23676528103535602</v>
      </c>
      <c r="M1208" s="13">
        <f t="shared" si="170"/>
        <v>5.60577983037511E-2</v>
      </c>
      <c r="N1208" s="19">
        <f t="shared" si="167"/>
        <v>5.5497381303788088E-6</v>
      </c>
    </row>
    <row r="1209" spans="1:14" x14ac:dyDescent="0.2">
      <c r="A1209" s="5">
        <v>1207</v>
      </c>
      <c r="B1209" s="2" t="str">
        <f>'Исходные данные'!A1459</f>
        <v>26.05.2011</v>
      </c>
      <c r="C1209" s="2">
        <f>'Исходные данные'!B1459</f>
        <v>1039.99</v>
      </c>
      <c r="D1209" s="6" t="str">
        <f>'Исходные данные'!A1211</f>
        <v>23.05.2012</v>
      </c>
      <c r="E1209" s="2">
        <f>'Исходные данные'!B1211</f>
        <v>979.54</v>
      </c>
      <c r="F1209" s="13">
        <f t="shared" si="162"/>
        <v>0.9418744411003952</v>
      </c>
      <c r="G1209" s="13">
        <f t="shared" si="163"/>
        <v>3.4269394608090156E-2</v>
      </c>
      <c r="H1209" s="13">
        <f t="shared" si="164"/>
        <v>9.8723972810239139E-5</v>
      </c>
      <c r="I1209" s="13">
        <f t="shared" si="168"/>
        <v>-5.9883302991976348E-2</v>
      </c>
      <c r="J1209" s="19">
        <f t="shared" si="165"/>
        <v>-5.9119175763671849E-6</v>
      </c>
      <c r="K1209" s="13">
        <f t="shared" si="169"/>
        <v>0.79619326279471492</v>
      </c>
      <c r="L1209" s="13">
        <f t="shared" si="166"/>
        <v>-0.22791333015140045</v>
      </c>
      <c r="M1209" s="13">
        <f t="shared" si="170"/>
        <v>5.1944486060701248E-2</v>
      </c>
      <c r="N1209" s="19">
        <f t="shared" si="167"/>
        <v>5.1281660294985159E-6</v>
      </c>
    </row>
    <row r="1210" spans="1:14" x14ac:dyDescent="0.2">
      <c r="A1210" s="5">
        <v>1208</v>
      </c>
      <c r="B1210" s="2" t="str">
        <f>'Исходные данные'!A1460</f>
        <v>25.05.2011</v>
      </c>
      <c r="C1210" s="2">
        <f>'Исходные данные'!B1460</f>
        <v>1029.6500000000001</v>
      </c>
      <c r="D1210" s="6" t="str">
        <f>'Исходные данные'!A1212</f>
        <v>22.05.2012</v>
      </c>
      <c r="E1210" s="2">
        <f>'Исходные данные'!B1212</f>
        <v>982.86</v>
      </c>
      <c r="F1210" s="13">
        <f t="shared" si="162"/>
        <v>0.95455737386490547</v>
      </c>
      <c r="G1210" s="13">
        <f t="shared" si="163"/>
        <v>3.4173747148706579E-2</v>
      </c>
      <c r="H1210" s="13">
        <f t="shared" si="164"/>
        <v>9.8448429653216939E-5</v>
      </c>
      <c r="I1210" s="13">
        <f t="shared" si="168"/>
        <v>-4.6507528806762177E-2</v>
      </c>
      <c r="J1210" s="19">
        <f t="shared" si="165"/>
        <v>-4.5785931780774867E-6</v>
      </c>
      <c r="K1210" s="13">
        <f t="shared" si="169"/>
        <v>0.80691450670890774</v>
      </c>
      <c r="L1210" s="13">
        <f t="shared" si="166"/>
        <v>-0.21453755596618632</v>
      </c>
      <c r="M1210" s="13">
        <f t="shared" si="170"/>
        <v>4.6026362919944511E-2</v>
      </c>
      <c r="N1210" s="19">
        <f t="shared" si="167"/>
        <v>4.5312231521175894E-6</v>
      </c>
    </row>
    <row r="1211" spans="1:14" x14ac:dyDescent="0.2">
      <c r="A1211" s="5">
        <v>1209</v>
      </c>
      <c r="B1211" s="2" t="str">
        <f>'Исходные данные'!A1461</f>
        <v>24.05.2011</v>
      </c>
      <c r="C1211" s="2">
        <f>'Исходные данные'!B1461</f>
        <v>1026.45</v>
      </c>
      <c r="D1211" s="6" t="str">
        <f>'Исходные данные'!A1213</f>
        <v>21.05.2012</v>
      </c>
      <c r="E1211" s="2">
        <f>'Исходные данные'!B1213</f>
        <v>982.95</v>
      </c>
      <c r="F1211" s="13">
        <f t="shared" si="162"/>
        <v>0.9576209264942277</v>
      </c>
      <c r="G1211" s="13">
        <f t="shared" si="163"/>
        <v>3.407836664578931E-2</v>
      </c>
      <c r="H1211" s="13">
        <f t="shared" si="164"/>
        <v>9.8173655549842244E-5</v>
      </c>
      <c r="I1211" s="13">
        <f t="shared" si="168"/>
        <v>-4.3303271913000832E-2</v>
      </c>
      <c r="J1211" s="19">
        <f t="shared" si="165"/>
        <v>-4.2512405009681019E-6</v>
      </c>
      <c r="K1211" s="13">
        <f t="shared" si="169"/>
        <v>0.80950421490911506</v>
      </c>
      <c r="L1211" s="13">
        <f t="shared" si="166"/>
        <v>-0.21133329907242501</v>
      </c>
      <c r="M1211" s="13">
        <f t="shared" si="170"/>
        <v>4.4661763296835022E-2</v>
      </c>
      <c r="N1211" s="19">
        <f t="shared" si="167"/>
        <v>4.3846085661520681E-6</v>
      </c>
    </row>
    <row r="1212" spans="1:14" x14ac:dyDescent="0.2">
      <c r="A1212" s="5">
        <v>1210</v>
      </c>
      <c r="B1212" s="2" t="str">
        <f>'Исходные данные'!A1462</f>
        <v>23.05.2011</v>
      </c>
      <c r="C1212" s="2">
        <f>'Исходные данные'!B1462</f>
        <v>1021.38</v>
      </c>
      <c r="D1212" s="6" t="str">
        <f>'Исходные данные'!A1214</f>
        <v>18.05.2012</v>
      </c>
      <c r="E1212" s="2">
        <f>'Исходные данные'!B1214</f>
        <v>953.31</v>
      </c>
      <c r="F1212" s="13">
        <f t="shared" si="162"/>
        <v>0.93335487281912699</v>
      </c>
      <c r="G1212" s="13">
        <f t="shared" si="163"/>
        <v>3.3983252354250516E-2</v>
      </c>
      <c r="H1212" s="13">
        <f t="shared" si="164"/>
        <v>9.7899648353650802E-5</v>
      </c>
      <c r="I1212" s="13">
        <f t="shared" si="168"/>
        <v>-6.8969793732751666E-2</v>
      </c>
      <c r="J1212" s="19">
        <f t="shared" si="165"/>
        <v>-6.7521185534602167E-6</v>
      </c>
      <c r="K1212" s="13">
        <f t="shared" si="169"/>
        <v>0.78899142933213529</v>
      </c>
      <c r="L1212" s="13">
        <f t="shared" si="166"/>
        <v>-0.23699982089217578</v>
      </c>
      <c r="M1212" s="13">
        <f t="shared" si="170"/>
        <v>5.6168915102923385E-2</v>
      </c>
      <c r="N1212" s="19">
        <f t="shared" si="167"/>
        <v>5.4989170369822647E-6</v>
      </c>
    </row>
    <row r="1213" spans="1:14" x14ac:dyDescent="0.2">
      <c r="A1213" s="5">
        <v>1211</v>
      </c>
      <c r="B1213" s="2" t="str">
        <f>'Исходные данные'!A1463</f>
        <v>20.05.2011</v>
      </c>
      <c r="C1213" s="2">
        <f>'Исходные данные'!B1463</f>
        <v>1043.01</v>
      </c>
      <c r="D1213" s="6" t="str">
        <f>'Исходные данные'!A1215</f>
        <v>17.05.2012</v>
      </c>
      <c r="E1213" s="2">
        <f>'Исходные данные'!B1215</f>
        <v>968.99</v>
      </c>
      <c r="F1213" s="13">
        <f t="shared" si="162"/>
        <v>0.92903231992023094</v>
      </c>
      <c r="G1213" s="13">
        <f t="shared" si="163"/>
        <v>3.3888403531081995E-2</v>
      </c>
      <c r="H1213" s="13">
        <f t="shared" si="164"/>
        <v>9.7626405924169376E-5</v>
      </c>
      <c r="I1213" s="13">
        <f t="shared" si="168"/>
        <v>-7.3611750762444084E-2</v>
      </c>
      <c r="J1213" s="19">
        <f t="shared" si="165"/>
        <v>-7.1864506607231509E-6</v>
      </c>
      <c r="K1213" s="13">
        <f t="shared" si="169"/>
        <v>0.78533745238362185</v>
      </c>
      <c r="L1213" s="13">
        <f t="shared" si="166"/>
        <v>-0.24164177792186822</v>
      </c>
      <c r="M1213" s="13">
        <f t="shared" si="170"/>
        <v>5.839074883724147E-2</v>
      </c>
      <c r="N1213" s="19">
        <f t="shared" si="167"/>
        <v>5.7004789482007571E-6</v>
      </c>
    </row>
    <row r="1214" spans="1:14" x14ac:dyDescent="0.2">
      <c r="A1214" s="5">
        <v>1212</v>
      </c>
      <c r="B1214" s="2" t="str">
        <f>'Исходные данные'!A1464</f>
        <v>19.05.2011</v>
      </c>
      <c r="C1214" s="2">
        <f>'Исходные данные'!B1464</f>
        <v>1049.54</v>
      </c>
      <c r="D1214" s="6" t="str">
        <f>'Исходные данные'!A1216</f>
        <v>16.05.2012</v>
      </c>
      <c r="E1214" s="2">
        <f>'Исходные данные'!B1216</f>
        <v>973.99</v>
      </c>
      <c r="F1214" s="13">
        <f t="shared" si="162"/>
        <v>0.92801608323646556</v>
      </c>
      <c r="G1214" s="13">
        <f t="shared" si="163"/>
        <v>3.3793819435349301E-2</v>
      </c>
      <c r="H1214" s="13">
        <f t="shared" si="164"/>
        <v>9.7353926126898859E-5</v>
      </c>
      <c r="I1214" s="13">
        <f t="shared" si="168"/>
        <v>-7.4706215272340254E-2</v>
      </c>
      <c r="J1214" s="19">
        <f t="shared" si="165"/>
        <v>-7.2729433628436167E-6</v>
      </c>
      <c r="K1214" s="13">
        <f t="shared" si="169"/>
        <v>0.78447839860138568</v>
      </c>
      <c r="L1214" s="13">
        <f t="shared" si="166"/>
        <v>-0.24273624243176445</v>
      </c>
      <c r="M1214" s="13">
        <f t="shared" si="170"/>
        <v>5.8920883389892313E-2</v>
      </c>
      <c r="N1214" s="19">
        <f t="shared" si="167"/>
        <v>5.7361793288711986E-6</v>
      </c>
    </row>
    <row r="1215" spans="1:14" x14ac:dyDescent="0.2">
      <c r="A1215" s="5">
        <v>1213</v>
      </c>
      <c r="B1215" s="2" t="str">
        <f>'Исходные данные'!A1465</f>
        <v>18.05.2011</v>
      </c>
      <c r="C1215" s="2">
        <f>'Исходные данные'!B1465</f>
        <v>1042.6099999999999</v>
      </c>
      <c r="D1215" s="6" t="str">
        <f>'Исходные данные'!A1217</f>
        <v>15.05.2012</v>
      </c>
      <c r="E1215" s="2">
        <f>'Исходные данные'!B1217</f>
        <v>974.61</v>
      </c>
      <c r="F1215" s="13">
        <f t="shared" si="162"/>
        <v>0.93477906407956968</v>
      </c>
      <c r="G1215" s="13">
        <f t="shared" si="163"/>
        <v>3.3699499328185931E-2</v>
      </c>
      <c r="H1215" s="13">
        <f t="shared" si="164"/>
        <v>9.7082206833297536E-5</v>
      </c>
      <c r="I1215" s="13">
        <f t="shared" si="168"/>
        <v>-6.7445072717600849E-2</v>
      </c>
      <c r="J1215" s="19">
        <f t="shared" si="165"/>
        <v>-6.5477164994569182E-6</v>
      </c>
      <c r="K1215" s="13">
        <f t="shared" si="169"/>
        <v>0.79019533872495284</v>
      </c>
      <c r="L1215" s="13">
        <f t="shared" si="166"/>
        <v>-0.235475099877025</v>
      </c>
      <c r="M1215" s="13">
        <f t="shared" si="170"/>
        <v>5.5448522662094886E-2</v>
      </c>
      <c r="N1215" s="19">
        <f t="shared" si="167"/>
        <v>5.3830649456822812E-6</v>
      </c>
    </row>
    <row r="1216" spans="1:14" x14ac:dyDescent="0.2">
      <c r="A1216" s="5">
        <v>1214</v>
      </c>
      <c r="B1216" s="2" t="str">
        <f>'Исходные данные'!A1466</f>
        <v>17.05.2011</v>
      </c>
      <c r="C1216" s="2">
        <f>'Исходные данные'!B1466</f>
        <v>1040.5899999999999</v>
      </c>
      <c r="D1216" s="6" t="str">
        <f>'Исходные данные'!A1218</f>
        <v>14.05.2012</v>
      </c>
      <c r="E1216" s="2">
        <f>'Исходные данные'!B1218</f>
        <v>979.75</v>
      </c>
      <c r="F1216" s="13">
        <f t="shared" si="162"/>
        <v>0.94153316868315096</v>
      </c>
      <c r="G1216" s="13">
        <f t="shared" si="163"/>
        <v>3.3605442472787649E-2</v>
      </c>
      <c r="H1216" s="13">
        <f t="shared" si="164"/>
        <v>9.6811245920764674E-5</v>
      </c>
      <c r="I1216" s="13">
        <f t="shared" si="168"/>
        <v>-6.0245701889810779E-2</v>
      </c>
      <c r="J1216" s="19">
        <f t="shared" si="165"/>
        <v>-5.8324614613235483E-6</v>
      </c>
      <c r="K1216" s="13">
        <f t="shared" si="169"/>
        <v>0.79590477551070904</v>
      </c>
      <c r="L1216" s="13">
        <f t="shared" si="166"/>
        <v>-0.22827572904923496</v>
      </c>
      <c r="M1216" s="13">
        <f t="shared" si="170"/>
        <v>5.2109808472959721E-2</v>
      </c>
      <c r="N1216" s="19">
        <f t="shared" si="167"/>
        <v>5.0448154829596498E-6</v>
      </c>
    </row>
    <row r="1217" spans="1:14" x14ac:dyDescent="0.2">
      <c r="A1217" s="5">
        <v>1215</v>
      </c>
      <c r="B1217" s="2" t="str">
        <f>'Исходные данные'!A1467</f>
        <v>16.05.2011</v>
      </c>
      <c r="C1217" s="2">
        <f>'Исходные данные'!B1467</f>
        <v>1034.5</v>
      </c>
      <c r="D1217" s="6" t="str">
        <f>'Исходные данные'!A1219</f>
        <v>12.05.2012</v>
      </c>
      <c r="E1217" s="2">
        <f>'Исходные данные'!B1219</f>
        <v>995.51</v>
      </c>
      <c r="F1217" s="13">
        <f t="shared" si="162"/>
        <v>0.96231029482841957</v>
      </c>
      <c r="G1217" s="13">
        <f t="shared" si="163"/>
        <v>3.3511648134406657E-2</v>
      </c>
      <c r="H1217" s="13">
        <f t="shared" si="164"/>
        <v>9.6541041272623824E-5</v>
      </c>
      <c r="I1217" s="13">
        <f t="shared" si="168"/>
        <v>-3.8418328528384046E-2</v>
      </c>
      <c r="J1217" s="19">
        <f t="shared" si="165"/>
        <v>-3.7089454400839455E-6</v>
      </c>
      <c r="K1217" s="13">
        <f t="shared" si="169"/>
        <v>0.81346827138153022</v>
      </c>
      <c r="L1217" s="13">
        <f t="shared" si="166"/>
        <v>-0.20644835568780823</v>
      </c>
      <c r="M1217" s="13">
        <f t="shared" si="170"/>
        <v>4.2620923566199766E-2</v>
      </c>
      <c r="N1217" s="19">
        <f t="shared" si="167"/>
        <v>4.1146683410818369E-6</v>
      </c>
    </row>
    <row r="1218" spans="1:14" x14ac:dyDescent="0.2">
      <c r="A1218" s="5">
        <v>1216</v>
      </c>
      <c r="B1218" s="2" t="str">
        <f>'Исходные данные'!A1468</f>
        <v>13.05.2011</v>
      </c>
      <c r="C1218" s="2">
        <f>'Исходные данные'!B1468</f>
        <v>1040.78</v>
      </c>
      <c r="D1218" s="6" t="str">
        <f>'Исходные данные'!A1220</f>
        <v>11.05.2012</v>
      </c>
      <c r="E1218" s="2">
        <f>'Исходные данные'!B1220</f>
        <v>994.31</v>
      </c>
      <c r="F1218" s="13">
        <f t="shared" ref="F1218:F1242" si="171">E1218/C1218</f>
        <v>0.95535079459636041</v>
      </c>
      <c r="G1218" s="13">
        <f t="shared" ref="G1218:G1242" si="172">1/POWER(2,A1218/248)</f>
        <v>3.341811558034586E-2</v>
      </c>
      <c r="H1218" s="13">
        <f t="shared" ref="H1218:H1281" si="173">G1218/SUM(G$2:G$1242)</f>
        <v>9.6271590778106164E-5</v>
      </c>
      <c r="I1218" s="13">
        <f t="shared" si="168"/>
        <v>-4.5676681763748436E-2</v>
      </c>
      <c r="J1218" s="19">
        <f t="shared" ref="J1218:J1281" si="174">H1218*I1218</f>
        <v>-4.3973668148613738E-6</v>
      </c>
      <c r="K1218" s="13">
        <f t="shared" si="169"/>
        <v>0.80758520782720966</v>
      </c>
      <c r="L1218" s="13">
        <f t="shared" ref="L1218:L1242" si="175">LN(K1218)</f>
        <v>-0.21370670892317264</v>
      </c>
      <c r="M1218" s="13">
        <f t="shared" si="170"/>
        <v>4.5670557438773629E-2</v>
      </c>
      <c r="N1218" s="19">
        <f t="shared" ref="N1218:N1281" si="176">M1218*H1218</f>
        <v>4.396777216353607E-6</v>
      </c>
    </row>
    <row r="1219" spans="1:14" x14ac:dyDescent="0.2">
      <c r="A1219" s="5">
        <v>1217</v>
      </c>
      <c r="B1219" s="2" t="str">
        <f>'Исходные данные'!A1469</f>
        <v>12.05.2011</v>
      </c>
      <c r="C1219" s="2">
        <f>'Исходные данные'!B1469</f>
        <v>1041.8599999999999</v>
      </c>
      <c r="D1219" s="6" t="str">
        <f>'Исходные данные'!A1221</f>
        <v>10.05.2012</v>
      </c>
      <c r="E1219" s="2">
        <f>'Исходные данные'!B1221</f>
        <v>993.94</v>
      </c>
      <c r="F1219" s="13">
        <f t="shared" si="171"/>
        <v>0.95400533660952547</v>
      </c>
      <c r="G1219" s="13">
        <f t="shared" si="172"/>
        <v>3.3324844079953134E-2</v>
      </c>
      <c r="H1219" s="13">
        <f t="shared" si="173"/>
        <v>9.6002892332334156E-5</v>
      </c>
      <c r="I1219" s="13">
        <f t="shared" ref="I1219:I1242" si="177">LN(F1219)</f>
        <v>-4.7086013619176297E-2</v>
      </c>
      <c r="J1219" s="19">
        <f t="shared" si="174"/>
        <v>-4.520393495840602E-6</v>
      </c>
      <c r="K1219" s="13">
        <f t="shared" ref="K1219:K1242" si="178">F1219/GEOMEAN(F$2:F$1242)</f>
        <v>0.80644785391065177</v>
      </c>
      <c r="L1219" s="13">
        <f t="shared" si="175"/>
        <v>-0.2151160407786005</v>
      </c>
      <c r="M1219" s="13">
        <f t="shared" ref="M1219:M1242" si="179">POWER(L1219-AVERAGE(L$2:L$1242),2)</f>
        <v>4.6274911000260502E-2</v>
      </c>
      <c r="N1219" s="19">
        <f t="shared" si="176"/>
        <v>4.4425252984463545E-6</v>
      </c>
    </row>
    <row r="1220" spans="1:14" x14ac:dyDescent="0.2">
      <c r="A1220" s="5">
        <v>1218</v>
      </c>
      <c r="B1220" s="2" t="str">
        <f>'Исходные данные'!A1470</f>
        <v>11.05.2011</v>
      </c>
      <c r="C1220" s="2">
        <f>'Исходные данные'!B1470</f>
        <v>1059.25</v>
      </c>
      <c r="D1220" s="6" t="str">
        <f>'Исходные данные'!A1222</f>
        <v>05.05.2012</v>
      </c>
      <c r="E1220" s="2">
        <f>'Исходные данные'!B1222</f>
        <v>999.52</v>
      </c>
      <c r="F1220" s="13">
        <f t="shared" si="171"/>
        <v>0.94361104555109743</v>
      </c>
      <c r="G1220" s="13">
        <f t="shared" si="172"/>
        <v>3.3231832904615684E-2</v>
      </c>
      <c r="H1220" s="13">
        <f t="shared" si="173"/>
        <v>9.5734943836305134E-5</v>
      </c>
      <c r="I1220" s="13">
        <f t="shared" si="177"/>
        <v>-5.8041225761408875E-2</v>
      </c>
      <c r="J1220" s="19">
        <f t="shared" si="174"/>
        <v>-5.5565734884587851E-6</v>
      </c>
      <c r="K1220" s="13">
        <f t="shared" si="178"/>
        <v>0.79766126394587999</v>
      </c>
      <c r="L1220" s="13">
        <f t="shared" si="175"/>
        <v>-0.22607125292083308</v>
      </c>
      <c r="M1220" s="13">
        <f t="shared" si="179"/>
        <v>5.1108211397195263E-2</v>
      </c>
      <c r="N1220" s="19">
        <f t="shared" si="176"/>
        <v>4.8928417476844982E-6</v>
      </c>
    </row>
    <row r="1221" spans="1:14" x14ac:dyDescent="0.2">
      <c r="A1221" s="5">
        <v>1219</v>
      </c>
      <c r="B1221" s="2" t="str">
        <f>'Исходные данные'!A1471</f>
        <v>10.05.2011</v>
      </c>
      <c r="C1221" s="2">
        <f>'Исходные данные'!B1471</f>
        <v>1060.44</v>
      </c>
      <c r="D1221" s="6" t="str">
        <f>'Исходные данные'!A1223</f>
        <v>04.05.2012</v>
      </c>
      <c r="E1221" s="2">
        <f>'Исходные данные'!B1223</f>
        <v>1001.94</v>
      </c>
      <c r="F1221" s="13">
        <f t="shared" si="171"/>
        <v>0.94483421975783632</v>
      </c>
      <c r="G1221" s="13">
        <f t="shared" si="172"/>
        <v>3.313908132775429E-2</v>
      </c>
      <c r="H1221" s="13">
        <f t="shared" si="173"/>
        <v>9.5467743196874823E-5</v>
      </c>
      <c r="I1221" s="13">
        <f t="shared" si="177"/>
        <v>-5.6745795705517382E-2</v>
      </c>
      <c r="J1221" s="19">
        <f t="shared" si="174"/>
        <v>-5.417393051916656E-6</v>
      </c>
      <c r="K1221" s="13">
        <f t="shared" si="178"/>
        <v>0.79869524790396684</v>
      </c>
      <c r="L1221" s="13">
        <f t="shared" si="175"/>
        <v>-0.22477582286494152</v>
      </c>
      <c r="M1221" s="13">
        <f t="shared" si="179"/>
        <v>5.0524170544611557E-2</v>
      </c>
      <c r="N1221" s="19">
        <f t="shared" si="176"/>
        <v>4.8234285387880831E-6</v>
      </c>
    </row>
    <row r="1222" spans="1:14" x14ac:dyDescent="0.2">
      <c r="A1222" s="5">
        <v>1220</v>
      </c>
      <c r="B1222" s="2" t="str">
        <f>'Исходные данные'!A1472</f>
        <v>06.05.2011</v>
      </c>
      <c r="C1222" s="2">
        <f>'Исходные данные'!B1472</f>
        <v>1050.29</v>
      </c>
      <c r="D1222" s="6" t="str">
        <f>'Исходные данные'!A1224</f>
        <v>03.05.2012</v>
      </c>
      <c r="E1222" s="2">
        <f>'Исходные данные'!B1224</f>
        <v>1016.82</v>
      </c>
      <c r="F1222" s="13">
        <f t="shared" si="171"/>
        <v>0.9681326109931544</v>
      </c>
      <c r="G1222" s="13">
        <f t="shared" si="172"/>
        <v>3.304658862481763E-2</v>
      </c>
      <c r="H1222" s="13">
        <f t="shared" si="173"/>
        <v>9.5201288326740981E-5</v>
      </c>
      <c r="I1222" s="13">
        <f t="shared" si="177"/>
        <v>-3.2386206260855664E-2</v>
      </c>
      <c r="J1222" s="19">
        <f t="shared" si="174"/>
        <v>-3.0832085600490238E-6</v>
      </c>
      <c r="K1222" s="13">
        <f t="shared" si="178"/>
        <v>0.81839004088915879</v>
      </c>
      <c r="L1222" s="13">
        <f t="shared" si="175"/>
        <v>-0.20041623342027987</v>
      </c>
      <c r="M1222" s="13">
        <f t="shared" si="179"/>
        <v>4.0166666618372093E-2</v>
      </c>
      <c r="N1222" s="19">
        <f t="shared" si="176"/>
        <v>3.8239184098597242E-6</v>
      </c>
    </row>
    <row r="1223" spans="1:14" x14ac:dyDescent="0.2">
      <c r="A1223" s="5">
        <v>1221</v>
      </c>
      <c r="B1223" s="2" t="str">
        <f>'Исходные данные'!A1473</f>
        <v>05.05.2011</v>
      </c>
      <c r="C1223" s="2">
        <f>'Исходные данные'!B1473</f>
        <v>1050.98</v>
      </c>
      <c r="D1223" s="6" t="str">
        <f>'Исходные данные'!A1225</f>
        <v>02.05.2012</v>
      </c>
      <c r="E1223" s="2">
        <f>'Исходные данные'!B1225</f>
        <v>1026.98</v>
      </c>
      <c r="F1223" s="13">
        <f t="shared" si="171"/>
        <v>0.97716417058364569</v>
      </c>
      <c r="G1223" s="13">
        <f t="shared" si="172"/>
        <v>3.2954354073276633E-2</v>
      </c>
      <c r="H1223" s="13">
        <f t="shared" si="173"/>
        <v>9.4935577144427056E-5</v>
      </c>
      <c r="I1223" s="13">
        <f t="shared" si="177"/>
        <v>-2.3100605657925453E-2</v>
      </c>
      <c r="J1223" s="19">
        <f t="shared" si="174"/>
        <v>-2.1930693305209699E-6</v>
      </c>
      <c r="K1223" s="13">
        <f t="shared" si="178"/>
        <v>0.82602467517234102</v>
      </c>
      <c r="L1223" s="13">
        <f t="shared" si="175"/>
        <v>-0.19113063281734963</v>
      </c>
      <c r="M1223" s="13">
        <f t="shared" si="179"/>
        <v>3.6530918801160515E-2</v>
      </c>
      <c r="N1223" s="19">
        <f t="shared" si="176"/>
        <v>3.4680838600043747E-6</v>
      </c>
    </row>
    <row r="1224" spans="1:14" x14ac:dyDescent="0.2">
      <c r="A1224" s="5">
        <v>1222</v>
      </c>
      <c r="B1224" s="2" t="str">
        <f>'Исходные данные'!A1474</f>
        <v>04.05.2011</v>
      </c>
      <c r="C1224" s="2">
        <f>'Исходные данные'!B1474</f>
        <v>1065.46</v>
      </c>
      <c r="D1224" s="6" t="str">
        <f>'Исходные данные'!A1226</f>
        <v>28.04.2012</v>
      </c>
      <c r="E1224" s="2">
        <f>'Исходные данные'!B1226</f>
        <v>1031.6300000000001</v>
      </c>
      <c r="F1224" s="13">
        <f t="shared" si="171"/>
        <v>0.96824845606592469</v>
      </c>
      <c r="G1224" s="13">
        <f t="shared" si="172"/>
        <v>3.2862376952618899E-2</v>
      </c>
      <c r="H1224" s="13">
        <f t="shared" si="173"/>
        <v>9.4670607574266207E-5</v>
      </c>
      <c r="I1224" s="13">
        <f t="shared" si="177"/>
        <v>-3.2266555149946544E-2</v>
      </c>
      <c r="J1224" s="19">
        <f t="shared" si="174"/>
        <v>-3.0546943803740075E-6</v>
      </c>
      <c r="K1224" s="13">
        <f t="shared" si="178"/>
        <v>0.81848796802513668</v>
      </c>
      <c r="L1224" s="13">
        <f t="shared" si="175"/>
        <v>-0.20029658230937064</v>
      </c>
      <c r="M1224" s="13">
        <f t="shared" si="179"/>
        <v>4.0118720884814475E-2</v>
      </c>
      <c r="N1224" s="19">
        <f t="shared" si="176"/>
        <v>3.798063681267789E-6</v>
      </c>
    </row>
    <row r="1225" spans="1:14" x14ac:dyDescent="0.2">
      <c r="A1225" s="5">
        <v>1223</v>
      </c>
      <c r="B1225" s="2" t="str">
        <f>'Исходные данные'!A1475</f>
        <v>03.05.2011</v>
      </c>
      <c r="C1225" s="2">
        <f>'Исходные данные'!B1475</f>
        <v>1076.27</v>
      </c>
      <c r="D1225" s="6" t="str">
        <f>'Исходные данные'!A1227</f>
        <v>27.04.2012</v>
      </c>
      <c r="E1225" s="2">
        <f>'Исходные данные'!B1227</f>
        <v>1029.8399999999999</v>
      </c>
      <c r="F1225" s="13">
        <f t="shared" si="171"/>
        <v>0.95686026740501917</v>
      </c>
      <c r="G1225" s="13">
        <f t="shared" si="172"/>
        <v>3.2770656544342955E-2</v>
      </c>
      <c r="H1225" s="13">
        <f t="shared" si="173"/>
        <v>9.4406377546384689E-5</v>
      </c>
      <c r="I1225" s="13">
        <f t="shared" si="177"/>
        <v>-4.4097909260872301E-2</v>
      </c>
      <c r="J1225" s="19">
        <f t="shared" si="174"/>
        <v>-4.163123870688124E-6</v>
      </c>
      <c r="K1225" s="13">
        <f t="shared" si="178"/>
        <v>0.80886120813912155</v>
      </c>
      <c r="L1225" s="13">
        <f t="shared" si="175"/>
        <v>-0.21212793642029651</v>
      </c>
      <c r="M1225" s="13">
        <f t="shared" si="179"/>
        <v>4.4998261409933349E-2</v>
      </c>
      <c r="N1225" s="19">
        <f t="shared" si="176"/>
        <v>4.2481228555970808E-6</v>
      </c>
    </row>
    <row r="1226" spans="1:14" x14ac:dyDescent="0.2">
      <c r="A1226" s="5">
        <v>1224</v>
      </c>
      <c r="B1226" s="2" t="str">
        <f>'Исходные данные'!A1476</f>
        <v>29.04.2011</v>
      </c>
      <c r="C1226" s="2">
        <f>'Исходные данные'!B1476</f>
        <v>1082.74</v>
      </c>
      <c r="D1226" s="6" t="str">
        <f>'Исходные данные'!A1228</f>
        <v>26.04.2012</v>
      </c>
      <c r="E1226" s="2">
        <f>'Исходные данные'!B1228</f>
        <v>1009.19</v>
      </c>
      <c r="F1226" s="13">
        <f t="shared" si="171"/>
        <v>0.93207048783641511</v>
      </c>
      <c r="G1226" s="13">
        <f t="shared" si="172"/>
        <v>3.2679192131952729E-2</v>
      </c>
      <c r="H1226" s="13">
        <f t="shared" si="173"/>
        <v>9.4142884996685968E-5</v>
      </c>
      <c r="I1226" s="13">
        <f t="shared" si="177"/>
        <v>-7.034683643063773E-2</v>
      </c>
      <c r="J1226" s="19">
        <f t="shared" si="174"/>
        <v>-6.6226541319702067E-6</v>
      </c>
      <c r="K1226" s="13">
        <f t="shared" si="178"/>
        <v>0.78790570216358058</v>
      </c>
      <c r="L1226" s="13">
        <f t="shared" si="175"/>
        <v>-0.23837686359006194</v>
      </c>
      <c r="M1226" s="13">
        <f t="shared" si="179"/>
        <v>5.6823529095034984E-2</v>
      </c>
      <c r="N1226" s="19">
        <f t="shared" si="176"/>
        <v>5.3495309646997173E-6</v>
      </c>
    </row>
    <row r="1227" spans="1:14" x14ac:dyDescent="0.2">
      <c r="A1227" s="5">
        <v>1225</v>
      </c>
      <c r="B1227" s="2" t="str">
        <f>'Исходные данные'!A1477</f>
        <v>28.04.2011</v>
      </c>
      <c r="C1227" s="2">
        <f>'Исходные данные'!B1477</f>
        <v>1086.3800000000001</v>
      </c>
      <c r="D1227" s="6" t="str">
        <f>'Исходные данные'!A1229</f>
        <v>25.04.2012</v>
      </c>
      <c r="E1227" s="2">
        <f>'Исходные данные'!B1229</f>
        <v>1006.91</v>
      </c>
      <c r="F1227" s="13">
        <f t="shared" si="171"/>
        <v>0.92684880060384012</v>
      </c>
      <c r="G1227" s="13">
        <f t="shared" si="172"/>
        <v>3.2587983000951878E-2</v>
      </c>
      <c r="H1227" s="13">
        <f t="shared" si="173"/>
        <v>9.3880127866834378E-5</v>
      </c>
      <c r="I1227" s="13">
        <f t="shared" si="177"/>
        <v>-7.5964832864260493E-2</v>
      </c>
      <c r="J1227" s="19">
        <f t="shared" si="174"/>
        <v>-7.1315882226794774E-6</v>
      </c>
      <c r="K1227" s="13">
        <f t="shared" si="178"/>
        <v>0.78349166138109561</v>
      </c>
      <c r="L1227" s="13">
        <f t="shared" si="175"/>
        <v>-0.2439948600236847</v>
      </c>
      <c r="M1227" s="13">
        <f t="shared" si="179"/>
        <v>5.9533491717977477E-2</v>
      </c>
      <c r="N1227" s="19">
        <f t="shared" si="176"/>
        <v>5.5890118148428512E-6</v>
      </c>
    </row>
    <row r="1228" spans="1:14" x14ac:dyDescent="0.2">
      <c r="A1228" s="5">
        <v>1226</v>
      </c>
      <c r="B1228" s="2" t="str">
        <f>'Исходные данные'!A1478</f>
        <v>27.04.2011</v>
      </c>
      <c r="C1228" s="2">
        <f>'Исходные данные'!B1478</f>
        <v>1092.8599999999999</v>
      </c>
      <c r="D1228" s="6" t="str">
        <f>'Исходные данные'!A1230</f>
        <v>24.04.2012</v>
      </c>
      <c r="E1228" s="2">
        <f>'Исходные данные'!B1230</f>
        <v>995.13</v>
      </c>
      <c r="F1228" s="13">
        <f t="shared" si="171"/>
        <v>0.91057409000237921</v>
      </c>
      <c r="G1228" s="13">
        <f t="shared" si="172"/>
        <v>3.2497028438838296E-2</v>
      </c>
      <c r="H1228" s="13">
        <f t="shared" si="173"/>
        <v>9.3618104104239264E-5</v>
      </c>
      <c r="I1228" s="13">
        <f t="shared" si="177"/>
        <v>-9.3680010250405774E-2</v>
      </c>
      <c r="J1228" s="19">
        <f t="shared" si="174"/>
        <v>-8.7701449521086884E-6</v>
      </c>
      <c r="K1228" s="13">
        <f t="shared" si="178"/>
        <v>0.76973418546989225</v>
      </c>
      <c r="L1228" s="13">
        <f t="shared" si="175"/>
        <v>-0.26171003740982984</v>
      </c>
      <c r="M1228" s="13">
        <f t="shared" si="179"/>
        <v>6.8492143681054538E-2</v>
      </c>
      <c r="N1228" s="19">
        <f t="shared" si="176"/>
        <v>6.4121046374554773E-6</v>
      </c>
    </row>
    <row r="1229" spans="1:14" x14ac:dyDescent="0.2">
      <c r="A1229" s="5">
        <v>1227</v>
      </c>
      <c r="B1229" s="2" t="str">
        <f>'Исходные данные'!A1479</f>
        <v>26.04.2011</v>
      </c>
      <c r="C1229" s="2">
        <f>'Исходные данные'!B1479</f>
        <v>1095.98</v>
      </c>
      <c r="D1229" s="6" t="str">
        <f>'Исходные данные'!A1231</f>
        <v>23.04.2012</v>
      </c>
      <c r="E1229" s="2">
        <f>'Исходные данные'!B1231</f>
        <v>1008.36</v>
      </c>
      <c r="F1229" s="13">
        <f t="shared" si="171"/>
        <v>0.92005328564389866</v>
      </c>
      <c r="G1229" s="13">
        <f t="shared" si="172"/>
        <v>3.2406327735098515E-2</v>
      </c>
      <c r="H1229" s="13">
        <f t="shared" si="173"/>
        <v>9.3356811662038909E-5</v>
      </c>
      <c r="I1229" s="13">
        <f t="shared" si="177"/>
        <v>-8.3323691438151187E-2</v>
      </c>
      <c r="J1229" s="19">
        <f t="shared" si="174"/>
        <v>-7.7788341685773243E-6</v>
      </c>
      <c r="K1229" s="13">
        <f t="shared" si="178"/>
        <v>0.77774721924292178</v>
      </c>
      <c r="L1229" s="13">
        <f t="shared" si="175"/>
        <v>-0.25135371859757533</v>
      </c>
      <c r="M1229" s="13">
        <f t="shared" si="179"/>
        <v>6.317869185282908E-2</v>
      </c>
      <c r="N1229" s="19">
        <f t="shared" si="176"/>
        <v>5.8981612363585568E-6</v>
      </c>
    </row>
    <row r="1230" spans="1:14" x14ac:dyDescent="0.2">
      <c r="A1230" s="5">
        <v>1228</v>
      </c>
      <c r="B1230" s="2" t="str">
        <f>'Исходные данные'!A1480</f>
        <v>25.04.2011</v>
      </c>
      <c r="C1230" s="2">
        <f>'Исходные данные'!B1480</f>
        <v>1110.72</v>
      </c>
      <c r="D1230" s="6" t="str">
        <f>'Исходные данные'!A1232</f>
        <v>20.04.2012</v>
      </c>
      <c r="E1230" s="2">
        <f>'Исходные данные'!B1232</f>
        <v>1021.52</v>
      </c>
      <c r="F1230" s="13">
        <f t="shared" si="171"/>
        <v>0.91969173148948424</v>
      </c>
      <c r="G1230" s="13">
        <f t="shared" si="172"/>
        <v>3.2315880181202065E-2</v>
      </c>
      <c r="H1230" s="13">
        <f t="shared" si="173"/>
        <v>9.3096248499084229E-5</v>
      </c>
      <c r="I1230" s="13">
        <f t="shared" si="177"/>
        <v>-8.3716739556995809E-2</v>
      </c>
      <c r="J1230" s="19">
        <f t="shared" si="174"/>
        <v>-7.7937143893311958E-6</v>
      </c>
      <c r="K1230" s="13">
        <f t="shared" si="178"/>
        <v>0.77744158722944035</v>
      </c>
      <c r="L1230" s="13">
        <f t="shared" si="175"/>
        <v>-0.25174676671641999</v>
      </c>
      <c r="M1230" s="13">
        <f t="shared" si="179"/>
        <v>6.3376434552171582E-2</v>
      </c>
      <c r="N1230" s="19">
        <f t="shared" si="176"/>
        <v>5.9001083000549137E-6</v>
      </c>
    </row>
    <row r="1231" spans="1:14" x14ac:dyDescent="0.2">
      <c r="A1231" s="5">
        <v>1229</v>
      </c>
      <c r="B1231" s="2" t="str">
        <f>'Исходные данные'!A1481</f>
        <v>22.04.2011</v>
      </c>
      <c r="C1231" s="2">
        <f>'Исходные данные'!B1481</f>
        <v>1108.9000000000001</v>
      </c>
      <c r="D1231" s="6" t="str">
        <f>'Исходные данные'!A1233</f>
        <v>19.04.2012</v>
      </c>
      <c r="E1231" s="2">
        <f>'Исходные данные'!B1233</f>
        <v>1028.55</v>
      </c>
      <c r="F1231" s="13">
        <f t="shared" si="171"/>
        <v>0.92754080620434654</v>
      </c>
      <c r="G1231" s="13">
        <f t="shared" si="172"/>
        <v>3.2225685070596088E-2</v>
      </c>
      <c r="H1231" s="13">
        <f t="shared" si="173"/>
        <v>9.2836412579923327E-5</v>
      </c>
      <c r="I1231" s="13">
        <f t="shared" si="177"/>
        <v>-7.5218489560687163E-2</v>
      </c>
      <c r="J1231" s="19">
        <f t="shared" si="174"/>
        <v>-6.9830147304946094E-6</v>
      </c>
      <c r="K1231" s="13">
        <f t="shared" si="178"/>
        <v>0.78407663340379508</v>
      </c>
      <c r="L1231" s="13">
        <f t="shared" si="175"/>
        <v>-0.24324851672011136</v>
      </c>
      <c r="M1231" s="13">
        <f t="shared" si="179"/>
        <v>5.9169840886534278E-2</v>
      </c>
      <c r="N1231" s="19">
        <f t="shared" si="176"/>
        <v>5.4931157608307127E-6</v>
      </c>
    </row>
    <row r="1232" spans="1:14" x14ac:dyDescent="0.2">
      <c r="A1232" s="5">
        <v>1230</v>
      </c>
      <c r="B1232" s="2" t="str">
        <f>'Исходные данные'!A1482</f>
        <v>21.04.2011</v>
      </c>
      <c r="C1232" s="2">
        <f>'Исходные данные'!B1482</f>
        <v>1105.97</v>
      </c>
      <c r="D1232" s="6" t="str">
        <f>'Исходные данные'!A1234</f>
        <v>18.04.2012</v>
      </c>
      <c r="E1232" s="2">
        <f>'Исходные данные'!B1234</f>
        <v>1021.89</v>
      </c>
      <c r="F1232" s="13">
        <f t="shared" si="171"/>
        <v>0.9239762380534734</v>
      </c>
      <c r="G1232" s="13">
        <f t="shared" si="172"/>
        <v>3.2135741698699753E-2</v>
      </c>
      <c r="H1232" s="13">
        <f t="shared" si="173"/>
        <v>9.2577301874785306E-5</v>
      </c>
      <c r="I1232" s="13">
        <f t="shared" si="177"/>
        <v>-7.9068924063469784E-2</v>
      </c>
      <c r="J1232" s="19">
        <f t="shared" si="174"/>
        <v>-7.3199876519383181E-6</v>
      </c>
      <c r="K1232" s="13">
        <f t="shared" si="178"/>
        <v>0.78106340252858197</v>
      </c>
      <c r="L1232" s="13">
        <f t="shared" si="175"/>
        <v>-0.24709895122289396</v>
      </c>
      <c r="M1232" s="13">
        <f t="shared" si="179"/>
        <v>6.1057891695454114E-2</v>
      </c>
      <c r="N1232" s="19">
        <f t="shared" si="176"/>
        <v>5.6525748713280024E-6</v>
      </c>
    </row>
    <row r="1233" spans="1:14" x14ac:dyDescent="0.2">
      <c r="A1233" s="5">
        <v>1231</v>
      </c>
      <c r="B1233" s="2" t="str">
        <f>'Исходные данные'!A1483</f>
        <v>20.04.2011</v>
      </c>
      <c r="C1233" s="2">
        <f>'Исходные данные'!B1483</f>
        <v>1102.8699999999999</v>
      </c>
      <c r="D1233" s="6" t="str">
        <f>'Исходные данные'!A1235</f>
        <v>17.04.2012</v>
      </c>
      <c r="E1233" s="2">
        <f>'Исходные данные'!B1235</f>
        <v>1025.81</v>
      </c>
      <c r="F1233" s="13">
        <f t="shared" si="171"/>
        <v>0.93012775757795574</v>
      </c>
      <c r="G1233" s="13">
        <f t="shared" si="172"/>
        <v>3.2046049362898718E-2</v>
      </c>
      <c r="H1233" s="13">
        <f t="shared" si="173"/>
        <v>9.2318914359564429E-5</v>
      </c>
      <c r="I1233" s="13">
        <f t="shared" si="177"/>
        <v>-7.2433328530006197E-2</v>
      </c>
      <c r="J1233" s="19">
        <f t="shared" si="174"/>
        <v>-6.6869662533398372E-6</v>
      </c>
      <c r="K1233" s="13">
        <f t="shared" si="178"/>
        <v>0.78626345700253175</v>
      </c>
      <c r="L1233" s="13">
        <f t="shared" si="175"/>
        <v>-0.24046335568943028</v>
      </c>
      <c r="M1233" s="13">
        <f t="shared" si="179"/>
        <v>5.7822625429421445E-2</v>
      </c>
      <c r="N1233" s="19">
        <f t="shared" si="176"/>
        <v>5.3381220050639305E-6</v>
      </c>
    </row>
    <row r="1234" spans="1:14" x14ac:dyDescent="0.2">
      <c r="A1234" s="5">
        <v>1232</v>
      </c>
      <c r="B1234" s="2" t="str">
        <f>'Исходные данные'!A1484</f>
        <v>19.04.2011</v>
      </c>
      <c r="C1234" s="2">
        <f>'Исходные данные'!B1484</f>
        <v>1087.6600000000001</v>
      </c>
      <c r="D1234" s="6" t="str">
        <f>'Исходные данные'!A1236</f>
        <v>16.04.2012</v>
      </c>
      <c r="E1234" s="2">
        <f>'Исходные данные'!B1236</f>
        <v>1007.48</v>
      </c>
      <c r="F1234" s="13">
        <f t="shared" si="171"/>
        <v>0.92628211021826667</v>
      </c>
      <c r="G1234" s="13">
        <f t="shared" si="172"/>
        <v>3.1956607362539642E-2</v>
      </c>
      <c r="H1234" s="13">
        <f t="shared" si="173"/>
        <v>9.2061248015804208E-5</v>
      </c>
      <c r="I1234" s="13">
        <f t="shared" si="177"/>
        <v>-7.6576436070411383E-2</v>
      </c>
      <c r="J1234" s="19">
        <f t="shared" si="174"/>
        <v>-7.0497222732445175E-6</v>
      </c>
      <c r="K1234" s="13">
        <f t="shared" si="178"/>
        <v>0.78301262187498377</v>
      </c>
      <c r="L1234" s="13">
        <f t="shared" si="175"/>
        <v>-0.24460646322983556</v>
      </c>
      <c r="M1234" s="13">
        <f t="shared" si="179"/>
        <v>5.9832321853808886E-2</v>
      </c>
      <c r="N1234" s="19">
        <f t="shared" si="176"/>
        <v>5.5082382215449222E-6</v>
      </c>
    </row>
    <row r="1235" spans="1:14" x14ac:dyDescent="0.2">
      <c r="A1235" s="5">
        <v>1233</v>
      </c>
      <c r="B1235" s="2" t="str">
        <f>'Исходные данные'!A1485</f>
        <v>18.04.2011</v>
      </c>
      <c r="C1235" s="2">
        <f>'Исходные данные'!B1485</f>
        <v>1092.8599999999999</v>
      </c>
      <c r="D1235" s="6" t="str">
        <f>'Исходные данные'!A1237</f>
        <v>13.04.2012</v>
      </c>
      <c r="E1235" s="2">
        <f>'Исходные данные'!B1237</f>
        <v>1019.7</v>
      </c>
      <c r="F1235" s="13">
        <f t="shared" si="171"/>
        <v>0.93305638416631598</v>
      </c>
      <c r="G1235" s="13">
        <f t="shared" si="172"/>
        <v>3.1867414998924794E-2</v>
      </c>
      <c r="H1235" s="13">
        <f t="shared" si="173"/>
        <v>9.180430083068193E-5</v>
      </c>
      <c r="I1235" s="13">
        <f t="shared" si="177"/>
        <v>-6.9289646770755609E-2</v>
      </c>
      <c r="J1235" s="19">
        <f t="shared" si="174"/>
        <v>-6.3610875765941367E-6</v>
      </c>
      <c r="K1235" s="13">
        <f t="shared" si="178"/>
        <v>0.78873910838146677</v>
      </c>
      <c r="L1235" s="13">
        <f t="shared" si="175"/>
        <v>-0.23731967393017978</v>
      </c>
      <c r="M1235" s="13">
        <f t="shared" si="179"/>
        <v>5.6320627634326839E-2</v>
      </c>
      <c r="N1235" s="19">
        <f t="shared" si="176"/>
        <v>5.1704758423145594E-6</v>
      </c>
    </row>
    <row r="1236" spans="1:14" x14ac:dyDescent="0.2">
      <c r="A1236" s="5">
        <v>1234</v>
      </c>
      <c r="B1236" s="2" t="str">
        <f>'Исходные данные'!A1486</f>
        <v>15.04.2011</v>
      </c>
      <c r="C1236" s="2">
        <f>'Исходные данные'!B1486</f>
        <v>1113.52</v>
      </c>
      <c r="D1236" s="6" t="str">
        <f>'Исходные данные'!A1238</f>
        <v>12.04.2012</v>
      </c>
      <c r="E1236" s="2">
        <f>'Исходные данные'!B1238</f>
        <v>1027.95</v>
      </c>
      <c r="F1236" s="13">
        <f t="shared" si="171"/>
        <v>0.92315360298872051</v>
      </c>
      <c r="G1236" s="13">
        <f t="shared" si="172"/>
        <v>3.1778471575306527E-2</v>
      </c>
      <c r="H1236" s="13">
        <f t="shared" si="173"/>
        <v>9.1548070796992738E-5</v>
      </c>
      <c r="I1236" s="13">
        <f t="shared" si="177"/>
        <v>-7.9959641219202654E-2</v>
      </c>
      <c r="J1236" s="19">
        <f t="shared" si="174"/>
        <v>-7.3201508952377029E-6</v>
      </c>
      <c r="K1236" s="13">
        <f t="shared" si="178"/>
        <v>0.7803680057031519</v>
      </c>
      <c r="L1236" s="13">
        <f t="shared" si="175"/>
        <v>-0.24798966837862682</v>
      </c>
      <c r="M1236" s="13">
        <f t="shared" si="179"/>
        <v>6.1498875622541291E-2</v>
      </c>
      <c r="N1236" s="19">
        <f t="shared" si="176"/>
        <v>5.6301034194278612E-6</v>
      </c>
    </row>
    <row r="1237" spans="1:14" x14ac:dyDescent="0.2">
      <c r="A1237" s="5">
        <v>1235</v>
      </c>
      <c r="B1237" s="2" t="str">
        <f>'Исходные данные'!A1487</f>
        <v>14.04.2011</v>
      </c>
      <c r="C1237" s="2">
        <f>'Исходные данные'!B1487</f>
        <v>1112.83</v>
      </c>
      <c r="D1237" s="6" t="str">
        <f>'Исходные данные'!A1239</f>
        <v>11.04.2012</v>
      </c>
      <c r="E1237" s="2">
        <f>'Исходные данные'!B1239</f>
        <v>1011.41</v>
      </c>
      <c r="F1237" s="13">
        <f t="shared" si="171"/>
        <v>0.90886298895608497</v>
      </c>
      <c r="G1237" s="13">
        <f t="shared" si="172"/>
        <v>3.1689776396881822E-2</v>
      </c>
      <c r="H1237" s="13">
        <f t="shared" si="173"/>
        <v>9.1292555913133865E-5</v>
      </c>
      <c r="I1237" s="13">
        <f t="shared" si="177"/>
        <v>-9.5560923386176E-2</v>
      </c>
      <c r="J1237" s="19">
        <f t="shared" si="174"/>
        <v>-8.7240009413431743E-6</v>
      </c>
      <c r="K1237" s="13">
        <f t="shared" si="178"/>
        <v>0.76828774307208303</v>
      </c>
      <c r="L1237" s="13">
        <f t="shared" si="175"/>
        <v>-0.26359095054560011</v>
      </c>
      <c r="M1237" s="13">
        <f t="shared" si="179"/>
        <v>6.9480189209533E-2</v>
      </c>
      <c r="N1237" s="19">
        <f t="shared" si="176"/>
        <v>6.3430240582664112E-6</v>
      </c>
    </row>
    <row r="1238" spans="1:14" x14ac:dyDescent="0.2">
      <c r="A1238" s="5">
        <v>1236</v>
      </c>
      <c r="B1238" s="2" t="str">
        <f>'Исходные данные'!A1488</f>
        <v>13.04.2011</v>
      </c>
      <c r="C1238" s="2">
        <f>'Исходные данные'!B1488</f>
        <v>1127.3</v>
      </c>
      <c r="D1238" s="6" t="str">
        <f>'Исходные данные'!A1240</f>
        <v>10.04.2012</v>
      </c>
      <c r="E1238" s="2">
        <f>'Исходные данные'!B1240</f>
        <v>1008.36</v>
      </c>
      <c r="F1238" s="13">
        <f t="shared" si="171"/>
        <v>0.89449126230817</v>
      </c>
      <c r="G1238" s="13">
        <f t="shared" si="172"/>
        <v>3.1601328770786904E-2</v>
      </c>
      <c r="H1238" s="13">
        <f t="shared" si="173"/>
        <v>9.1037754183089206E-5</v>
      </c>
      <c r="I1238" s="13">
        <f t="shared" si="177"/>
        <v>-0.11150014432235841</v>
      </c>
      <c r="J1238" s="19">
        <f t="shared" si="174"/>
        <v>-1.0150722730197835E-5</v>
      </c>
      <c r="K1238" s="13">
        <f t="shared" si="178"/>
        <v>0.75613891363954355</v>
      </c>
      <c r="L1238" s="13">
        <f t="shared" si="175"/>
        <v>-0.2795301714817825</v>
      </c>
      <c r="M1238" s="13">
        <f t="shared" si="179"/>
        <v>7.8137116768634732E-2</v>
      </c>
      <c r="N1238" s="19">
        <f t="shared" si="176"/>
        <v>7.1134276289583062E-6</v>
      </c>
    </row>
    <row r="1239" spans="1:14" x14ac:dyDescent="0.2">
      <c r="A1239" s="5">
        <v>1237</v>
      </c>
      <c r="B1239" s="2" t="str">
        <f>'Исходные данные'!A1489</f>
        <v>12.04.2011</v>
      </c>
      <c r="C1239" s="2">
        <f>'Исходные данные'!B1489</f>
        <v>1133.81</v>
      </c>
      <c r="D1239" s="6" t="str">
        <f>'Исходные данные'!A1241</f>
        <v>09.04.2012</v>
      </c>
      <c r="E1239" s="2">
        <f>'Исходные данные'!B1241</f>
        <v>1014.97</v>
      </c>
      <c r="F1239" s="13">
        <f t="shared" si="171"/>
        <v>0.89518526031698442</v>
      </c>
      <c r="G1239" s="13">
        <f t="shared" si="172"/>
        <v>3.1513128006091809E-2</v>
      </c>
      <c r="H1239" s="13">
        <f t="shared" si="173"/>
        <v>9.0783663616413558E-5</v>
      </c>
      <c r="I1239" s="13">
        <f t="shared" si="177"/>
        <v>-0.11072458736016233</v>
      </c>
      <c r="J1239" s="19">
        <f t="shared" si="174"/>
        <v>-1.0051983692971174E-5</v>
      </c>
      <c r="K1239" s="13">
        <f t="shared" si="178"/>
        <v>0.75672556990167272</v>
      </c>
      <c r="L1239" s="13">
        <f t="shared" si="175"/>
        <v>-0.27875461451958644</v>
      </c>
      <c r="M1239" s="13">
        <f t="shared" si="179"/>
        <v>7.7704135115963233E-2</v>
      </c>
      <c r="N1239" s="19">
        <f t="shared" si="176"/>
        <v>7.0542660639719548E-6</v>
      </c>
    </row>
    <row r="1240" spans="1:14" x14ac:dyDescent="0.2">
      <c r="A1240" s="5">
        <v>1238</v>
      </c>
      <c r="B1240" s="2" t="str">
        <f>'Исходные данные'!A1490</f>
        <v>11.04.2011</v>
      </c>
      <c r="C1240" s="2">
        <f>'Исходные данные'!B1490</f>
        <v>1155.76</v>
      </c>
      <c r="D1240" s="6" t="str">
        <f>'Исходные данные'!A1242</f>
        <v>06.04.2012</v>
      </c>
      <c r="E1240" s="2">
        <f>'Исходные данные'!B1242</f>
        <v>1019.83</v>
      </c>
      <c r="F1240" s="13">
        <f t="shared" si="171"/>
        <v>0.88238907731709004</v>
      </c>
      <c r="G1240" s="13">
        <f t="shared" si="172"/>
        <v>3.1425173413795048E-2</v>
      </c>
      <c r="H1240" s="13">
        <f t="shared" si="173"/>
        <v>9.0530282228217361E-5</v>
      </c>
      <c r="I1240" s="13">
        <f t="shared" si="177"/>
        <v>-0.12512218949990811</v>
      </c>
      <c r="J1240" s="19">
        <f t="shared" si="174"/>
        <v>-1.1327347128439176E-5</v>
      </c>
      <c r="K1240" s="13">
        <f t="shared" si="178"/>
        <v>0.74590859234137152</v>
      </c>
      <c r="L1240" s="13">
        <f t="shared" si="175"/>
        <v>-0.29315221665933228</v>
      </c>
      <c r="M1240" s="13">
        <f t="shared" si="179"/>
        <v>8.5938222132280098E-2</v>
      </c>
      <c r="N1240" s="19">
        <f t="shared" si="176"/>
        <v>7.7800115038265525E-6</v>
      </c>
    </row>
    <row r="1241" spans="1:14" x14ac:dyDescent="0.2">
      <c r="A1241" s="5">
        <v>1239</v>
      </c>
      <c r="B1241" s="2" t="str">
        <f>'Исходные данные'!A1491</f>
        <v>08.04.2011</v>
      </c>
      <c r="C1241" s="2">
        <f>'Исходные данные'!B1491</f>
        <v>1155.6600000000001</v>
      </c>
      <c r="D1241" s="6" t="str">
        <f>'Исходные данные'!A1243</f>
        <v>05.04.2012</v>
      </c>
      <c r="E1241" s="2">
        <f>'Исходные данные'!B1243</f>
        <v>1019.56</v>
      </c>
      <c r="F1241" s="13">
        <f t="shared" si="171"/>
        <v>0.88223179827977072</v>
      </c>
      <c r="G1241" s="13">
        <f t="shared" si="172"/>
        <v>3.1337464306818046E-2</v>
      </c>
      <c r="H1241" s="13">
        <f t="shared" si="173"/>
        <v>9.0277608039150608E-5</v>
      </c>
      <c r="I1241" s="13">
        <f t="shared" si="177"/>
        <v>-0.12530044766279266</v>
      </c>
      <c r="J1241" s="19">
        <f t="shared" si="174"/>
        <v>-1.13118247012317E-5</v>
      </c>
      <c r="K1241" s="13">
        <f t="shared" si="178"/>
        <v>0.74577563989630236</v>
      </c>
      <c r="L1241" s="13">
        <f t="shared" si="175"/>
        <v>-0.2933304748222168</v>
      </c>
      <c r="M1241" s="13">
        <f t="shared" si="179"/>
        <v>8.6042767459427169E-2</v>
      </c>
      <c r="N1241" s="19">
        <f t="shared" si="176"/>
        <v>7.7677352353059485E-6</v>
      </c>
    </row>
    <row r="1242" spans="1:14" x14ac:dyDescent="0.2">
      <c r="A1242" s="5">
        <v>1240</v>
      </c>
      <c r="B1242" s="2" t="str">
        <f>'Исходные данные'!A1492</f>
        <v>07.04.2011</v>
      </c>
      <c r="C1242" s="2">
        <f>'Исходные данные'!B1492</f>
        <v>1153.07</v>
      </c>
      <c r="D1242" s="6" t="str">
        <f>'Исходные данные'!A1244</f>
        <v>04.04.2012</v>
      </c>
      <c r="E1242" s="2">
        <f>'Исходные данные'!B1244</f>
        <v>1013.01</v>
      </c>
      <c r="F1242" s="13">
        <f t="shared" si="171"/>
        <v>0.87853295983765078</v>
      </c>
      <c r="G1242" s="13">
        <f t="shared" si="172"/>
        <v>3.125E-2</v>
      </c>
      <c r="H1242" s="13">
        <f t="shared" si="173"/>
        <v>9.0025639075388034E-5</v>
      </c>
      <c r="I1242" s="13">
        <f t="shared" si="177"/>
        <v>-0.1295018537461434</v>
      </c>
      <c r="J1242" s="19">
        <f t="shared" si="174"/>
        <v>-1.1658487144943993E-5</v>
      </c>
      <c r="K1242" s="13">
        <f t="shared" si="178"/>
        <v>0.7426489065237083</v>
      </c>
      <c r="L1242" s="13">
        <f t="shared" si="175"/>
        <v>-0.29753188090556754</v>
      </c>
      <c r="M1242" s="13">
        <f t="shared" si="179"/>
        <v>8.8525220155204823E-2</v>
      </c>
      <c r="N1242" s="19">
        <f t="shared" si="176"/>
        <v>7.969539518761736E-6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2" customWidth="1"/>
    <col min="2" max="2" width="10.7109375" style="2" customWidth="1"/>
    <col min="3" max="16384" width="9.140625" style="2"/>
  </cols>
  <sheetData>
    <row r="1" spans="1:10" ht="15" x14ac:dyDescent="0.25">
      <c r="A1" s="3" t="s">
        <v>1507</v>
      </c>
      <c r="B1" s="3" t="s">
        <v>1508</v>
      </c>
      <c r="C1" s="30" t="s">
        <v>1511</v>
      </c>
      <c r="D1" s="30"/>
      <c r="E1" s="30" t="s">
        <v>1510</v>
      </c>
      <c r="F1" s="30"/>
    </row>
    <row r="2" spans="1:10" ht="15" x14ac:dyDescent="0.25">
      <c r="A2" s="7" t="s">
        <v>1518</v>
      </c>
      <c r="B2" s="8" t="s">
        <v>1519</v>
      </c>
      <c r="C2" s="14">
        <f>C3/C6</f>
        <v>0.95916540183172816</v>
      </c>
      <c r="D2" s="15">
        <f>C2-1</f>
        <v>-4.0834598168271841E-2</v>
      </c>
      <c r="E2" s="12">
        <f>E3/E6</f>
        <v>1.0305980098594545</v>
      </c>
      <c r="F2" s="15">
        <f>E2-1</f>
        <v>3.0598009859454489E-2</v>
      </c>
    </row>
    <row r="3" spans="1:10" ht="15" x14ac:dyDescent="0.25">
      <c r="A3" s="7" t="s">
        <v>1515</v>
      </c>
      <c r="B3" s="8" t="s">
        <v>1512</v>
      </c>
      <c r="C3" s="20">
        <f>EXP(SUM('Обработанные данные'!J2:J1242))</f>
        <v>1.126153078654164</v>
      </c>
      <c r="D3" s="15">
        <f>C3-1</f>
        <v>0.12615307865416403</v>
      </c>
      <c r="E3" s="12">
        <f>GEOMEAN('Обработанные данные'!F2:F1242)</f>
        <v>1.1829721314072985</v>
      </c>
      <c r="F3" s="15">
        <f t="shared" ref="F3:F6" si="0">E3-1</f>
        <v>0.18297213140729851</v>
      </c>
    </row>
    <row r="4" spans="1:10" ht="15" x14ac:dyDescent="0.25">
      <c r="A4" s="7" t="s">
        <v>1520</v>
      </c>
      <c r="B4" s="8" t="s">
        <v>1521</v>
      </c>
      <c r="C4" s="14">
        <f>C3*C6</f>
        <v>1.3222127843021834</v>
      </c>
      <c r="D4" s="15">
        <f>C4-1</f>
        <v>0.32221278430218336</v>
      </c>
      <c r="E4" s="12">
        <f>E3*E6</f>
        <v>1.3578747972521024</v>
      </c>
      <c r="F4" s="15">
        <f t="shared" si="0"/>
        <v>0.35787479725210236</v>
      </c>
    </row>
    <row r="5" spans="1:10" x14ac:dyDescent="0.2">
      <c r="C5" s="16"/>
      <c r="D5" s="17"/>
      <c r="E5" s="13"/>
      <c r="F5" s="17"/>
    </row>
    <row r="6" spans="1:10" ht="15" x14ac:dyDescent="0.25">
      <c r="A6" s="7" t="s">
        <v>1514</v>
      </c>
      <c r="B6" s="8" t="s">
        <v>1513</v>
      </c>
      <c r="C6" s="21">
        <f>EXP(C7)</f>
        <v>1.1740968518083927</v>
      </c>
      <c r="D6" s="15">
        <f>C6-1</f>
        <v>0.17409685180839274</v>
      </c>
      <c r="E6" s="13">
        <f>EXP(E7)</f>
        <v>1.1478501996803039</v>
      </c>
      <c r="F6" s="15">
        <f t="shared" si="0"/>
        <v>0.14785019968030388</v>
      </c>
    </row>
    <row r="7" spans="1:10" x14ac:dyDescent="0.2">
      <c r="A7" s="7" t="s">
        <v>1516</v>
      </c>
      <c r="B7" s="8" t="s">
        <v>1517</v>
      </c>
      <c r="C7" s="12">
        <f>POWER(C8,0.5)</f>
        <v>0.160499215284616</v>
      </c>
      <c r="D7" s="18"/>
      <c r="E7" s="12">
        <f>POWER(E8,0.5)</f>
        <v>0.13789080129970502</v>
      </c>
      <c r="F7" s="18"/>
    </row>
    <row r="8" spans="1:10" x14ac:dyDescent="0.2">
      <c r="A8" s="7" t="s">
        <v>1528</v>
      </c>
      <c r="B8" s="8" t="s">
        <v>1529</v>
      </c>
      <c r="C8" s="12">
        <f>SUM('Обработанные данные'!N2:N1242)</f>
        <v>2.5759998106977513E-2</v>
      </c>
      <c r="D8" s="18"/>
      <c r="E8" s="12">
        <f>_xlfn.VAR.P('Обработанные данные'!L2:L1242)</f>
        <v>1.9013873083074728E-2</v>
      </c>
      <c r="F8" s="18"/>
    </row>
    <row r="9" spans="1:10" ht="15" x14ac:dyDescent="0.25">
      <c r="H9" s="9"/>
      <c r="I9" s="10"/>
      <c r="J9" s="11"/>
    </row>
    <row r="10" spans="1:10" x14ac:dyDescent="0.2">
      <c r="A10" s="7" t="s">
        <v>1522</v>
      </c>
      <c r="E10" s="2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2017-04-08T15:14:50Z</dcterms:modified>
</cp:coreProperties>
</file>